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3140"/>
  </bookViews>
  <sheets>
    <sheet name="Sheet1" sheetId="1" r:id="rId1"/>
  </sheets>
  <definedNames>
    <definedName name="_xlnm._FilterDatabase" localSheetId="0" hidden="1">Sheet1!$A$1:$A$201</definedName>
  </definedNames>
  <calcPr calcId="191029"/>
</workbook>
</file>

<file path=xl/calcChain.xml><?xml version="1.0" encoding="utf-8"?>
<calcChain xmlns="http://schemas.openxmlformats.org/spreadsheetml/2006/main">
  <c r="M180" i="1" l="1"/>
  <c r="I180" i="1"/>
  <c r="I182" i="1" s="1"/>
  <c r="M137" i="1"/>
  <c r="I137" i="1"/>
  <c r="K139" i="1" s="1"/>
  <c r="M104" i="1"/>
  <c r="I104" i="1"/>
  <c r="I106" i="1" s="1"/>
  <c r="M81" i="1"/>
  <c r="I81" i="1"/>
  <c r="K83" i="1" s="1"/>
  <c r="M72" i="1"/>
  <c r="I72" i="1"/>
  <c r="I74" i="1" s="1"/>
  <c r="I83" i="1" l="1"/>
  <c r="M82" i="1" s="1"/>
  <c r="O190" i="1" s="1"/>
  <c r="K106" i="1"/>
  <c r="M105" i="1" s="1"/>
  <c r="O191" i="1" s="1"/>
  <c r="I139" i="1"/>
  <c r="M138" i="1" s="1"/>
  <c r="O192" i="1" s="1"/>
  <c r="K182" i="1"/>
  <c r="M181" i="1" s="1"/>
  <c r="O193" i="1" s="1"/>
  <c r="K74" i="1"/>
  <c r="M73" i="1" s="1"/>
  <c r="O189" i="1" s="1"/>
</calcChain>
</file>

<file path=xl/sharedStrings.xml><?xml version="1.0" encoding="utf-8"?>
<sst xmlns="http://schemas.openxmlformats.org/spreadsheetml/2006/main" count="334" uniqueCount="214">
  <si>
    <t>√ ή --</t>
  </si>
  <si>
    <t xml:space="preserve">Είδος ελέγχου </t>
  </si>
  <si>
    <t>Τακτικός</t>
  </si>
  <si>
    <t>Επανέλεγχος</t>
  </si>
  <si>
    <t xml:space="preserve">Καταγγελία </t>
  </si>
  <si>
    <t>RASFF</t>
  </si>
  <si>
    <t>Α</t>
  </si>
  <si>
    <t>ΣΤΟΙΧΕΙΑ ΕΠΙΧΕΙΡΗΣΗΣ</t>
  </si>
  <si>
    <t>Επωνυμία</t>
  </si>
  <si>
    <t>Διεύθυνση</t>
  </si>
  <si>
    <t xml:space="preserve">Τηλ. – Fax </t>
  </si>
  <si>
    <t>E-mail</t>
  </si>
  <si>
    <t>Ονοματεπώνυμο ιδιοκτήτη</t>
  </si>
  <si>
    <t>ΑΦΜ / Δ.Ο.Υ.</t>
  </si>
  <si>
    <t>Ονοματεπώνυμο νόμιμου εκπροσώπου</t>
  </si>
  <si>
    <t>Β</t>
  </si>
  <si>
    <t>ΔΡΑΣΤΗΡΙΟΤΗΤΑ-ΠΡΟΪΟΝΤΑ</t>
  </si>
  <si>
    <t>ΠΕΡΙΓΡΑΦΗ</t>
  </si>
  <si>
    <t>Γ</t>
  </si>
  <si>
    <t xml:space="preserve">          ΠΡΟΣΘΕΤΑ ΣΤΟΙΧΕΙΑ</t>
  </si>
  <si>
    <t>Δυναμικότητα - Όγκος παραγόμενων προϊόντων (μηνιαία ή ετήσια παραγωγή)</t>
  </si>
  <si>
    <t xml:space="preserve">Αριθμός εργαζομένων  </t>
  </si>
  <si>
    <t>ΚΕΦΑΛΑΙΟ 1: ΣΥΣΤΗΜΑΤΑ ΚΑΙ ΔΙΑΔΙΚΑΣΙΕΣ</t>
  </si>
  <si>
    <t>ΣΥΣΤΗΜΑ ΑΥΤΟΕΛΕΓΧΟΥ</t>
  </si>
  <si>
    <t>ΜΕΡΙΚΗ ΣΥΜΜΟΡΦΩΣΗ</t>
  </si>
  <si>
    <t>Δεν εφαρμόζεται</t>
  </si>
  <si>
    <t>ΠΡΟΓΡΑΜΜΑ ΕΛΕΓΧΟΥ ΕΠΙΒΛΑΒΩΝ ΟΡΓΑΝΙΣΜΩΝ</t>
  </si>
  <si>
    <t>Δ</t>
  </si>
  <si>
    <t>ΕΚΠΑΙΔΕΥΣΗ ΠΡΟΣΩΠΙΚΟΥ</t>
  </si>
  <si>
    <t>Ε</t>
  </si>
  <si>
    <t>Προσδιορισμός προέλευσης πόσιμου νερού (δημόσιο δίκτυο ύδρευσης- γεώτρηση)</t>
  </si>
  <si>
    <t>Δημόσιο δίκτυο</t>
  </si>
  <si>
    <t>Ιδία πηγή (π.χ γεώτρηση)</t>
  </si>
  <si>
    <t>Profile εγκατάστασης- δε βαθμολογείται</t>
  </si>
  <si>
    <t>ΠΑΡΑΓΩΓΙΚΗ ΔΙΑΔΙΚΑΣΙΑ</t>
  </si>
  <si>
    <t>ΓΕΝΙΚΕΣ ΑΠΑΙΤΗΣΕΙΣ ΚΤΙΡΙΑΚΩΝ ΥΠΟΔΟΜΩΝ</t>
  </si>
  <si>
    <t xml:space="preserve">Εξωτερικό περιβάλλον </t>
  </si>
  <si>
    <t>ΕΠΙΣΗΜΑΝΣΗ</t>
  </si>
  <si>
    <t>30% του συνόλου = 2 κεφάλαια</t>
  </si>
  <si>
    <t>ΓΕΝΙΚΑ ΣΧΟΛΙΑ – ΣΥΜΠΕΡΑΣΜΑΤΑ – ΣΥΣΤΑΣΕΙΣ</t>
  </si>
  <si>
    <t xml:space="preserve">Ημερομηνία επανελέγχου : </t>
  </si>
  <si>
    <t>Στοιχεία Ελεγκτών</t>
  </si>
  <si>
    <t>Ονοματεπώνυμο</t>
  </si>
  <si>
    <t>Ιδιότητα</t>
  </si>
  <si>
    <t>Υπογραφές ελεγκτών</t>
  </si>
  <si>
    <t>ΕΥΡΗΜΑ</t>
  </si>
  <si>
    <t>ΔΙΟΡΘΩΤΙΚΗ ΕΝΕΡΓΕΙΑ</t>
  </si>
  <si>
    <t>ΗΜΕΡΟΜΗΝΙΑ ΣΤΟΧΟΣ ΓΙΑ ΤΗ ΣΥΜΜΟΡΦΩΣΗ</t>
  </si>
  <si>
    <t>ΣΥΝΟΛΟ ΚΕΦΑΛΑΙΟΥ 1</t>
  </si>
  <si>
    <t>ΣΥΝΟΛΟ ΚΕΦΑΛΑΙΟΥ 2</t>
  </si>
  <si>
    <t>ΣΥΝΟΛΟ ΚΕΦΑΛΑΙΟΥ 3</t>
  </si>
  <si>
    <t>ΣΥΝΟΛΟ ΚΕΦΑΛΑΙΟΥ 4</t>
  </si>
  <si>
    <t>ΣΥΝΟΛΟ ΚΕΦΑΛΑΙΟΥ 5</t>
  </si>
  <si>
    <t>Κάθε κεφάλαιο έχει έναν συγκεκριμένο αριθμό βαθμών οι οποίοι αξιολογούνται με βάση την αρχή:</t>
  </si>
  <si>
    <t>ΝΑΙ (Συμμόρφωση)</t>
  </si>
  <si>
    <t>ΟΧΙ (μη συμμόρφωση)</t>
  </si>
  <si>
    <t>ΚΑΝΟΝΑΣ ΒΑΘΜΟΛΟΓΗΣΗΣ</t>
  </si>
  <si>
    <t>ΥΨΗΛΟΥ ΚΙΝΔΥΝΟΥ</t>
  </si>
  <si>
    <t>ΜΕΣΑΙΟΥ ΚΙΝΔΥΝΟΥ</t>
  </si>
  <si>
    <t>ΧΑΜΗΛΟΥ ΚΙΝΔΥΝΟΥ</t>
  </si>
  <si>
    <t>Η επιχείρηση κρίνεται με την παρούσα ως:</t>
  </si>
  <si>
    <r>
      <rPr>
        <b/>
        <sz val="11"/>
        <color indexed="8"/>
        <rFont val="Calibri"/>
        <family val="2"/>
      </rPr>
      <t>Μέση συμμόρφωση</t>
    </r>
    <r>
      <rPr>
        <sz val="11"/>
        <color indexed="8"/>
        <rFont val="Calibri"/>
        <family val="2"/>
      </rPr>
      <t>: 40% - 69,9% από το σύνολο της βαθμολογίας των μη συμμορφώσεων</t>
    </r>
  </si>
  <si>
    <r>
      <rPr>
        <b/>
        <sz val="11"/>
        <color indexed="8"/>
        <rFont val="Calibri"/>
        <family val="2"/>
      </rPr>
      <t>Υψηλή συμμόρφωση</t>
    </r>
    <r>
      <rPr>
        <sz val="11"/>
        <color indexed="8"/>
        <rFont val="Calibri"/>
        <family val="2"/>
      </rPr>
      <t>: 0 - 39,9%  από το σύνολο της βαθμολογίας των μη συμμορφώσεων</t>
    </r>
  </si>
  <si>
    <t xml:space="preserve">                                         Ημερομηνία &amp; ώρα ελέγχου:</t>
  </si>
  <si>
    <t>Αρθμός Γνωστοποίησης / Ημερομηνία Υποβολής</t>
  </si>
  <si>
    <t>Παραγωγή</t>
  </si>
  <si>
    <t xml:space="preserve">1.1 </t>
  </si>
  <si>
    <t xml:space="preserve">1.2. </t>
  </si>
  <si>
    <t>Υφίσταται σύστημα απόσυρσης-ανάκλησης με αποτελεσματικές και ακριβείς διαδικασίες.</t>
  </si>
  <si>
    <t>ΚΕΦΑΛΑΙΟ 3: ΕΛΕΓΧΟΣ ΓΡΑΜΜΗΣ ΠΑΡΑΓΩΓΗΣ ΚΑΙ ΔΙΑΔΙΚΑΣΙΩΝ</t>
  </si>
  <si>
    <t>ΑΠΟΘΗΚΕΥΣΗ ΠΡΩΤΩΝ ΥΛΩΝ - ΤΕΛΙΚΩΝ ΠΡΟΪΟΝΤΩΝ</t>
  </si>
  <si>
    <t>Για τρόφιμα που αποθηκεύονται σε θαλάμους ψύξης και κατάψυξης διατηρείται η ψυκτική αλυσίδα και προϊόντα ευαίσθητα στην θερμότητα, υγρασία ή στο φως φυλάσσονται σε κατάλληλες συνθήκες.</t>
  </si>
  <si>
    <t>Οι πρώτες ύλες και τα τελικά προϊόντα χρησιμοποιούνται και διακινούνται με βάση την αρχή “First expired – first out”.</t>
  </si>
  <si>
    <t>Τα σακιά ή δοχεία στοιβάζονται σε ράφια ή παλέτες σε κατάλληλη απόσταση από τον τοίχο.</t>
  </si>
  <si>
    <t>Σε περίπτωση χρήσης ξύλινων παλετών, γίνεται τακτικός έλεγχος για φθορές.</t>
  </si>
  <si>
    <t>Οι συσκευασίες μερικώς χρησιμοποιημένων πρώτων υλών καλύπτονται πλήρως ή το περιεχόμενό τους μεταφέρεται σε δοχείο με κάλυμμα.</t>
  </si>
  <si>
    <t>Ορθές πρακτικές απόψυξης κατεψυγμένων πρώτων υλών και μη επανακατάψυξη.</t>
  </si>
  <si>
    <t>Οι χρόνοι και θερμοκρασίες επεξεργασίας επιτυγχάνονται, διατηρούνται και ελέγχονται αποτελεσματικά, όπου αυτό είναι κρίσιμο για την ασφάλεια του προϊόντος.</t>
  </si>
  <si>
    <t>ΔΙΑΝΟΜΗ ΠΡΟΪΟΝΤΩΝ</t>
  </si>
  <si>
    <t>Η εσωτερική επιφάνεια των οχημάτων μεταφοράς καθαρίζεται αποτελεσματικά και συντηρείται επαρκώς.</t>
  </si>
  <si>
    <t>Αν είναι απαραίτητο, τα μέσα διανομής επιτρέπουν τον διαχωρισμό των διαφόρων τροφίμων για αποτροπή διασταυρούμενης μόλυνσης.</t>
  </si>
  <si>
    <t>ΚΕΦΑΛΑΙΟ 4: ΓΕΝΙΚΕΣ ΑΠΑΙΤΗΣΕΙΣ ΥΓΙΕΙΝΗΣ</t>
  </si>
  <si>
    <t>Ο χώρος γύρω από την εγκατάσταση διατηρείται καθαρός.</t>
  </si>
  <si>
    <t xml:space="preserve">Σχεδιασμός-Κατασκευή χώρων </t>
  </si>
  <si>
    <t>Όλοι οι χώροι σχεδιάζονται κατά τέτοιο τρόπο και κατασκευάζονται από υλικό που επιτρέπει εύκολη συντήρηση και καθαρισμό.</t>
  </si>
  <si>
    <t>Οι πόρτες είναι καθαρές και στεγανοποιημένες και, αν χρειάζεται, εφοδιασμένες με αεροκουρτίνες ή λωριδοκουρτίνες PVC.</t>
  </si>
  <si>
    <t>Οι τοίχοι και οι οροφές καθαρίζονται περιοδικά.</t>
  </si>
  <si>
    <t>Τα δάπεδα διατηρούνται σε καλή κατάσταση.</t>
  </si>
  <si>
    <t>Τα παράθυρα και ανοίγματα διαθέτουν συρμάτινο πλέγμα προστασίας από έντομα, το οποίο αφαιρείται εύκολα για καθαρισμό.</t>
  </si>
  <si>
    <t>Το σύστημα εξαερισμού δεν επιτρέπει ροή αέρα από μολυσμένες περιοχές σε καθαρές, οι δε χώροι αερίζονται επαρκώς.</t>
  </si>
  <si>
    <t>Όπου είναι αναγκαίο, υπάρχει μονάδα κλιματισμού για τη ρύθμιση της θερμοκρασίας ή σχετικής υγρασίας.</t>
  </si>
  <si>
    <t>Υπάρχουν εγκαταστάσεις πλύσης χεριών.</t>
  </si>
  <si>
    <t>Πριν από την είσοδο στο χώρο παραγωγής, υπάρχει σύστημα καθαρισμού του πέλματος των υποδημάτων.</t>
  </si>
  <si>
    <t>Υπάρχουν αποδυτήρια με επαρκή αριθμό ιματιοφυλακίων.</t>
  </si>
  <si>
    <t>B</t>
  </si>
  <si>
    <t>Υπάρχει γραπτή οδηγία απαγόρευσης χειρισμού τροφίμων ή υλικών συσκευασίας από εργαζόμενους που νοσούν ή φέρουν τραύματα ή δερματικές μολύνσεις.</t>
  </si>
  <si>
    <t>ΣΤ</t>
  </si>
  <si>
    <t>Ο εξοπλισμός, τα εργαλεία και τα μηχανήματα επισκευάζονται και συντηρούνται σε προκαθορισμένα διαστήματα ή προληπτικά σύμφωνα με τις οδηγίες του κατασκευαστή και υπάρχει σχετική τεκμηρίωση.</t>
  </si>
  <si>
    <t>Γίνεται, σε προκαθορισμένο χρονικό διάστημα, βαθμονόμηση και διακρίβωση οργάνων και υπάρχει σχετική τεκμηρίωση.</t>
  </si>
  <si>
    <t>ΚΕΦΑΛΑΙΟ 5: ΕΦΑΡΜΟΓΗ ΛΟΙΠΩΝ ΑΠΑΙΤΗΣΕΩΝ</t>
  </si>
  <si>
    <t>ΔΙΑΧΕΙΡΙΣΗ ΑΠΟΡΡΙΜΑΤΩΝ ΚΑΙ ΑΛΛΩΝ ΑΝΤΙΚΕΙΜΕΝΩΝ</t>
  </si>
  <si>
    <t>ΓΕΝΙΚΑ ΧΑΡΑΚΤΗΡΙΣΤΙΚΑ ΧΩΡΩΝ</t>
  </si>
  <si>
    <t>ΕΞΟΠΛΙΣΜΟΣ</t>
  </si>
  <si>
    <t>ΧΩΡΟΙ ΥΓΙΕΙΝΗΣ ΠΡΟΣΩΠΙΚΟΥ &amp; ΑΠΟΔΥΤΗΡΙΑ</t>
  </si>
  <si>
    <t xml:space="preserve">ΥΓΙΕΙΝΗ ΠΡΟΣΩΠΙΚΟΥ &amp; ΠΡΑΚΤΙΚΕΣ ΧΕΙΡΙΣΜΟΥ </t>
  </si>
  <si>
    <t>Μη χρησιμοποιούμενα αντικείμενα, εξοπλισμός και παρόμοια ανεπιθύμητα υλικά απομακρύνονται από τους χώρους παραγωγής και αποθήκευσης.</t>
  </si>
  <si>
    <t>Χρήση εγκεκριμένων ή μη προσθέτων για τη συγκεκριμένη κατηγορία τροφίμου.</t>
  </si>
  <si>
    <t>Τήρηση κριτηρίων καθαρότητας και προδιαγραφών εγκεκριμένων προσθέτων για τη συγκεκριμένη κατηγορία τροφίμου.</t>
  </si>
  <si>
    <t>Επίπεδα χρήσης εγκεκριμένων προσθέτων για τη συγκεκριμένη κατηγορία τροφίμου.</t>
  </si>
  <si>
    <t>Η επιχείρηση λαμβάνει μέτρα που εξασφαλίζουν την μη υπέρβαση των μέγιστων επιτρεπόμενων ποσοστών προσθέτων.</t>
  </si>
  <si>
    <t>H επιχείρηση διενεργεί εργαστηριακές αναλύσεις για πρόσθετα με προκαθορισμένη συχνότητα, κατά προτίμηση, σε διαπιστευμένο εργαστήριο με διαπιστευμένη μέθοδο.</t>
  </si>
  <si>
    <t>Η επισήμανση των προσθέτων περιλαμβάνει, επιπλέον της ονομασίας της κατηγορίας που αντιστοιχεί στην κύρια λειτουργία του προσθέτου στο προϊόν, και την ονομασία ή τον αριθμό Ε του προσθέτου.</t>
  </si>
  <si>
    <t>Στις κατηγορίες τροφίμων που εφαρμόζεται η αρχή της μεταφοράς και εφ’ όσον το πρόσθετο, που περιέχεται σε ένα συστατικό, έχει τεχνολογική λειτουργία στο τελικό τρόφιμο, αναγράφεται στην επισήμανση.</t>
  </si>
  <si>
    <t>Το διοξείδιο του θείου και τα θειώδη (E220 – E228) σε συγκεντρώσεις &gt;10 ppm εκπεφρασμένα ως SO2, αναγράφονται ως αλλεργιογόνα με σαφή αναφορά της ονομασίας τους και με σαφή διάκριση.</t>
  </si>
  <si>
    <t>Για τα προϊόντα που περιέχουν γλυκυρριζικό οξύ ή το μετά αμμωνίου άλας του, προβλέπονται διαφορετικές ενδείξεις ανάλογα με τη συγκέντρωσή τους.</t>
  </si>
  <si>
    <t>ΥΛΙΚΑ &amp; ΑΝΤΙΚΕΙΜΕΝΑ ΣΕ ΕΠΑΦΗ ΜΕ ΤΡΟΦΙΜΑ</t>
  </si>
  <si>
    <t>Γίνεται έλεγχος συνοδευτικών πιστοποιητικών κατά την παραλαβή των υλικών συσκευασίας.</t>
  </si>
  <si>
    <t>Πληρούνται από την επιχείρηση οι γενικές απαιτήσεις ιχνηλασιμότητας για τα υλικά συσκευασίας.</t>
  </si>
  <si>
    <t>Τεκμηρίωση εφαρμογής συστήματος ιχνηλασιμότητας.</t>
  </si>
  <si>
    <t xml:space="preserve">Όταν απαιτείται, δήλωση ποσότητας ορισμένων συστατικών ή κατηγοριών συστατικών (Quantitative Ingredient Declaration – QUID). </t>
  </si>
  <si>
    <t>Πρόσθετη ένδειξη για τα τρόφιμα που είναι συσκευασμένα σε προστατευτική ατμόσφαιρα.</t>
  </si>
  <si>
    <t>Αναγνωσιμότητα επισήμανσης (π.χ. κατάλληλο μέγεθος γραμματοσειράς).</t>
  </si>
  <si>
    <t>Διαγράμματα ροής ή περιγραφή ροής για όλα τα προϊόντα ή κατηγορίες προϊόντων.</t>
  </si>
  <si>
    <t>Επιβεβαιώνεται στην πράξη το κάθε διάγραμμα ροής.</t>
  </si>
  <si>
    <t>Για κάθε προϊόν ή κατηγορία προϊόντων υφίσταται ανάλυση δυνητικών κινδύνων και έχουν εντοπισθεί κρίσιμα σημεία ελέγχου (ΚΣΕ).</t>
  </si>
  <si>
    <t>Έχουν προσδιορισθεί κρίσιμα όρια για κάθε ΚΣΕ.</t>
  </si>
  <si>
    <t>Υπάρχει διαδικασία παρακολούθησης για κάθε ΚΣΕ.</t>
  </si>
  <si>
    <t>Έχουν καθοριστεί οι απαραίτητες διορθωτικές ενέργειες για κάθε ΚΣΕ.</t>
  </si>
  <si>
    <t>Τεκμηριώνεται η εφαρμογή των διαδικασιών του συστήματος αυτοελέγχου.</t>
  </si>
  <si>
    <t>Εφαρμόζεται πρόγραμμα καθαρισμού και απολύμανσης χώρων, εξοπλισμού και μέσων.</t>
  </si>
  <si>
    <t>Τα υλικά καθαρισμού – απολύμανσης αποθηκεύονται σε διακριτό χώρο.</t>
  </si>
  <si>
    <t>Γίνεται έλεγχος της αποτελεσματικότητας του καθαρισμού και απολύμανσης.</t>
  </si>
  <si>
    <t>Τεκμηριώνεται η εφαρμογή προγράμματος καθαρισμού και απολύμανσης.</t>
  </si>
  <si>
    <t>Εφαρμογή προγράμματος ελέγχου επιβλαβών οργανισμών.</t>
  </si>
  <si>
    <t xml:space="preserve">Τεκμηριώνεται η εφαρμογή προγράμματος ελέγχου επιβλαβών οργανισμών. </t>
  </si>
  <si>
    <t>Το νερό που προέρχεται από ιδιωτική πηγή για χρήση στις διαδικασίες παραγωγής τροφίμων, συμπεριλαμβανομένων του πάγου και του ατμού σε επαφή με τρόφιμα, έχει καταστεί πόσιμο λαμβάνοντας κατάλληλα μέτρα.</t>
  </si>
  <si>
    <t>ΚΕΦΑΛΑΙΟ 2: ΙΧΝΗΛΑΣΙΜΟΤΗΤΑ</t>
  </si>
  <si>
    <t>Περιοδικός έλεγχος μικροβιολογικών και φυσικοχημικών παραμέτρων του νερού που προέρχεται από ιδιωτική πηγή και ύπαρξη αντίστοιχης τεκμηρίωσης.</t>
  </si>
  <si>
    <t>Οι αγωγοί διανομής μη πόσιμου νερού για παραγωγή ατμού, ψύξη και καθαρισμό εξοπλισμού που δεν έρχεται σε επαφή με τρόφιμα, διακρίνονται εύκολα και σαφώς από εκείνους του πόσιμου νερού.</t>
  </si>
  <si>
    <t>ΣΥΣΤΗΜΑ ΥΔΡΕΥΣΗΣ - ΕΛΕΓΧΟΣ ΝΕΡΟΥ</t>
  </si>
  <si>
    <t>Τεκμηρίωση προγράμματος εκπαίδευσης προσωπικού.</t>
  </si>
  <si>
    <t>Πληρούνται οι γενικές απαιτήσεις ιχνηλασιμότητας.</t>
  </si>
  <si>
    <t>Τεκμηριώνεται η εφαρμογή συστήματος ιχνηλασιμότητας.</t>
  </si>
  <si>
    <t>Έλεγχος εισερχόμενων πρώτων υλών από εγκεκριμένους προμηθευτές με ύπαρξη σχετικής τεκμηρίωσης:
- ενδείξεις μόλυνσης ή προσβολής από έντομα ή
  τρωκτικά και μικροοργανισμούς,
- ακεραιότητα συσκευασίας,
- όπου απαιτείται, θερμοκρασία προϊόντων
- ημερομηνία λήξης προϊόντος,
- όπου χρειάζεται, συνοδευτικό πιστοποιητικό.</t>
  </si>
  <si>
    <t>Λαμβάνονται επαρκή μέτρα για την προστασία των προϊόντων από ξένα σώματα.</t>
  </si>
  <si>
    <t>Υπάρχουν επαρκείς αποχετευτικές εγκαταστάσεις με σιφώνια εφοδιασμένα με δικτυωτά πλέγματα προστασίας.</t>
  </si>
  <si>
    <t>Για τον απαιτούμενο έλεγχο της θερμοκρασίας, χρησιμοποιούνται θερμόμετρα ή καταγραφικά με συναγερμό που τοποθετούνται σε αντιπροσωπευτικά σημεία.</t>
  </si>
  <si>
    <t>Υπάρχει επαρκής αριθμός αποχωρητηρίων.</t>
  </si>
  <si>
    <t>Βεβαιώσεις υγείας των χειριστών τροφίμων ή υλικών συσκευασίας.</t>
  </si>
  <si>
    <t>Τα απορρίμματα τοποθετούνται σε δοχεία καλυμμένα και στεγανά, όσο το δυνατόν μακριά από το κτίριο.</t>
  </si>
  <si>
    <t>ΧΡΗΣΗ ΠΑΡΑΓΟΝΤΩΝ ΒΕΛΤΙΩΣΗΣ (ΠΡΟΣΘΕΤΑ &amp; ΑΡΩΜΑΤΙΚΕΣ ΥΛΕΣ)</t>
  </si>
  <si>
    <t>ΣΥΝΤΗΡΗΣΗ ΕΞΟΠΛΙΣΜΟΥ / ΔΙΑΚΡΙΒΩΣΗ ΟΡΓΑΝΩΝ ΜΕΤΡΗΣΗΣ</t>
  </si>
  <si>
    <t>ΣΥΣΚΕΥΑΣΙΑ / ΑΝΑΣΥΣΚΕΥΑΣΙΑ</t>
  </si>
  <si>
    <t>ΠΑΡΑΛΑΒΗ ΠΡΩΤΩΝ ΥΛΩΝ - ΕΠΙΣΤΡΕΦΟΜΕΝΩΝ ΠΡΟΪΟΝΤΩΝ</t>
  </si>
  <si>
    <r>
      <t>Για τις χρωστικές Ε102, Ε104, Ε110, Ε122, Ε124 και Ε129 αναγράφεται: Ονομασία ή αριθμός Ε της χρωστικής (-ών) “</t>
    </r>
    <r>
      <rPr>
        <i/>
        <sz val="10"/>
        <color indexed="8"/>
        <rFont val="Calibri"/>
        <family val="2"/>
        <charset val="161"/>
      </rPr>
      <t>μπορεί να έχει επιβλαβή συνέπεια στη δραστηριότητα και προσοχή στα παιδιά</t>
    </r>
    <r>
      <rPr>
        <sz val="10"/>
        <color indexed="8"/>
        <rFont val="Calibri"/>
        <family val="2"/>
        <charset val="161"/>
      </rPr>
      <t>”.</t>
    </r>
  </si>
  <si>
    <t>Ονομασία τροφίμου (όχι εμπορικό σήμα).</t>
  </si>
  <si>
    <t>Κατάλογος συστατικών.</t>
  </si>
  <si>
    <t>Επισήμανση συστατικών που προκαλούν αλλεργίες ή δυσανεξίες.</t>
  </si>
  <si>
    <t>Ημερομηνία ελάχιστης διατηρησιμότητας ή τελική ημερομηνία ανάλωσης.</t>
  </si>
  <si>
    <t xml:space="preserve">Τυχόν ιδιαίτερες συνθήκες αποθήκευσης ή/και συνθήκες χρήσης. </t>
  </si>
  <si>
    <t>Όνομα ή εμπορική επωνυμία &amp; δ/νση υπεύθυνου επιχείρησης τροφίμων.</t>
  </si>
  <si>
    <t>Εφ’ όσον είναι αναγκαίο, οδηγίες χρήσης του προϊόντος.</t>
  </si>
  <si>
    <t>Διατροφική δήλωση.</t>
  </si>
  <si>
    <t>Καθαρή ποσότητα τροφίμου που περιέχεται στη συσκευασία.</t>
  </si>
  <si>
    <t>ΣΥΝΟΛΟ ΚΕΦΑΛΑΙΩΝ = 5</t>
  </si>
  <si>
    <t xml:space="preserve">                                         Ημερομηνία προηγούμενου ελέγχου:</t>
  </si>
  <si>
    <t>Εφαρμόζονται διαδικασίες επαλήθευσης και επικύρωσης.</t>
  </si>
  <si>
    <t>ΔΙΟΡΘΩΤΙΚΕΣ ΕΝΕΡΓΕΙΕΣ / ΠΡΟΤΕΙΝΟΜΕΝΕΣ ΔΡΑΣΕΙΣ ΓΙΑ ΤΗΝ ΕΠΙΤΕΥΞΗ ΣΥΜΜΟΡΦΩΣΗΣ ΜΕ ΒΑΣΗ ΤΑ ΕΥΡΗΜΑΤΑ ΕΠΙΘΕΩΡΗΣΗΣ</t>
  </si>
  <si>
    <t>ΠΟΡΕΙΑ ΣΥΜΜΟΡΦΩΣΗΣ / ΣΧΟΛΙΑ</t>
  </si>
  <si>
    <t>ΚΑΘΑΡΙΣΜΟΣ - ΑΠΟΛΥΜΑΝΣΗ</t>
  </si>
  <si>
    <t>Τα υλικά καθαρισμού και απολύμανσης είναι κατάλληλα για τρόφιμα και ασφαλή υπό τις συνθήκες χρήσης τους.</t>
  </si>
  <si>
    <t>Οι χειριστές τροφίμων και το προσωπικό εκπαιδεύονται σε θέματα ορθών πρακτικών υγιεινής και ασφάλειας τροφίμων και σε θέματα ειδικά με τις εκτελούμενες εργασίες.</t>
  </si>
  <si>
    <t>Χαμηλού Κινδύνου:</t>
  </si>
  <si>
    <t>Μεσαίου κινδύνου:</t>
  </si>
  <si>
    <t>α. Από τα 5 κεφάλαια, κανένα κεφάλαιο χαμηλής συμμόρφωσης και τουλάχιστον 2 (≥30%) κεφάλαια μέσης συμμόρφωσης</t>
  </si>
  <si>
    <t>Από τα 5 κεφάλαια, κανένα κεφάλαιο χαμηλής συμμόρφωσης και μέχρι 1 (&lt;30%) κεφάλαιο μέσης συμμόρφωσης</t>
  </si>
  <si>
    <t>Υψηλού Κινδύνου:</t>
  </si>
  <si>
    <t>Αξιολόγηση συνολικού κινδύνου του εντύπου ελέγχου (στο σύνολο των κεφαλαίων)</t>
  </si>
  <si>
    <t>Εξαγωγική δραστηριότητα &amp; όγκος % επί της ετήσιας παραγωγής</t>
  </si>
  <si>
    <t>Ελεύθερα αλκοόλης ποτά</t>
  </si>
  <si>
    <t>Εκχυλίσματα τσαγιού</t>
  </si>
  <si>
    <t>Σύστημα εσωτερικής ιχνηλασιμότητας για συσχέτιση παρτίδων χρησιμοποιούμενων συστατικών με αντίστοιχες παρτίδες τελικών προϊόντων.</t>
  </si>
  <si>
    <t>Προβλέπεται αποθήκευση πρώτων υλών, τελικών και ακατάλληλων προϊόντων είτε σε ξεχωριστούς χώρους με σαφείς ενδείξεις ή κατά τέτοιο τρόπο ώστε να ελαχιστοποιείται η επιμόλυνση.</t>
  </si>
  <si>
    <t>Όπου απαιτείται, τα πώματα, οι φιάλες και τα μεταλλικά κυτία αποστειρώνονται.</t>
  </si>
  <si>
    <t>Υπάρχει έλεγχος θραύσης γυαλιού και σωστής τοποθέτησης πώματος με ενδεχόμενη χρήση συναγερμού για απόρριψη του προϊόντος.</t>
  </si>
  <si>
    <t>Οι χώροι και οι θάλαμοι ψύξης και κατάψυξης είναι επαρκώς φωτισμένοι.</t>
  </si>
  <si>
    <t>Ο εξοπλισμός, συμπεριλαμβανομένων των δεξαμενών αποθήκευσης και σιλό είναι κατασκευασμένος από υλικά κατάλληλα για τρόφιμα και διατηρείται καθαρός και σε καλή κατάσταση.</t>
  </si>
  <si>
    <t>Υπάρχει γραπτή οδηγία ορθών πρακτικών χειρισμού τροφίμων ή υλικών συσκευασίας.</t>
  </si>
  <si>
    <t>Απομάκρυνση άδειων συσκευασιών και απορριμμάτων το ταχύτερο δυνατό από τις εγκαταστάσεις της επιχείρησης.</t>
  </si>
  <si>
    <t>Για τα προϊόντα που περιέχουν γλυκαντικά (Ε950 – Ε952, Ε954 – Ε964, Ε968 – Ε969) προβλέπονται διαφορετικές ενδείξεις κατά περίπτωση.</t>
  </si>
  <si>
    <t>Η κινίνη και/ή η καφεΐνη που χρησιμοποιείται ως αρωματική ύλη στην παραγωγή τροφίμου αναφέρεται με την ονομασία της στον κατάλογο συστατικών αμέσως μετά τον όρο "αρωματική(-ές) ύλη (-ες)".</t>
  </si>
  <si>
    <r>
      <t>Σε προϊόντα που προστίθεται δικαρβονικός διμεθυλεστέρας, το ανώτατο όριο κατά την προσθήκη στο προϊόν είναι 250 mg/kg με μη ανιχνεύσιμα κατάλοιπα</t>
    </r>
    <r>
      <rPr>
        <sz val="8.5"/>
        <color indexed="8"/>
        <rFont val="Calibri"/>
        <family val="2"/>
        <charset val="161"/>
      </rPr>
      <t>.</t>
    </r>
  </si>
  <si>
    <t xml:space="preserve">Τα υλικά συσκευασίας και οι περιέκτες που έρχονται σε επαφή με τρόφιμα είναι κατάλληλα για τη χρήση για την οποία προορίζονται και φυλάσσονται υπό υγιεινές συνθήκες. </t>
  </si>
  <si>
    <r>
      <rPr>
        <b/>
        <sz val="11"/>
        <color indexed="8"/>
        <rFont val="Calibri"/>
        <family val="2"/>
      </rPr>
      <t>Χαμηλή συμμόρφωση</t>
    </r>
    <r>
      <rPr>
        <sz val="11"/>
        <color indexed="8"/>
        <rFont val="Calibri"/>
        <family val="2"/>
      </rPr>
      <t>: 70% ή περισσότερο από το σύνολο της βαθμολογίας των μη συμμορφώσεων</t>
    </r>
  </si>
  <si>
    <t>20% του συνόλου = 1 κεφάλαιο</t>
  </si>
  <si>
    <r>
      <t xml:space="preserve">Για τα προϊόντα με περιεκτικότητα καφεΐνης </t>
    </r>
    <r>
      <rPr>
        <sz val="10"/>
        <color indexed="8"/>
        <rFont val="Arial"/>
        <family val="2"/>
        <charset val="161"/>
      </rPr>
      <t>&gt;</t>
    </r>
    <r>
      <rPr>
        <sz val="10"/>
        <color indexed="8"/>
        <rFont val="Calibri"/>
        <family val="2"/>
        <charset val="161"/>
      </rPr>
      <t>150 mg/l, εκτός κάποιων εξαιρέσεων, η επισήμανση περιλαμβάνει πρόσθετες ενδείξεις.</t>
    </r>
  </si>
  <si>
    <r>
      <t>Σε προϊόντα που προστίθεται θειική ή υδροχλωρική ή διένυδρη μονο</t>
    </r>
    <r>
      <rPr>
        <sz val="10"/>
        <color indexed="8"/>
        <rFont val="Arial"/>
        <family val="2"/>
        <charset val="161"/>
      </rPr>
      <t>ϋ</t>
    </r>
    <r>
      <rPr>
        <sz val="10"/>
        <color indexed="8"/>
        <rFont val="Calibri"/>
        <family val="2"/>
        <charset val="161"/>
      </rPr>
      <t>δροχλωρική κινίνη, το ανώτατο όριο είναι 100 mg/kg εκφραζόμενο σε βάση κινίνης.</t>
    </r>
  </si>
  <si>
    <t>ΕΝΤΥΠΟ ΕΛΕΓΧΟΥ 
ΕΠΙΧΕΙΡΗΣΕΩΝ ΠΑΡΑΣΚΕΥΗΣ ΑΝΑΨΥΚΤΙΚΩΝ</t>
  </si>
  <si>
    <t xml:space="preserve">β. Από τα 5 κεφάλαια, 1 κεφάλαιο (≤20%) χαμηλής συμμόρφωσης και οποιοσδήποτε συνδυασμός κεφαλαίων με υψηλή και μέση συμμόρφωση </t>
  </si>
  <si>
    <t xml:space="preserve">Aπό τα 5 κεφάλαια, τουλάχιστον 2 (≥30%) κεφάλαια χαμηλής συμμόρφωσης και οποιοσδήποτε συνδυασμός κεφαλαίων με υψηλή και μέση συμμόρφωση </t>
  </si>
  <si>
    <t>Με χυμούς φρούτων</t>
  </si>
  <si>
    <t>Χωρίς χυμούς φρούτων</t>
  </si>
  <si>
    <t>Αεριούχα</t>
  </si>
  <si>
    <t>Μη αεριούχα</t>
  </si>
  <si>
    <t>Με αλκαλοειδή</t>
  </si>
  <si>
    <t>Χωρίς αλκαλοειδή</t>
  </si>
  <si>
    <t>Συμπυκνωμένοι ζαχαρούχοι χυμοί φρούτων</t>
  </si>
  <si>
    <t>Αρωματισμένα νερά</t>
  </si>
  <si>
    <t>Με αρωματικές ύλες</t>
  </si>
  <si>
    <t>Χωρίς αρωματικές ύλες</t>
  </si>
  <si>
    <t>Με εκχυλίσματα βοτάνων</t>
  </si>
  <si>
    <t>Χωρίς εκχυλίσματα βοτάνων</t>
  </si>
  <si>
    <t>ΒΑΘΜΟΛΟΓΙΑ</t>
  </si>
  <si>
    <r>
      <t>Profile εγκατάστασης- δε βαθμολογείται</t>
    </r>
    <r>
      <rPr>
        <sz val="7.5"/>
        <color theme="4" tint="-0.249977111117893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</si>
</sst>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indexed="8"/>
      <name val="Calibri"/>
      <family val="2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2"/>
      <color indexed="8"/>
      <name val="Calibri"/>
      <family val="2"/>
    </font>
    <font>
      <sz val="3"/>
      <color indexed="8"/>
      <name val="Arial"/>
      <family val="2"/>
    </font>
    <font>
      <sz val="14"/>
      <color indexed="40"/>
      <name val="Calibri"/>
      <family val="2"/>
    </font>
    <font>
      <sz val="3"/>
      <color indexed="8"/>
      <name val="Times New Roman"/>
      <family val="1"/>
    </font>
    <font>
      <b/>
      <sz val="7.5"/>
      <color indexed="8"/>
      <name val="Arial"/>
      <family val="2"/>
    </font>
    <font>
      <b/>
      <i/>
      <u/>
      <sz val="7.5"/>
      <color indexed="8"/>
      <name val="Arial"/>
      <family val="2"/>
    </font>
    <font>
      <sz val="7.5"/>
      <color indexed="8"/>
      <name val="Arial"/>
      <family val="2"/>
    </font>
    <font>
      <b/>
      <u/>
      <sz val="9"/>
      <color indexed="8"/>
      <name val="Arial"/>
      <family val="2"/>
    </font>
    <font>
      <b/>
      <sz val="7.5"/>
      <color indexed="40"/>
      <name val="Arial"/>
      <family val="2"/>
    </font>
    <font>
      <sz val="7.5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Calibri"/>
      <family val="2"/>
    </font>
    <font>
      <b/>
      <sz val="9"/>
      <color indexed="8"/>
      <name val="Arial"/>
      <family val="2"/>
    </font>
    <font>
      <sz val="8"/>
      <name val="Calibri"/>
      <family val="2"/>
    </font>
    <font>
      <b/>
      <sz val="11"/>
      <color indexed="8"/>
      <name val="Arial"/>
      <family val="2"/>
    </font>
    <font>
      <sz val="10"/>
      <color indexed="8"/>
      <name val="Calibri"/>
      <family val="2"/>
      <charset val="161"/>
    </font>
    <font>
      <sz val="8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7.5"/>
      <color indexed="40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  <font>
      <b/>
      <sz val="11"/>
      <color indexed="8"/>
      <name val="Calibri"/>
      <family val="2"/>
    </font>
    <font>
      <b/>
      <sz val="7.5"/>
      <color indexed="8"/>
      <name val="Arial"/>
      <family val="2"/>
      <charset val="161"/>
    </font>
    <font>
      <sz val="8"/>
      <name val="Arial"/>
      <family val="2"/>
    </font>
    <font>
      <i/>
      <sz val="10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8.5"/>
      <color indexed="8"/>
      <name val="Calibri"/>
      <family val="2"/>
      <charset val="161"/>
    </font>
    <font>
      <b/>
      <sz val="10"/>
      <color rgb="FFFF0000"/>
      <name val="Arial Black"/>
      <family val="2"/>
      <charset val="161"/>
    </font>
    <font>
      <b/>
      <sz val="7.5"/>
      <color theme="4" tint="-0.249977111117893"/>
      <name val="Arial"/>
      <family val="2"/>
    </font>
    <font>
      <sz val="7.5"/>
      <color theme="4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9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vertical="center"/>
    </xf>
    <xf numFmtId="0" fontId="17" fillId="4" borderId="2" xfId="0" applyFont="1" applyFill="1" applyBorder="1" applyAlignment="1">
      <alignment vertical="center" wrapText="1"/>
    </xf>
    <xf numFmtId="0" fontId="17" fillId="4" borderId="3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4" xfId="0" applyFont="1" applyBorder="1"/>
    <xf numFmtId="0" fontId="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/>
    <xf numFmtId="0" fontId="16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 wrapText="1"/>
    </xf>
    <xf numFmtId="0" fontId="17" fillId="4" borderId="5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4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centerContinuous" vertical="center"/>
    </xf>
    <xf numFmtId="0" fontId="14" fillId="3" borderId="6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Continuous" vertical="center" wrapText="1"/>
    </xf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2" fillId="0" borderId="7" xfId="0" applyFont="1" applyBorder="1" applyAlignment="1">
      <alignment horizontal="left" wrapText="1"/>
    </xf>
    <xf numFmtId="0" fontId="14" fillId="0" borderId="6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9" fillId="4" borderId="8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29" fillId="4" borderId="0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vertical="center" wrapText="1"/>
    </xf>
    <xf numFmtId="0" fontId="17" fillId="4" borderId="9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17" fillId="4" borderId="8" xfId="0" applyFont="1" applyFill="1" applyBorder="1" applyAlignment="1">
      <alignment vertical="center" wrapText="1"/>
    </xf>
    <xf numFmtId="0" fontId="17" fillId="4" borderId="10" xfId="0" applyFont="1" applyFill="1" applyBorder="1" applyAlignment="1">
      <alignment vertical="center" wrapText="1"/>
    </xf>
    <xf numFmtId="0" fontId="24" fillId="3" borderId="6" xfId="0" applyFont="1" applyFill="1" applyBorder="1" applyAlignment="1">
      <alignment vertical="center"/>
    </xf>
    <xf numFmtId="0" fontId="24" fillId="3" borderId="2" xfId="0" applyFont="1" applyFill="1" applyBorder="1" applyAlignment="1">
      <alignment vertical="center"/>
    </xf>
    <xf numFmtId="0" fontId="24" fillId="3" borderId="3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14" fillId="3" borderId="3" xfId="0" applyFont="1" applyFill="1" applyBorder="1" applyAlignment="1">
      <alignment vertical="center"/>
    </xf>
    <xf numFmtId="0" fontId="21" fillId="3" borderId="6" xfId="0" applyFont="1" applyFill="1" applyBorder="1" applyAlignment="1">
      <alignment vertical="center"/>
    </xf>
    <xf numFmtId="0" fontId="21" fillId="3" borderId="2" xfId="0" applyFont="1" applyFill="1" applyBorder="1" applyAlignment="1">
      <alignment vertical="center"/>
    </xf>
    <xf numFmtId="0" fontId="21" fillId="3" borderId="3" xfId="0" applyFont="1" applyFill="1" applyBorder="1" applyAlignment="1">
      <alignment vertical="center"/>
    </xf>
    <xf numFmtId="0" fontId="7" fillId="0" borderId="27" xfId="0" applyFont="1" applyBorder="1" applyAlignment="1">
      <alignment horizontal="center" vertical="center" wrapText="1"/>
    </xf>
    <xf numFmtId="0" fontId="25" fillId="7" borderId="6" xfId="0" applyFont="1" applyFill="1" applyBorder="1" applyAlignment="1">
      <alignment horizontal="left" indent="2"/>
    </xf>
    <xf numFmtId="0" fontId="25" fillId="7" borderId="2" xfId="0" applyFont="1" applyFill="1" applyBorder="1" applyAlignment="1">
      <alignment horizontal="left" indent="2"/>
    </xf>
    <xf numFmtId="0" fontId="25" fillId="7" borderId="3" xfId="0" applyFont="1" applyFill="1" applyBorder="1" applyAlignment="1">
      <alignment horizontal="left" indent="2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8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0" fillId="9" borderId="7" xfId="0" applyFill="1" applyBorder="1" applyAlignment="1">
      <alignment vertical="center" wrapText="1"/>
    </xf>
    <xf numFmtId="0" fontId="0" fillId="9" borderId="15" xfId="0" applyFill="1" applyBorder="1" applyAlignment="1">
      <alignment vertical="center" wrapText="1"/>
    </xf>
    <xf numFmtId="0" fontId="0" fillId="9" borderId="16" xfId="0" applyFill="1" applyBorder="1" applyAlignment="1">
      <alignment vertical="center" wrapText="1"/>
    </xf>
    <xf numFmtId="0" fontId="0" fillId="9" borderId="20" xfId="0" applyFill="1" applyBorder="1" applyAlignment="1">
      <alignment vertical="center" wrapText="1"/>
    </xf>
    <xf numFmtId="0" fontId="0" fillId="9" borderId="0" xfId="0" applyFill="1" applyAlignment="1">
      <alignment vertical="center" wrapText="1"/>
    </xf>
    <xf numFmtId="0" fontId="0" fillId="9" borderId="21" xfId="0" applyFill="1" applyBorder="1" applyAlignment="1">
      <alignment vertical="center" wrapText="1"/>
    </xf>
    <xf numFmtId="0" fontId="0" fillId="9" borderId="17" xfId="0" applyFill="1" applyBorder="1" applyAlignment="1">
      <alignment vertical="center" wrapText="1"/>
    </xf>
    <xf numFmtId="0" fontId="0" fillId="9" borderId="18" xfId="0" applyFill="1" applyBorder="1" applyAlignment="1">
      <alignment vertical="center" wrapText="1"/>
    </xf>
    <xf numFmtId="0" fontId="0" fillId="9" borderId="19" xfId="0" applyFill="1" applyBorder="1" applyAlignment="1">
      <alignment vertical="center" wrapText="1"/>
    </xf>
    <xf numFmtId="0" fontId="0" fillId="0" borderId="34" xfId="0" applyBorder="1" applyAlignment="1">
      <alignment horizontal="left" vertical="center"/>
    </xf>
    <xf numFmtId="0" fontId="29" fillId="9" borderId="6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9" fillId="0" borderId="6" xfId="0" applyFont="1" applyBorder="1" applyAlignment="1">
      <alignment vertical="center" wrapText="1"/>
    </xf>
    <xf numFmtId="0" fontId="29" fillId="0" borderId="3" xfId="0" applyFont="1" applyBorder="1" applyAlignment="1">
      <alignment vertical="center" wrapText="1"/>
    </xf>
    <xf numFmtId="0" fontId="14" fillId="3" borderId="7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21" fillId="3" borderId="1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35" fillId="3" borderId="1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2" fontId="21" fillId="3" borderId="6" xfId="0" applyNumberFormat="1" applyFont="1" applyFill="1" applyBorder="1" applyAlignment="1">
      <alignment horizontal="center" vertical="center"/>
    </xf>
    <xf numFmtId="2" fontId="21" fillId="3" borderId="3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0" fillId="9" borderId="1" xfId="0" applyFont="1" applyFill="1" applyBorder="1" applyAlignment="1">
      <alignment horizontal="left" vertical="center" wrapText="1"/>
    </xf>
    <xf numFmtId="2" fontId="14" fillId="3" borderId="6" xfId="0" applyNumberFormat="1" applyFont="1" applyFill="1" applyBorder="1" applyAlignment="1">
      <alignment horizontal="center" vertical="center"/>
    </xf>
    <xf numFmtId="2" fontId="14" fillId="3" borderId="3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3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10" fontId="14" fillId="3" borderId="6" xfId="0" applyNumberFormat="1" applyFont="1" applyFill="1" applyBorder="1" applyAlignment="1">
      <alignment horizontal="center" vertical="center"/>
    </xf>
    <xf numFmtId="10" fontId="14" fillId="3" borderId="3" xfId="0" applyNumberFormat="1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10" fontId="14" fillId="3" borderId="7" xfId="0" applyNumberFormat="1" applyFont="1" applyFill="1" applyBorder="1" applyAlignment="1">
      <alignment horizontal="center" vertical="center"/>
    </xf>
    <xf numFmtId="10" fontId="14" fillId="3" borderId="16" xfId="0" applyNumberFormat="1" applyFont="1" applyFill="1" applyBorder="1" applyAlignment="1">
      <alignment horizontal="center" vertical="center"/>
    </xf>
    <xf numFmtId="0" fontId="20" fillId="0" borderId="6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2" fontId="30" fillId="3" borderId="6" xfId="0" applyNumberFormat="1" applyFont="1" applyFill="1" applyBorder="1" applyAlignment="1">
      <alignment horizontal="center" vertical="center"/>
    </xf>
    <xf numFmtId="2" fontId="30" fillId="3" borderId="3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vertical="center"/>
    </xf>
    <xf numFmtId="10" fontId="30" fillId="3" borderId="6" xfId="0" applyNumberFormat="1" applyFont="1" applyFill="1" applyBorder="1" applyAlignment="1">
      <alignment horizontal="center" vertical="center"/>
    </xf>
    <xf numFmtId="10" fontId="30" fillId="3" borderId="3" xfId="0" applyNumberFormat="1" applyFont="1" applyFill="1" applyBorder="1" applyAlignment="1">
      <alignment horizontal="center" vertical="center"/>
    </xf>
    <xf numFmtId="10" fontId="21" fillId="3" borderId="7" xfId="0" applyNumberFormat="1" applyFont="1" applyFill="1" applyBorder="1" applyAlignment="1">
      <alignment horizontal="center" vertical="center"/>
    </xf>
    <xf numFmtId="10" fontId="21" fillId="3" borderId="16" xfId="0" applyNumberFormat="1" applyFont="1" applyFill="1" applyBorder="1" applyAlignment="1">
      <alignment horizontal="center" vertical="center"/>
    </xf>
    <xf numFmtId="10" fontId="21" fillId="3" borderId="6" xfId="0" applyNumberFormat="1" applyFont="1" applyFill="1" applyBorder="1" applyAlignment="1">
      <alignment horizontal="center" vertical="center"/>
    </xf>
    <xf numFmtId="10" fontId="21" fillId="3" borderId="3" xfId="0" applyNumberFormat="1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36" fillId="9" borderId="1" xfId="0" applyFont="1" applyFill="1" applyBorder="1" applyAlignment="1">
      <alignment vertical="center"/>
    </xf>
    <xf numFmtId="0" fontId="15" fillId="9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3" fillId="0" borderId="18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0" fontId="2" fillId="0" borderId="7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2" fillId="3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17" fillId="4" borderId="12" xfId="0" applyFont="1" applyFill="1" applyBorder="1" applyAlignment="1">
      <alignment vertical="center" wrapText="1"/>
    </xf>
    <xf numFmtId="0" fontId="17" fillId="4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7" fillId="4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5" fillId="0" borderId="6" xfId="0" applyFont="1" applyBorder="1" applyAlignment="1">
      <alignment vertical="center"/>
    </xf>
    <xf numFmtId="0" fontId="35" fillId="0" borderId="2" xfId="0" applyFont="1" applyBorder="1" applyAlignment="1">
      <alignment vertical="center"/>
    </xf>
    <xf numFmtId="0" fontId="35" fillId="0" borderId="3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9" fillId="4" borderId="11" xfId="0" applyFont="1" applyFill="1" applyBorder="1" applyAlignment="1">
      <alignment horizontal="left" vertical="center" wrapText="1"/>
    </xf>
    <xf numFmtId="0" fontId="7" fillId="4" borderId="31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0" borderId="6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7" fillId="4" borderId="13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6" xfId="0" applyBorder="1" applyAlignment="1"/>
    <xf numFmtId="0" fontId="0" fillId="0" borderId="3" xfId="0" applyBorder="1" applyAlignment="1"/>
    <xf numFmtId="0" fontId="3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/>
    </xf>
    <xf numFmtId="0" fontId="17" fillId="4" borderId="25" xfId="0" applyFont="1" applyFill="1" applyBorder="1" applyAlignment="1">
      <alignment vertical="center" wrapText="1"/>
    </xf>
    <xf numFmtId="0" fontId="17" fillId="4" borderId="26" xfId="0" applyFont="1" applyFill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32" fillId="4" borderId="11" xfId="0" applyFont="1" applyFill="1" applyBorder="1" applyAlignment="1">
      <alignment horizontal="left" vertical="center" wrapText="1"/>
    </xf>
    <xf numFmtId="0" fontId="27" fillId="7" borderId="12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9" fillId="0" borderId="22" xfId="0" applyFont="1" applyBorder="1" applyAlignment="1">
      <alignment horizontal="center" vertical="center" wrapText="1"/>
    </xf>
    <xf numFmtId="0" fontId="0" fillId="3" borderId="7" xfId="0" applyFill="1" applyBorder="1" applyAlignment="1">
      <alignment horizontal="left" vertical="center" wrapText="1" indent="2"/>
    </xf>
    <xf numFmtId="0" fontId="0" fillId="0" borderId="15" xfId="0" applyBorder="1" applyAlignment="1">
      <alignment horizontal="left" vertical="center" wrapText="1" indent="2"/>
    </xf>
    <xf numFmtId="0" fontId="0" fillId="0" borderId="16" xfId="0" applyBorder="1" applyAlignment="1">
      <alignment horizontal="left" vertical="center" wrapText="1" indent="2"/>
    </xf>
    <xf numFmtId="0" fontId="0" fillId="3" borderId="20" xfId="0" applyFont="1" applyFill="1" applyBorder="1" applyAlignment="1">
      <alignment horizontal="left" vertical="center" wrapText="1" indent="2"/>
    </xf>
    <xf numFmtId="0" fontId="0" fillId="0" borderId="0" xfId="0" applyAlignment="1">
      <alignment horizontal="left" vertical="center" wrapText="1" indent="2"/>
    </xf>
    <xf numFmtId="0" fontId="0" fillId="0" borderId="21" xfId="0" applyBorder="1" applyAlignment="1">
      <alignment horizontal="left" vertical="center" wrapText="1" indent="2"/>
    </xf>
    <xf numFmtId="0" fontId="0" fillId="3" borderId="17" xfId="0" applyFont="1" applyFill="1" applyBorder="1" applyAlignment="1">
      <alignment horizontal="left" vertical="center" wrapText="1" indent="2"/>
    </xf>
    <xf numFmtId="0" fontId="0" fillId="0" borderId="18" xfId="0" applyBorder="1" applyAlignment="1">
      <alignment horizontal="left" vertical="center" wrapText="1" indent="2"/>
    </xf>
    <xf numFmtId="0" fontId="0" fillId="0" borderId="19" xfId="0" applyBorder="1" applyAlignment="1">
      <alignment horizontal="left" vertical="center" wrapText="1" indent="2"/>
    </xf>
    <xf numFmtId="0" fontId="26" fillId="7" borderId="7" xfId="0" applyFont="1" applyFill="1" applyBorder="1" applyAlignment="1">
      <alignment horizontal="left" vertical="top" wrapText="1" indent="2"/>
    </xf>
    <xf numFmtId="0" fontId="0" fillId="0" borderId="15" xfId="0" applyBorder="1" applyAlignment="1">
      <alignment horizontal="left" vertical="top" wrapText="1" indent="2"/>
    </xf>
    <xf numFmtId="0" fontId="0" fillId="0" borderId="16" xfId="0" applyBorder="1" applyAlignment="1">
      <alignment horizontal="left" vertical="top" wrapText="1" indent="2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19050</xdr:rowOff>
    </xdr:from>
    <xdr:to>
      <xdr:col>5</xdr:col>
      <xdr:colOff>238125</xdr:colOff>
      <xdr:row>5</xdr:row>
      <xdr:rowOff>152400</xdr:rowOff>
    </xdr:to>
    <xdr:pic>
      <xdr:nvPicPr>
        <xdr:cNvPr id="1164" name="Picture 34607" descr="Logo_Plain">
          <a:extLst>
            <a:ext uri="{FF2B5EF4-FFF2-40B4-BE49-F238E27FC236}">
              <a16:creationId xmlns="" xmlns:a16="http://schemas.microsoft.com/office/drawing/2014/main" id="{FFED0A4E-1A40-46EF-973B-800F309C8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19075"/>
          <a:ext cx="31718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1</xdr:rowOff>
    </xdr:from>
    <xdr:to>
      <xdr:col>5</xdr:col>
      <xdr:colOff>19157</xdr:colOff>
      <xdr:row>11</xdr:row>
      <xdr:rowOff>9526</xdr:rowOff>
    </xdr:to>
    <xdr:sp macro="" textlink="">
      <xdr:nvSpPr>
        <xdr:cNvPr id="1035" name="Text Box 1029">
          <a:extLst>
            <a:ext uri="{FF2B5EF4-FFF2-40B4-BE49-F238E27FC236}">
              <a16:creationId xmlns="" xmlns:a16="http://schemas.microsoft.com/office/drawing/2014/main" id="{AC7CBC9F-CFBC-44B4-9588-AC18FA761C35}"/>
            </a:ext>
          </a:extLst>
        </xdr:cNvPr>
        <xdr:cNvSpPr txBox="1">
          <a:spLocks noChangeArrowheads="1"/>
        </xdr:cNvSpPr>
      </xdr:nvSpPr>
      <xdr:spPr bwMode="auto">
        <a:xfrm>
          <a:off x="0" y="1281546"/>
          <a:ext cx="3359727" cy="1048616"/>
        </a:xfrm>
        <a:prstGeom prst="rect">
          <a:avLst/>
        </a:prstGeom>
        <a:solidFill>
          <a:srgbClr val="FFFFFF"/>
        </a:solidFill>
        <a:ln w="63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1400"/>
            </a:lnSpc>
            <a:defRPr sz="1000"/>
          </a:pPr>
          <a:endParaRPr lang="el-GR" sz="12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lnSpc>
              <a:spcPts val="1300"/>
            </a:lnSpc>
            <a:defRPr sz="1000"/>
          </a:pPr>
          <a:r>
            <a:rPr lang="el-G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Στοιχεία Αρμόδιας Αρχής</a:t>
          </a:r>
        </a:p>
        <a:p>
          <a:pPr algn="l" rtl="0">
            <a:lnSpc>
              <a:spcPts val="1300"/>
            </a:lnSpc>
            <a:defRPr sz="1000"/>
          </a:pPr>
          <a:endParaRPr lang="en-US" sz="12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0</xdr:colOff>
      <xdr:row>108</xdr:row>
      <xdr:rowOff>78554</xdr:rowOff>
    </xdr:from>
    <xdr:to>
      <xdr:col>13</xdr:col>
      <xdr:colOff>23813</xdr:colOff>
      <xdr:row>108</xdr:row>
      <xdr:rowOff>99986</xdr:rowOff>
    </xdr:to>
    <xdr:sp macro="" textlink="">
      <xdr:nvSpPr>
        <xdr:cNvPr id="2" name="Text Box 1028">
          <a:extLst>
            <a:ext uri="{FF2B5EF4-FFF2-40B4-BE49-F238E27FC236}">
              <a16:creationId xmlns="" xmlns:a16="http://schemas.microsoft.com/office/drawing/2014/main" id="{16EE637C-928E-4458-8801-F9E3F429A96E}"/>
            </a:ext>
          </a:extLst>
        </xdr:cNvPr>
        <xdr:cNvSpPr txBox="1">
          <a:spLocks noChangeArrowheads="1"/>
        </xdr:cNvSpPr>
      </xdr:nvSpPr>
      <xdr:spPr bwMode="auto">
        <a:xfrm>
          <a:off x="8420100" y="37580888"/>
          <a:ext cx="23813" cy="14287"/>
        </a:xfrm>
        <a:prstGeom prst="rect">
          <a:avLst/>
        </a:prstGeom>
        <a:solidFill>
          <a:srgbClr val="FFFFFF"/>
        </a:solidFill>
        <a:ln w="63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CCFF"/>
              </a:solidFill>
              <a:latin typeface="Calibri"/>
              <a:cs typeface="Calibri"/>
            </a:rPr>
            <a:t>Θέση Στοιχείων Φορέα Ελέγχου</a:t>
          </a:r>
        </a:p>
      </xdr:txBody>
    </xdr:sp>
    <xdr:clientData/>
  </xdr:twoCellAnchor>
  <xdr:twoCellAnchor>
    <xdr:from>
      <xdr:col>6</xdr:col>
      <xdr:colOff>28575</xdr:colOff>
      <xdr:row>53</xdr:row>
      <xdr:rowOff>0</xdr:rowOff>
    </xdr:from>
    <xdr:to>
      <xdr:col>6</xdr:col>
      <xdr:colOff>371475</xdr:colOff>
      <xdr:row>53</xdr:row>
      <xdr:rowOff>0</xdr:rowOff>
    </xdr:to>
    <xdr:sp macro="" textlink="">
      <xdr:nvSpPr>
        <xdr:cNvPr id="1167" name="Rectangle 7">
          <a:extLst>
            <a:ext uri="{FF2B5EF4-FFF2-40B4-BE49-F238E27FC236}">
              <a16:creationId xmlns="" xmlns:a16="http://schemas.microsoft.com/office/drawing/2014/main" id="{25009E98-9EF7-4FA7-B2B7-01864DEBE3A6}"/>
            </a:ext>
          </a:extLst>
        </xdr:cNvPr>
        <xdr:cNvSpPr>
          <a:spLocks noChangeArrowheads="1"/>
        </xdr:cNvSpPr>
      </xdr:nvSpPr>
      <xdr:spPr bwMode="auto">
        <a:xfrm>
          <a:off x="3838575" y="10953750"/>
          <a:ext cx="3429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438150</xdr:colOff>
      <xdr:row>53</xdr:row>
      <xdr:rowOff>0</xdr:rowOff>
    </xdr:from>
    <xdr:to>
      <xdr:col>9</xdr:col>
      <xdr:colOff>123825</xdr:colOff>
      <xdr:row>53</xdr:row>
      <xdr:rowOff>0</xdr:rowOff>
    </xdr:to>
    <xdr:sp macro="" textlink="">
      <xdr:nvSpPr>
        <xdr:cNvPr id="1168" name="Rectangle 8">
          <a:extLst>
            <a:ext uri="{FF2B5EF4-FFF2-40B4-BE49-F238E27FC236}">
              <a16:creationId xmlns="" xmlns:a16="http://schemas.microsoft.com/office/drawing/2014/main" id="{AF842A8F-F1A2-4D7E-8165-F9F00C72069F}"/>
            </a:ext>
          </a:extLst>
        </xdr:cNvPr>
        <xdr:cNvSpPr>
          <a:spLocks noChangeArrowheads="1"/>
        </xdr:cNvSpPr>
      </xdr:nvSpPr>
      <xdr:spPr bwMode="auto">
        <a:xfrm>
          <a:off x="5153025" y="10953750"/>
          <a:ext cx="2952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257175</xdr:colOff>
      <xdr:row>71</xdr:row>
      <xdr:rowOff>0</xdr:rowOff>
    </xdr:from>
    <xdr:to>
      <xdr:col>5</xdr:col>
      <xdr:colOff>628650</xdr:colOff>
      <xdr:row>71</xdr:row>
      <xdr:rowOff>0</xdr:rowOff>
    </xdr:to>
    <xdr:sp macro="" textlink="">
      <xdr:nvSpPr>
        <xdr:cNvPr id="1169" name="Rectangle 5">
          <a:extLst>
            <a:ext uri="{FF2B5EF4-FFF2-40B4-BE49-F238E27FC236}">
              <a16:creationId xmlns="" xmlns:a16="http://schemas.microsoft.com/office/drawing/2014/main" id="{49035401-0858-4784-B442-CD0674B6E4F8}"/>
            </a:ext>
          </a:extLst>
        </xdr:cNvPr>
        <xdr:cNvSpPr>
          <a:spLocks noChangeArrowheads="1"/>
        </xdr:cNvSpPr>
      </xdr:nvSpPr>
      <xdr:spPr bwMode="auto">
        <a:xfrm>
          <a:off x="3276600" y="19050000"/>
          <a:ext cx="3714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209550</xdr:colOff>
      <xdr:row>71</xdr:row>
      <xdr:rowOff>0</xdr:rowOff>
    </xdr:from>
    <xdr:to>
      <xdr:col>8</xdr:col>
      <xdr:colOff>333375</xdr:colOff>
      <xdr:row>71</xdr:row>
      <xdr:rowOff>0</xdr:rowOff>
    </xdr:to>
    <xdr:sp macro="" textlink="">
      <xdr:nvSpPr>
        <xdr:cNvPr id="1170" name="Rectangle 6">
          <a:extLst>
            <a:ext uri="{FF2B5EF4-FFF2-40B4-BE49-F238E27FC236}">
              <a16:creationId xmlns="" xmlns:a16="http://schemas.microsoft.com/office/drawing/2014/main" id="{7426DFDC-4AC3-43BC-8788-0B3687792BBE}"/>
            </a:ext>
          </a:extLst>
        </xdr:cNvPr>
        <xdr:cNvSpPr>
          <a:spLocks noChangeArrowheads="1"/>
        </xdr:cNvSpPr>
      </xdr:nvSpPr>
      <xdr:spPr bwMode="auto">
        <a:xfrm>
          <a:off x="4629150" y="19050000"/>
          <a:ext cx="4191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229"/>
  <sheetViews>
    <sheetView tabSelected="1" topLeftCell="A66" zoomScaleNormal="100" workbookViewId="0">
      <selection activeCell="H7" sqref="H7:N7"/>
    </sheetView>
  </sheetViews>
  <sheetFormatPr defaultRowHeight="15" x14ac:dyDescent="0.25"/>
  <cols>
    <col min="1" max="1" width="4.140625" style="4" bestFit="1" customWidth="1"/>
    <col min="2" max="4" width="8.85546875" style="2" customWidth="1"/>
    <col min="5" max="5" width="14.5703125" style="2" customWidth="1"/>
    <col min="6" max="6" width="11.85546875" customWidth="1"/>
    <col min="8" max="8" width="4.42578125" customWidth="1"/>
    <col min="10" max="10" width="3.140625" customWidth="1"/>
    <col min="12" max="12" width="4" customWidth="1"/>
    <col min="13" max="13" width="9" customWidth="1"/>
    <col min="14" max="14" width="9.42578125" customWidth="1"/>
    <col min="15" max="15" width="26.140625" customWidth="1"/>
    <col min="16" max="16" width="18" customWidth="1"/>
  </cols>
  <sheetData>
    <row r="1" spans="1:16" ht="15.75" x14ac:dyDescent="0.25">
      <c r="A1" s="194"/>
      <c r="B1" s="194"/>
      <c r="C1" s="22"/>
      <c r="D1" s="22"/>
      <c r="E1" s="22"/>
      <c r="F1" s="192"/>
      <c r="G1" s="192"/>
      <c r="H1" s="193"/>
      <c r="I1" s="193"/>
      <c r="J1" s="192"/>
      <c r="K1" s="192"/>
      <c r="L1" s="192"/>
      <c r="M1" s="192"/>
      <c r="N1" s="192"/>
      <c r="O1" s="192"/>
      <c r="P1" s="1"/>
    </row>
    <row r="2" spans="1:16" ht="15.75" x14ac:dyDescent="0.25">
      <c r="A2" s="23"/>
      <c r="B2" s="24"/>
      <c r="C2" s="22"/>
      <c r="D2" s="22"/>
      <c r="E2" s="22"/>
      <c r="F2" s="192"/>
      <c r="G2" s="192"/>
      <c r="H2" s="193"/>
      <c r="I2" s="193"/>
      <c r="J2" s="192"/>
      <c r="K2" s="192"/>
      <c r="L2" s="192"/>
      <c r="M2" s="192"/>
      <c r="N2" s="192"/>
      <c r="O2" s="192"/>
      <c r="P2" s="1"/>
    </row>
    <row r="3" spans="1:16" ht="18.75" x14ac:dyDescent="0.25">
      <c r="A3" s="195"/>
      <c r="B3" s="195"/>
      <c r="C3" s="22"/>
      <c r="D3" s="22"/>
      <c r="E3" s="22"/>
      <c r="F3" s="192"/>
      <c r="G3" s="192"/>
      <c r="H3" s="193"/>
      <c r="I3" s="193"/>
      <c r="J3" s="192"/>
      <c r="K3" s="192"/>
      <c r="L3" s="192"/>
      <c r="M3" s="192"/>
      <c r="N3" s="192"/>
      <c r="O3" s="192"/>
      <c r="P3" s="1"/>
    </row>
    <row r="4" spans="1:16" ht="15.75" x14ac:dyDescent="0.25">
      <c r="A4" s="196"/>
      <c r="B4" s="196"/>
      <c r="C4" s="22"/>
      <c r="D4" s="22"/>
      <c r="E4" s="22"/>
      <c r="F4" s="192"/>
      <c r="G4" s="192"/>
      <c r="H4" s="193"/>
      <c r="I4" s="193"/>
      <c r="J4" s="192"/>
      <c r="K4" s="192"/>
      <c r="L4" s="192"/>
      <c r="M4" s="192"/>
      <c r="N4" s="192"/>
      <c r="O4" s="192"/>
      <c r="P4" s="1"/>
    </row>
    <row r="5" spans="1:16" ht="15.75" x14ac:dyDescent="0.25">
      <c r="A5" s="196"/>
      <c r="B5" s="196"/>
      <c r="C5" s="22"/>
      <c r="D5" s="22"/>
      <c r="E5" s="22"/>
      <c r="F5" s="192"/>
      <c r="G5" s="192"/>
      <c r="H5" s="193"/>
      <c r="I5" s="193"/>
      <c r="J5" s="193"/>
      <c r="K5" s="193"/>
      <c r="L5" s="193"/>
      <c r="M5" s="193"/>
      <c r="N5" s="193"/>
      <c r="O5" s="25"/>
      <c r="P5" s="1"/>
    </row>
    <row r="6" spans="1:16" ht="15.75" x14ac:dyDescent="0.25">
      <c r="A6" s="196"/>
      <c r="B6" s="196"/>
      <c r="C6" s="22"/>
      <c r="D6" s="22"/>
      <c r="E6" s="22"/>
      <c r="F6" s="192"/>
      <c r="G6" s="192"/>
      <c r="H6" s="193"/>
      <c r="I6" s="193"/>
      <c r="J6" s="201"/>
      <c r="K6" s="201"/>
      <c r="L6" s="201"/>
      <c r="M6" s="201"/>
      <c r="N6" s="201"/>
      <c r="O6" s="201"/>
      <c r="P6" s="1"/>
    </row>
    <row r="7" spans="1:16" ht="15.75" x14ac:dyDescent="0.25">
      <c r="A7" s="202"/>
      <c r="B7" s="202"/>
      <c r="C7" s="20"/>
      <c r="D7" s="20"/>
      <c r="E7" s="20"/>
      <c r="F7" s="126" t="s">
        <v>0</v>
      </c>
      <c r="G7" s="126"/>
      <c r="H7" s="203" t="s">
        <v>1</v>
      </c>
      <c r="I7" s="203"/>
      <c r="J7" s="204"/>
      <c r="K7" s="204"/>
      <c r="L7" s="204"/>
      <c r="M7" s="204"/>
      <c r="N7" s="204"/>
      <c r="O7" s="21"/>
      <c r="P7" s="1"/>
    </row>
    <row r="8" spans="1:16" ht="15.75" x14ac:dyDescent="0.25">
      <c r="A8" s="199"/>
      <c r="B8" s="199"/>
      <c r="C8" s="7"/>
      <c r="D8" s="7"/>
      <c r="E8" s="7"/>
      <c r="F8" s="197"/>
      <c r="G8" s="197"/>
      <c r="H8" s="198" t="s">
        <v>2</v>
      </c>
      <c r="I8" s="198"/>
      <c r="J8" s="198"/>
      <c r="K8" s="198"/>
      <c r="L8" s="198"/>
      <c r="M8" s="198"/>
      <c r="N8" s="198"/>
      <c r="O8" s="9"/>
      <c r="P8" s="1"/>
    </row>
    <row r="9" spans="1:16" ht="15.75" x14ac:dyDescent="0.25">
      <c r="A9" s="199"/>
      <c r="B9" s="199"/>
      <c r="C9" s="7"/>
      <c r="D9" s="7"/>
      <c r="E9" s="7"/>
      <c r="F9" s="197"/>
      <c r="G9" s="197"/>
      <c r="H9" s="198" t="s">
        <v>3</v>
      </c>
      <c r="I9" s="198"/>
      <c r="J9" s="198"/>
      <c r="K9" s="198"/>
      <c r="L9" s="198"/>
      <c r="M9" s="198"/>
      <c r="N9" s="198"/>
      <c r="O9" s="9"/>
      <c r="P9" s="1"/>
    </row>
    <row r="10" spans="1:16" ht="15.75" customHeight="1" x14ac:dyDescent="0.25">
      <c r="A10" s="199"/>
      <c r="B10" s="199"/>
      <c r="C10" s="7"/>
      <c r="D10" s="7"/>
      <c r="E10" s="7"/>
      <c r="F10" s="197"/>
      <c r="G10" s="197"/>
      <c r="H10" s="198" t="s">
        <v>4</v>
      </c>
      <c r="I10" s="198"/>
      <c r="J10" s="198"/>
      <c r="K10" s="198"/>
      <c r="L10" s="198"/>
      <c r="M10" s="198"/>
      <c r="N10" s="198"/>
      <c r="O10" s="9"/>
      <c r="P10" s="1"/>
    </row>
    <row r="11" spans="1:16" ht="15.75" customHeight="1" x14ac:dyDescent="0.25">
      <c r="A11" s="199"/>
      <c r="B11" s="199"/>
      <c r="C11" s="7"/>
      <c r="D11" s="7"/>
      <c r="E11" s="7"/>
      <c r="F11" s="197"/>
      <c r="G11" s="197"/>
      <c r="H11" s="198" t="s">
        <v>5</v>
      </c>
      <c r="I11" s="198"/>
      <c r="J11" s="198"/>
      <c r="K11" s="198"/>
      <c r="L11" s="198"/>
      <c r="M11" s="198"/>
      <c r="N11" s="198"/>
      <c r="O11" s="9"/>
      <c r="P11" s="1"/>
    </row>
    <row r="12" spans="1:16" ht="15.75" customHeight="1" x14ac:dyDescent="0.25">
      <c r="A12" s="199"/>
      <c r="B12" s="199"/>
      <c r="C12" s="212"/>
      <c r="D12" s="212"/>
      <c r="E12" s="206" t="s">
        <v>165</v>
      </c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1"/>
    </row>
    <row r="13" spans="1:16" ht="15.75" customHeight="1" x14ac:dyDescent="0.25">
      <c r="A13" s="199"/>
      <c r="B13" s="199"/>
      <c r="C13" s="212"/>
      <c r="D13" s="212"/>
      <c r="E13" s="200" t="s">
        <v>63</v>
      </c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1"/>
    </row>
    <row r="14" spans="1:16" ht="15.75" customHeight="1" x14ac:dyDescent="0.25">
      <c r="A14" s="199"/>
      <c r="B14" s="199"/>
      <c r="C14" s="212"/>
      <c r="D14" s="212"/>
      <c r="E14" s="10"/>
      <c r="F14" s="213"/>
      <c r="G14" s="213"/>
      <c r="H14" s="209"/>
      <c r="I14" s="210"/>
      <c r="J14" s="211"/>
      <c r="K14" s="211"/>
      <c r="L14" s="211"/>
      <c r="M14" s="211"/>
      <c r="N14" s="211"/>
      <c r="O14" s="211"/>
      <c r="P14" s="1"/>
    </row>
    <row r="15" spans="1:16" ht="19.5" customHeight="1" x14ac:dyDescent="0.25">
      <c r="A15" s="8"/>
      <c r="B15" s="36" t="s">
        <v>197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16" spans="1:16" ht="15.75" customHeight="1" x14ac:dyDescent="0.25">
      <c r="A16" s="11" t="s">
        <v>6</v>
      </c>
      <c r="B16" s="203" t="s">
        <v>7</v>
      </c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1"/>
    </row>
    <row r="17" spans="1:16" ht="15.75" customHeight="1" x14ac:dyDescent="0.25">
      <c r="A17" s="12">
        <v>1</v>
      </c>
      <c r="B17" s="207" t="s">
        <v>8</v>
      </c>
      <c r="C17" s="207"/>
      <c r="D17" s="207"/>
      <c r="E17" s="207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1"/>
    </row>
    <row r="18" spans="1:16" ht="15.75" customHeight="1" x14ac:dyDescent="0.25">
      <c r="A18" s="12">
        <v>2</v>
      </c>
      <c r="B18" s="207" t="s">
        <v>9</v>
      </c>
      <c r="C18" s="207"/>
      <c r="D18" s="207"/>
      <c r="E18" s="207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1"/>
    </row>
    <row r="19" spans="1:16" ht="15.75" customHeight="1" x14ac:dyDescent="0.25">
      <c r="A19" s="12">
        <v>3</v>
      </c>
      <c r="B19" s="207" t="s">
        <v>10</v>
      </c>
      <c r="C19" s="207"/>
      <c r="D19" s="207"/>
      <c r="E19" s="207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1"/>
    </row>
    <row r="20" spans="1:16" ht="15.75" customHeight="1" x14ac:dyDescent="0.25">
      <c r="A20" s="12">
        <v>4</v>
      </c>
      <c r="B20" s="207" t="s">
        <v>11</v>
      </c>
      <c r="C20" s="207"/>
      <c r="D20" s="207"/>
      <c r="E20" s="207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1"/>
    </row>
    <row r="21" spans="1:16" ht="15.75" customHeight="1" x14ac:dyDescent="0.25">
      <c r="A21" s="12">
        <v>5</v>
      </c>
      <c r="B21" s="207" t="s">
        <v>12</v>
      </c>
      <c r="C21" s="207"/>
      <c r="D21" s="207"/>
      <c r="E21" s="207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1"/>
    </row>
    <row r="22" spans="1:16" ht="15.75" customHeight="1" x14ac:dyDescent="0.25">
      <c r="A22" s="12">
        <v>6</v>
      </c>
      <c r="B22" s="207" t="s">
        <v>13</v>
      </c>
      <c r="C22" s="207"/>
      <c r="D22" s="207"/>
      <c r="E22" s="207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1"/>
    </row>
    <row r="23" spans="1:16" ht="15.75" customHeight="1" x14ac:dyDescent="0.25">
      <c r="A23" s="12">
        <v>7</v>
      </c>
      <c r="B23" s="207" t="s">
        <v>14</v>
      </c>
      <c r="C23" s="207"/>
      <c r="D23" s="207"/>
      <c r="E23" s="207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1"/>
    </row>
    <row r="24" spans="1:16" ht="30" customHeight="1" x14ac:dyDescent="0.25">
      <c r="A24" s="12">
        <v>8</v>
      </c>
      <c r="B24" s="207" t="s">
        <v>64</v>
      </c>
      <c r="C24" s="207"/>
      <c r="D24" s="207"/>
      <c r="E24" s="207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1"/>
    </row>
    <row r="25" spans="1:16" ht="15.75" customHeight="1" x14ac:dyDescent="0.25">
      <c r="A25" s="11" t="s">
        <v>15</v>
      </c>
      <c r="B25" s="75" t="s">
        <v>16</v>
      </c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6"/>
      <c r="P25" s="1"/>
    </row>
    <row r="26" spans="1:16" ht="15.75" x14ac:dyDescent="0.25">
      <c r="A26" s="12">
        <v>1</v>
      </c>
      <c r="B26" s="205" t="s">
        <v>65</v>
      </c>
      <c r="C26" s="205"/>
      <c r="D26" s="205"/>
      <c r="E26" s="205"/>
      <c r="F26" s="270" t="s">
        <v>17</v>
      </c>
      <c r="G26" s="271"/>
      <c r="H26" s="271"/>
      <c r="I26" s="271"/>
      <c r="J26" s="271"/>
      <c r="K26" s="271"/>
      <c r="L26" s="271"/>
      <c r="M26" s="271"/>
      <c r="N26" s="271"/>
      <c r="O26" s="272"/>
      <c r="P26" s="1"/>
    </row>
    <row r="27" spans="1:16" ht="15.75" x14ac:dyDescent="0.25">
      <c r="A27" s="85" t="s">
        <v>66</v>
      </c>
      <c r="B27" s="107" t="s">
        <v>179</v>
      </c>
      <c r="C27" s="108"/>
      <c r="D27" s="108"/>
      <c r="E27" s="109"/>
      <c r="F27" s="88" t="s">
        <v>200</v>
      </c>
      <c r="G27" s="89"/>
      <c r="H27" s="89"/>
      <c r="I27" s="89"/>
      <c r="J27" s="89"/>
      <c r="K27" s="89"/>
      <c r="L27" s="89"/>
      <c r="M27" s="89"/>
      <c r="N27" s="89"/>
      <c r="O27" s="90"/>
      <c r="P27" s="1"/>
    </row>
    <row r="28" spans="1:16" ht="15.75" x14ac:dyDescent="0.25">
      <c r="A28" s="86"/>
      <c r="B28" s="110"/>
      <c r="C28" s="111"/>
      <c r="D28" s="111"/>
      <c r="E28" s="112"/>
      <c r="F28" s="88" t="s">
        <v>201</v>
      </c>
      <c r="G28" s="89"/>
      <c r="H28" s="89"/>
      <c r="I28" s="89"/>
      <c r="J28" s="89"/>
      <c r="K28" s="89"/>
      <c r="L28" s="89"/>
      <c r="M28" s="89"/>
      <c r="N28" s="89"/>
      <c r="O28" s="90"/>
      <c r="P28" s="1"/>
    </row>
    <row r="29" spans="1:16" ht="15.75" x14ac:dyDescent="0.25">
      <c r="A29" s="86"/>
      <c r="B29" s="110"/>
      <c r="C29" s="111"/>
      <c r="D29" s="111"/>
      <c r="E29" s="112"/>
      <c r="F29" s="88" t="s">
        <v>202</v>
      </c>
      <c r="G29" s="89"/>
      <c r="H29" s="89"/>
      <c r="I29" s="89"/>
      <c r="J29" s="89"/>
      <c r="K29" s="89"/>
      <c r="L29" s="89"/>
      <c r="M29" s="89"/>
      <c r="N29" s="89"/>
      <c r="O29" s="90"/>
      <c r="P29" s="1"/>
    </row>
    <row r="30" spans="1:16" ht="15.75" x14ac:dyDescent="0.25">
      <c r="A30" s="86"/>
      <c r="B30" s="110"/>
      <c r="C30" s="111"/>
      <c r="D30" s="111"/>
      <c r="E30" s="112"/>
      <c r="F30" s="88" t="s">
        <v>203</v>
      </c>
      <c r="G30" s="89"/>
      <c r="H30" s="89"/>
      <c r="I30" s="89"/>
      <c r="J30" s="89"/>
      <c r="K30" s="89"/>
      <c r="L30" s="89"/>
      <c r="M30" s="89"/>
      <c r="N30" s="89"/>
      <c r="O30" s="90"/>
      <c r="P30" s="1"/>
    </row>
    <row r="31" spans="1:16" ht="15.75" x14ac:dyDescent="0.25">
      <c r="A31" s="86"/>
      <c r="B31" s="110"/>
      <c r="C31" s="111"/>
      <c r="D31" s="111"/>
      <c r="E31" s="112"/>
      <c r="F31" s="88" t="s">
        <v>204</v>
      </c>
      <c r="G31" s="89"/>
      <c r="H31" s="89"/>
      <c r="I31" s="89"/>
      <c r="J31" s="89"/>
      <c r="K31" s="89"/>
      <c r="L31" s="89"/>
      <c r="M31" s="89"/>
      <c r="N31" s="89"/>
      <c r="O31" s="90"/>
      <c r="P31" s="1"/>
    </row>
    <row r="32" spans="1:16" ht="15.75" customHeight="1" x14ac:dyDescent="0.25">
      <c r="A32" s="86"/>
      <c r="B32" s="110"/>
      <c r="C32" s="111"/>
      <c r="D32" s="111"/>
      <c r="E32" s="112"/>
      <c r="F32" s="88" t="s">
        <v>205</v>
      </c>
      <c r="G32" s="89"/>
      <c r="H32" s="89"/>
      <c r="I32" s="89"/>
      <c r="J32" s="89"/>
      <c r="K32" s="89"/>
      <c r="L32" s="89"/>
      <c r="M32" s="89"/>
      <c r="N32" s="89"/>
      <c r="O32" s="90"/>
      <c r="P32" s="1"/>
    </row>
    <row r="33" spans="1:241" ht="15.75" customHeight="1" x14ac:dyDescent="0.25">
      <c r="A33" s="86"/>
      <c r="B33" s="110"/>
      <c r="C33" s="111"/>
      <c r="D33" s="111"/>
      <c r="E33" s="112"/>
      <c r="F33" s="88" t="s">
        <v>206</v>
      </c>
      <c r="G33" s="89"/>
      <c r="H33" s="89"/>
      <c r="I33" s="89"/>
      <c r="J33" s="89"/>
      <c r="K33" s="89"/>
      <c r="L33" s="89"/>
      <c r="M33" s="89"/>
      <c r="N33" s="89"/>
      <c r="O33" s="90"/>
      <c r="P33" s="1"/>
    </row>
    <row r="34" spans="1:241" ht="15.75" customHeight="1" x14ac:dyDescent="0.25">
      <c r="A34" s="87"/>
      <c r="B34" s="113"/>
      <c r="C34" s="114"/>
      <c r="D34" s="114"/>
      <c r="E34" s="115"/>
      <c r="F34" s="91" t="s">
        <v>207</v>
      </c>
      <c r="G34" s="92"/>
      <c r="H34" s="92"/>
      <c r="I34" s="92"/>
      <c r="J34" s="92"/>
      <c r="K34" s="92"/>
      <c r="L34" s="92"/>
      <c r="M34" s="92"/>
      <c r="N34" s="92"/>
      <c r="O34" s="93"/>
      <c r="P34" s="1"/>
    </row>
    <row r="35" spans="1:241" ht="15.75" customHeight="1" x14ac:dyDescent="0.25">
      <c r="A35" s="103" t="s">
        <v>67</v>
      </c>
      <c r="B35" s="94" t="s">
        <v>180</v>
      </c>
      <c r="C35" s="95"/>
      <c r="D35" s="95"/>
      <c r="E35" s="96"/>
      <c r="F35" s="104" t="s">
        <v>208</v>
      </c>
      <c r="G35" s="105"/>
      <c r="H35" s="105"/>
      <c r="I35" s="105"/>
      <c r="J35" s="105"/>
      <c r="K35" s="105"/>
      <c r="L35" s="105"/>
      <c r="M35" s="105"/>
      <c r="N35" s="105"/>
      <c r="O35" s="106"/>
      <c r="P35" s="1"/>
    </row>
    <row r="36" spans="1:241" ht="15.75" customHeight="1" x14ac:dyDescent="0.25">
      <c r="A36" s="86"/>
      <c r="B36" s="97"/>
      <c r="C36" s="98"/>
      <c r="D36" s="98"/>
      <c r="E36" s="99"/>
      <c r="F36" s="104" t="s">
        <v>209</v>
      </c>
      <c r="G36" s="105"/>
      <c r="H36" s="105"/>
      <c r="I36" s="105"/>
      <c r="J36" s="105"/>
      <c r="K36" s="105"/>
      <c r="L36" s="105"/>
      <c r="M36" s="105"/>
      <c r="N36" s="105"/>
      <c r="O36" s="106"/>
      <c r="P36" s="1"/>
    </row>
    <row r="37" spans="1:241" ht="15.75" customHeight="1" x14ac:dyDescent="0.25">
      <c r="A37" s="86"/>
      <c r="B37" s="97"/>
      <c r="C37" s="98"/>
      <c r="D37" s="98"/>
      <c r="E37" s="99"/>
      <c r="F37" s="104" t="s">
        <v>210</v>
      </c>
      <c r="G37" s="105"/>
      <c r="H37" s="105"/>
      <c r="I37" s="105"/>
      <c r="J37" s="105"/>
      <c r="K37" s="105"/>
      <c r="L37" s="105"/>
      <c r="M37" s="105"/>
      <c r="N37" s="105"/>
      <c r="O37" s="106"/>
      <c r="P37" s="1"/>
    </row>
    <row r="38" spans="1:241" ht="15.75" customHeight="1" x14ac:dyDescent="0.25">
      <c r="A38" s="86"/>
      <c r="B38" s="97"/>
      <c r="C38" s="98"/>
      <c r="D38" s="98"/>
      <c r="E38" s="99"/>
      <c r="F38" s="104" t="s">
        <v>211</v>
      </c>
      <c r="G38" s="105"/>
      <c r="H38" s="105"/>
      <c r="I38" s="105"/>
      <c r="J38" s="105"/>
      <c r="K38" s="105"/>
      <c r="L38" s="105"/>
      <c r="M38" s="105"/>
      <c r="N38" s="105"/>
      <c r="O38" s="106"/>
      <c r="P38" s="1"/>
    </row>
    <row r="39" spans="1:241" ht="15.75" customHeight="1" x14ac:dyDescent="0.25">
      <c r="A39" s="87"/>
      <c r="B39" s="100"/>
      <c r="C39" s="101"/>
      <c r="D39" s="101"/>
      <c r="E39" s="102"/>
      <c r="F39" s="267"/>
      <c r="G39" s="268"/>
      <c r="H39" s="268"/>
      <c r="I39" s="268"/>
      <c r="J39" s="268"/>
      <c r="K39" s="268"/>
      <c r="L39" s="268"/>
      <c r="M39" s="268"/>
      <c r="N39" s="268"/>
      <c r="O39" s="269"/>
      <c r="P39" s="1"/>
    </row>
    <row r="40" spans="1:241" ht="15.75" customHeight="1" x14ac:dyDescent="0.25">
      <c r="A40" s="11"/>
      <c r="B40" s="75" t="s">
        <v>19</v>
      </c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7"/>
      <c r="P40" s="1"/>
    </row>
    <row r="41" spans="1:241" ht="31.5" customHeight="1" x14ac:dyDescent="0.25">
      <c r="A41" s="12">
        <v>1</v>
      </c>
      <c r="B41" s="220" t="s">
        <v>20</v>
      </c>
      <c r="C41" s="220"/>
      <c r="D41" s="220"/>
      <c r="E41" s="220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1"/>
    </row>
    <row r="42" spans="1:241" ht="30.75" customHeight="1" x14ac:dyDescent="0.25">
      <c r="A42" s="12">
        <v>2</v>
      </c>
      <c r="B42" s="217" t="s">
        <v>178</v>
      </c>
      <c r="C42" s="218"/>
      <c r="D42" s="218"/>
      <c r="E42" s="219"/>
      <c r="F42" s="221"/>
      <c r="G42" s="222"/>
      <c r="H42" s="222"/>
      <c r="I42" s="222"/>
      <c r="J42" s="222"/>
      <c r="K42" s="222"/>
      <c r="L42" s="222"/>
      <c r="M42" s="222"/>
      <c r="N42" s="222"/>
      <c r="O42" s="223"/>
    </row>
    <row r="43" spans="1:241" s="37" customFormat="1" ht="15.75" customHeight="1" x14ac:dyDescent="0.25">
      <c r="A43" s="43">
        <v>3</v>
      </c>
      <c r="B43" s="217" t="s">
        <v>21</v>
      </c>
      <c r="C43" s="218"/>
      <c r="D43" s="218"/>
      <c r="E43" s="219"/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</row>
    <row r="44" spans="1:241" ht="15.75" x14ac:dyDescent="0.25">
      <c r="A44" s="78" t="s">
        <v>22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80"/>
      <c r="P44" s="1"/>
    </row>
    <row r="45" spans="1:241" ht="19.5" x14ac:dyDescent="0.25">
      <c r="A45" s="11" t="s">
        <v>6</v>
      </c>
      <c r="B45" s="155" t="s">
        <v>23</v>
      </c>
      <c r="C45" s="155"/>
      <c r="D45" s="155"/>
      <c r="E45" s="155"/>
      <c r="F45" s="30" t="s">
        <v>54</v>
      </c>
      <c r="G45" s="159" t="s">
        <v>24</v>
      </c>
      <c r="H45" s="160"/>
      <c r="I45" s="127" t="s">
        <v>55</v>
      </c>
      <c r="J45" s="127"/>
      <c r="K45" s="127" t="s">
        <v>25</v>
      </c>
      <c r="L45" s="127"/>
      <c r="M45" s="126" t="s">
        <v>212</v>
      </c>
      <c r="N45" s="126"/>
      <c r="O45" s="126"/>
      <c r="P45" s="1"/>
    </row>
    <row r="46" spans="1:241" ht="31.5" customHeight="1" x14ac:dyDescent="0.25">
      <c r="A46" s="12">
        <v>1</v>
      </c>
      <c r="B46" s="151" t="s">
        <v>122</v>
      </c>
      <c r="C46" s="151"/>
      <c r="D46" s="151"/>
      <c r="E46" s="151"/>
      <c r="F46" s="39">
        <v>0</v>
      </c>
      <c r="G46" s="124">
        <v>9</v>
      </c>
      <c r="H46" s="80"/>
      <c r="I46" s="124">
        <v>18</v>
      </c>
      <c r="J46" s="80"/>
      <c r="K46" s="124">
        <v>0</v>
      </c>
      <c r="L46" s="80"/>
      <c r="M46" s="81"/>
      <c r="N46" s="81"/>
      <c r="O46" s="81"/>
      <c r="P46" s="1"/>
    </row>
    <row r="47" spans="1:241" ht="30" customHeight="1" x14ac:dyDescent="0.25">
      <c r="A47" s="12">
        <v>2</v>
      </c>
      <c r="B47" s="214" t="s">
        <v>123</v>
      </c>
      <c r="C47" s="214"/>
      <c r="D47" s="214"/>
      <c r="E47" s="214"/>
      <c r="F47" s="39">
        <v>0</v>
      </c>
      <c r="G47" s="124">
        <v>6</v>
      </c>
      <c r="H47" s="80"/>
      <c r="I47" s="121">
        <v>12</v>
      </c>
      <c r="J47" s="121"/>
      <c r="K47" s="121">
        <v>0</v>
      </c>
      <c r="L47" s="121"/>
      <c r="M47" s="165"/>
      <c r="N47" s="165"/>
      <c r="O47" s="165"/>
      <c r="P47" s="1"/>
    </row>
    <row r="48" spans="1:241" ht="58.9" customHeight="1" x14ac:dyDescent="0.25">
      <c r="A48" s="12">
        <v>3</v>
      </c>
      <c r="B48" s="214" t="s">
        <v>124</v>
      </c>
      <c r="C48" s="214"/>
      <c r="D48" s="214"/>
      <c r="E48" s="214"/>
      <c r="F48" s="39">
        <v>0</v>
      </c>
      <c r="G48" s="124">
        <v>9</v>
      </c>
      <c r="H48" s="80"/>
      <c r="I48" s="121">
        <v>18</v>
      </c>
      <c r="J48" s="121"/>
      <c r="K48" s="121">
        <v>0</v>
      </c>
      <c r="L48" s="121"/>
      <c r="M48" s="81"/>
      <c r="N48" s="81"/>
      <c r="O48" s="81"/>
      <c r="P48" s="1"/>
    </row>
    <row r="49" spans="1:16" ht="27" customHeight="1" x14ac:dyDescent="0.25">
      <c r="A49" s="12">
        <v>4</v>
      </c>
      <c r="B49" s="214" t="s">
        <v>125</v>
      </c>
      <c r="C49" s="214"/>
      <c r="D49" s="214"/>
      <c r="E49" s="214"/>
      <c r="F49" s="39">
        <v>0</v>
      </c>
      <c r="G49" s="124">
        <v>9</v>
      </c>
      <c r="H49" s="80"/>
      <c r="I49" s="121">
        <v>18</v>
      </c>
      <c r="J49" s="121"/>
      <c r="K49" s="121">
        <v>0</v>
      </c>
      <c r="L49" s="121"/>
      <c r="M49" s="165"/>
      <c r="N49" s="165"/>
      <c r="O49" s="165"/>
      <c r="P49" s="1"/>
    </row>
    <row r="50" spans="1:16" ht="29.25" customHeight="1" x14ac:dyDescent="0.25">
      <c r="A50" s="12">
        <v>5</v>
      </c>
      <c r="B50" s="214" t="s">
        <v>126</v>
      </c>
      <c r="C50" s="214"/>
      <c r="D50" s="214"/>
      <c r="E50" s="214"/>
      <c r="F50" s="39">
        <v>0</v>
      </c>
      <c r="G50" s="124">
        <v>9</v>
      </c>
      <c r="H50" s="80"/>
      <c r="I50" s="121">
        <v>18</v>
      </c>
      <c r="J50" s="121"/>
      <c r="K50" s="121">
        <v>0</v>
      </c>
      <c r="L50" s="121"/>
      <c r="M50" s="81"/>
      <c r="N50" s="81"/>
      <c r="O50" s="81"/>
      <c r="P50" s="1"/>
    </row>
    <row r="51" spans="1:16" ht="33" customHeight="1" x14ac:dyDescent="0.25">
      <c r="A51" s="12">
        <v>6</v>
      </c>
      <c r="B51" s="214" t="s">
        <v>127</v>
      </c>
      <c r="C51" s="214"/>
      <c r="D51" s="214"/>
      <c r="E51" s="214"/>
      <c r="F51" s="39">
        <v>0</v>
      </c>
      <c r="G51" s="124">
        <v>6</v>
      </c>
      <c r="H51" s="80"/>
      <c r="I51" s="121">
        <v>12</v>
      </c>
      <c r="J51" s="121"/>
      <c r="K51" s="121">
        <v>0</v>
      </c>
      <c r="L51" s="121"/>
      <c r="M51" s="165"/>
      <c r="N51" s="165"/>
      <c r="O51" s="165"/>
      <c r="P51" s="1"/>
    </row>
    <row r="52" spans="1:16" ht="30.75" customHeight="1" x14ac:dyDescent="0.25">
      <c r="A52" s="12">
        <v>7</v>
      </c>
      <c r="B52" s="214" t="s">
        <v>166</v>
      </c>
      <c r="C52" s="214"/>
      <c r="D52" s="214"/>
      <c r="E52" s="214"/>
      <c r="F52" s="39">
        <v>0</v>
      </c>
      <c r="G52" s="124">
        <v>6</v>
      </c>
      <c r="H52" s="80"/>
      <c r="I52" s="121">
        <v>12</v>
      </c>
      <c r="J52" s="121"/>
      <c r="K52" s="121">
        <v>0</v>
      </c>
      <c r="L52" s="121"/>
      <c r="M52" s="165"/>
      <c r="N52" s="165"/>
      <c r="O52" s="165"/>
      <c r="P52" s="1"/>
    </row>
    <row r="53" spans="1:16" ht="30" customHeight="1" x14ac:dyDescent="0.25">
      <c r="A53" s="12">
        <v>8</v>
      </c>
      <c r="B53" s="151" t="s">
        <v>128</v>
      </c>
      <c r="C53" s="151"/>
      <c r="D53" s="151"/>
      <c r="E53" s="151"/>
      <c r="F53" s="39">
        <v>0</v>
      </c>
      <c r="G53" s="124">
        <v>6</v>
      </c>
      <c r="H53" s="80"/>
      <c r="I53" s="121">
        <v>12</v>
      </c>
      <c r="J53" s="121"/>
      <c r="K53" s="121">
        <v>0</v>
      </c>
      <c r="L53" s="121"/>
      <c r="M53" s="165"/>
      <c r="N53" s="165"/>
      <c r="O53" s="165"/>
      <c r="P53" s="1"/>
    </row>
    <row r="54" spans="1:16" ht="19.5" x14ac:dyDescent="0.25">
      <c r="A54" s="11" t="s">
        <v>15</v>
      </c>
      <c r="B54" s="189" t="s">
        <v>169</v>
      </c>
      <c r="C54" s="189"/>
      <c r="D54" s="189"/>
      <c r="E54" s="189"/>
      <c r="F54" s="30" t="s">
        <v>54</v>
      </c>
      <c r="G54" s="159" t="s">
        <v>24</v>
      </c>
      <c r="H54" s="160"/>
      <c r="I54" s="127" t="s">
        <v>55</v>
      </c>
      <c r="J54" s="127"/>
      <c r="K54" s="127" t="s">
        <v>25</v>
      </c>
      <c r="L54" s="127"/>
      <c r="M54" s="126" t="s">
        <v>212</v>
      </c>
      <c r="N54" s="126"/>
      <c r="O54" s="126"/>
      <c r="P54" s="1"/>
    </row>
    <row r="55" spans="1:16" ht="30.6" customHeight="1" x14ac:dyDescent="0.25">
      <c r="A55" s="12">
        <v>9</v>
      </c>
      <c r="B55" s="158" t="s">
        <v>129</v>
      </c>
      <c r="C55" s="158"/>
      <c r="D55" s="158"/>
      <c r="E55" s="158"/>
      <c r="F55" s="46">
        <v>0</v>
      </c>
      <c r="G55" s="122">
        <v>6</v>
      </c>
      <c r="H55" s="123"/>
      <c r="I55" s="166">
        <v>12</v>
      </c>
      <c r="J55" s="166"/>
      <c r="K55" s="166">
        <v>0</v>
      </c>
      <c r="L55" s="166"/>
      <c r="M55" s="82"/>
      <c r="N55" s="83"/>
      <c r="O55" s="84"/>
      <c r="P55" s="1"/>
    </row>
    <row r="56" spans="1:16" ht="43.15" customHeight="1" x14ac:dyDescent="0.25">
      <c r="A56" s="12">
        <v>10</v>
      </c>
      <c r="B56" s="158" t="s">
        <v>170</v>
      </c>
      <c r="C56" s="158"/>
      <c r="D56" s="158"/>
      <c r="E56" s="158"/>
      <c r="F56" s="46">
        <v>0</v>
      </c>
      <c r="G56" s="122">
        <v>6</v>
      </c>
      <c r="H56" s="123"/>
      <c r="I56" s="166">
        <v>12</v>
      </c>
      <c r="J56" s="166"/>
      <c r="K56" s="166">
        <v>0</v>
      </c>
      <c r="L56" s="166"/>
      <c r="M56" s="82"/>
      <c r="N56" s="83"/>
      <c r="O56" s="84"/>
      <c r="P56" s="1"/>
    </row>
    <row r="57" spans="1:16" ht="27.75" customHeight="1" x14ac:dyDescent="0.25">
      <c r="A57" s="12">
        <v>11</v>
      </c>
      <c r="B57" s="158" t="s">
        <v>130</v>
      </c>
      <c r="C57" s="158"/>
      <c r="D57" s="158"/>
      <c r="E57" s="158"/>
      <c r="F57" s="46">
        <v>0</v>
      </c>
      <c r="G57" s="122">
        <v>3</v>
      </c>
      <c r="H57" s="123"/>
      <c r="I57" s="166">
        <v>6</v>
      </c>
      <c r="J57" s="166"/>
      <c r="K57" s="166">
        <v>0</v>
      </c>
      <c r="L57" s="166"/>
      <c r="M57" s="82"/>
      <c r="N57" s="83"/>
      <c r="O57" s="84"/>
      <c r="P57" s="1"/>
    </row>
    <row r="58" spans="1:16" ht="29.45" customHeight="1" x14ac:dyDescent="0.25">
      <c r="A58" s="12">
        <v>12</v>
      </c>
      <c r="B58" s="148" t="s">
        <v>131</v>
      </c>
      <c r="C58" s="149"/>
      <c r="D58" s="149"/>
      <c r="E58" s="150"/>
      <c r="F58" s="46">
        <v>0</v>
      </c>
      <c r="G58" s="122">
        <v>3</v>
      </c>
      <c r="H58" s="123"/>
      <c r="I58" s="166">
        <v>6</v>
      </c>
      <c r="J58" s="166"/>
      <c r="K58" s="166">
        <v>0</v>
      </c>
      <c r="L58" s="166"/>
      <c r="M58" s="82"/>
      <c r="N58" s="83"/>
      <c r="O58" s="84"/>
      <c r="P58" s="1"/>
    </row>
    <row r="59" spans="1:16" ht="30" customHeight="1" x14ac:dyDescent="0.25">
      <c r="A59" s="12">
        <v>13</v>
      </c>
      <c r="B59" s="148" t="s">
        <v>132</v>
      </c>
      <c r="C59" s="149"/>
      <c r="D59" s="149"/>
      <c r="E59" s="150"/>
      <c r="F59" s="46">
        <v>0</v>
      </c>
      <c r="G59" s="122">
        <v>3</v>
      </c>
      <c r="H59" s="123"/>
      <c r="I59" s="166">
        <v>6</v>
      </c>
      <c r="J59" s="166"/>
      <c r="K59" s="166">
        <v>0</v>
      </c>
      <c r="L59" s="166"/>
      <c r="M59" s="82"/>
      <c r="N59" s="83"/>
      <c r="O59" s="84"/>
      <c r="P59" s="1"/>
    </row>
    <row r="60" spans="1:16" ht="19.5" x14ac:dyDescent="0.25">
      <c r="A60" s="11" t="s">
        <v>18</v>
      </c>
      <c r="B60" s="189" t="s">
        <v>26</v>
      </c>
      <c r="C60" s="189"/>
      <c r="D60" s="189"/>
      <c r="E60" s="189"/>
      <c r="F60" s="30" t="s">
        <v>54</v>
      </c>
      <c r="G60" s="159" t="s">
        <v>24</v>
      </c>
      <c r="H60" s="160"/>
      <c r="I60" s="127" t="s">
        <v>55</v>
      </c>
      <c r="J60" s="127"/>
      <c r="K60" s="127" t="s">
        <v>25</v>
      </c>
      <c r="L60" s="127"/>
      <c r="M60" s="126" t="s">
        <v>212</v>
      </c>
      <c r="N60" s="126"/>
      <c r="O60" s="126"/>
      <c r="P60" s="1"/>
    </row>
    <row r="61" spans="1:16" ht="28.9" customHeight="1" x14ac:dyDescent="0.25">
      <c r="A61" s="12">
        <v>14</v>
      </c>
      <c r="B61" s="158" t="s">
        <v>133</v>
      </c>
      <c r="C61" s="158"/>
      <c r="D61" s="158"/>
      <c r="E61" s="158"/>
      <c r="F61" s="39">
        <v>0</v>
      </c>
      <c r="G61" s="124">
        <v>6</v>
      </c>
      <c r="H61" s="80"/>
      <c r="I61" s="121">
        <v>12</v>
      </c>
      <c r="J61" s="121"/>
      <c r="K61" s="121">
        <v>0</v>
      </c>
      <c r="L61" s="121"/>
      <c r="M61" s="82"/>
      <c r="N61" s="83"/>
      <c r="O61" s="84"/>
      <c r="P61" s="6"/>
    </row>
    <row r="62" spans="1:16" ht="28.9" customHeight="1" x14ac:dyDescent="0.25">
      <c r="A62" s="12">
        <v>15</v>
      </c>
      <c r="B62" s="158" t="s">
        <v>134</v>
      </c>
      <c r="C62" s="158"/>
      <c r="D62" s="158"/>
      <c r="E62" s="158"/>
      <c r="F62" s="39">
        <v>0</v>
      </c>
      <c r="G62" s="124">
        <v>3</v>
      </c>
      <c r="H62" s="80"/>
      <c r="I62" s="121">
        <v>6</v>
      </c>
      <c r="J62" s="121"/>
      <c r="K62" s="121">
        <v>0</v>
      </c>
      <c r="L62" s="121"/>
      <c r="M62" s="82"/>
      <c r="N62" s="83"/>
      <c r="O62" s="84"/>
      <c r="P62" s="1"/>
    </row>
    <row r="63" spans="1:16" ht="19.5" x14ac:dyDescent="0.25">
      <c r="A63" s="11" t="s">
        <v>27</v>
      </c>
      <c r="B63" s="189" t="s">
        <v>28</v>
      </c>
      <c r="C63" s="189"/>
      <c r="D63" s="189"/>
      <c r="E63" s="189"/>
      <c r="F63" s="30" t="s">
        <v>54</v>
      </c>
      <c r="G63" s="159" t="s">
        <v>24</v>
      </c>
      <c r="H63" s="160"/>
      <c r="I63" s="127" t="s">
        <v>55</v>
      </c>
      <c r="J63" s="127"/>
      <c r="K63" s="127" t="s">
        <v>25</v>
      </c>
      <c r="L63" s="127"/>
      <c r="M63" s="126" t="s">
        <v>212</v>
      </c>
      <c r="N63" s="126"/>
      <c r="O63" s="126"/>
      <c r="P63" s="1"/>
    </row>
    <row r="64" spans="1:16" ht="56.45" customHeight="1" x14ac:dyDescent="0.25">
      <c r="A64" s="12">
        <v>16</v>
      </c>
      <c r="B64" s="158" t="s">
        <v>171</v>
      </c>
      <c r="C64" s="158"/>
      <c r="D64" s="158"/>
      <c r="E64" s="158"/>
      <c r="F64" s="39">
        <v>0</v>
      </c>
      <c r="G64" s="124">
        <v>6</v>
      </c>
      <c r="H64" s="80"/>
      <c r="I64" s="121">
        <v>12</v>
      </c>
      <c r="J64" s="121"/>
      <c r="K64" s="121">
        <v>0</v>
      </c>
      <c r="L64" s="121"/>
      <c r="M64" s="82"/>
      <c r="N64" s="83"/>
      <c r="O64" s="84"/>
      <c r="P64" s="6"/>
    </row>
    <row r="65" spans="1:16" ht="28.15" customHeight="1" x14ac:dyDescent="0.25">
      <c r="A65" s="12">
        <v>17</v>
      </c>
      <c r="B65" s="158" t="s">
        <v>140</v>
      </c>
      <c r="C65" s="158"/>
      <c r="D65" s="158"/>
      <c r="E65" s="158"/>
      <c r="F65" s="39">
        <v>0</v>
      </c>
      <c r="G65" s="124">
        <v>3</v>
      </c>
      <c r="H65" s="80"/>
      <c r="I65" s="121">
        <v>6</v>
      </c>
      <c r="J65" s="121"/>
      <c r="K65" s="121">
        <v>0</v>
      </c>
      <c r="L65" s="121"/>
      <c r="M65" s="82"/>
      <c r="N65" s="83"/>
      <c r="O65" s="84"/>
      <c r="P65" s="1"/>
    </row>
    <row r="66" spans="1:16" ht="19.5" x14ac:dyDescent="0.25">
      <c r="A66" s="11" t="s">
        <v>29</v>
      </c>
      <c r="B66" s="189" t="s">
        <v>139</v>
      </c>
      <c r="C66" s="189"/>
      <c r="D66" s="189"/>
      <c r="E66" s="189"/>
      <c r="F66" s="30" t="s">
        <v>54</v>
      </c>
      <c r="G66" s="159" t="s">
        <v>24</v>
      </c>
      <c r="H66" s="160"/>
      <c r="I66" s="127" t="s">
        <v>55</v>
      </c>
      <c r="J66" s="127"/>
      <c r="K66" s="127" t="s">
        <v>25</v>
      </c>
      <c r="L66" s="127"/>
      <c r="M66" s="126" t="s">
        <v>212</v>
      </c>
      <c r="N66" s="126"/>
      <c r="O66" s="126"/>
      <c r="P66" s="1"/>
    </row>
    <row r="67" spans="1:16" ht="70.150000000000006" customHeight="1" x14ac:dyDescent="0.25">
      <c r="A67" s="12">
        <v>18</v>
      </c>
      <c r="B67" s="158" t="s">
        <v>135</v>
      </c>
      <c r="C67" s="158"/>
      <c r="D67" s="158"/>
      <c r="E67" s="158"/>
      <c r="F67" s="39">
        <v>0</v>
      </c>
      <c r="G67" s="124">
        <v>6</v>
      </c>
      <c r="H67" s="80"/>
      <c r="I67" s="121">
        <v>12</v>
      </c>
      <c r="J67" s="121"/>
      <c r="K67" s="121">
        <v>0</v>
      </c>
      <c r="L67" s="121"/>
      <c r="M67" s="82"/>
      <c r="N67" s="83"/>
      <c r="O67" s="84"/>
      <c r="P67" s="1"/>
    </row>
    <row r="68" spans="1:16" ht="58.15" customHeight="1" x14ac:dyDescent="0.25">
      <c r="A68" s="12">
        <v>19</v>
      </c>
      <c r="B68" s="148" t="s">
        <v>137</v>
      </c>
      <c r="C68" s="149"/>
      <c r="D68" s="149"/>
      <c r="E68" s="150"/>
      <c r="F68" s="39">
        <v>0</v>
      </c>
      <c r="G68" s="124">
        <v>6</v>
      </c>
      <c r="H68" s="80"/>
      <c r="I68" s="121">
        <v>12</v>
      </c>
      <c r="J68" s="121"/>
      <c r="K68" s="121">
        <v>0</v>
      </c>
      <c r="L68" s="121"/>
      <c r="M68" s="82"/>
      <c r="N68" s="83"/>
      <c r="O68" s="84"/>
      <c r="P68" s="1"/>
    </row>
    <row r="69" spans="1:16" ht="58.15" customHeight="1" x14ac:dyDescent="0.25">
      <c r="A69" s="12">
        <v>20</v>
      </c>
      <c r="B69" s="158" t="s">
        <v>138</v>
      </c>
      <c r="C69" s="158"/>
      <c r="D69" s="158"/>
      <c r="E69" s="158"/>
      <c r="F69" s="39">
        <v>0</v>
      </c>
      <c r="G69" s="124">
        <v>3</v>
      </c>
      <c r="H69" s="80"/>
      <c r="I69" s="121">
        <v>6</v>
      </c>
      <c r="J69" s="121"/>
      <c r="K69" s="121">
        <v>0</v>
      </c>
      <c r="L69" s="121"/>
      <c r="M69" s="82"/>
      <c r="N69" s="83"/>
      <c r="O69" s="84"/>
      <c r="P69" s="1"/>
    </row>
    <row r="70" spans="1:16" x14ac:dyDescent="0.25">
      <c r="A70" s="191"/>
      <c r="B70" s="161" t="s">
        <v>30</v>
      </c>
      <c r="C70" s="161"/>
      <c r="D70" s="161" t="s">
        <v>31</v>
      </c>
      <c r="E70" s="161"/>
      <c r="F70" s="190" t="s">
        <v>213</v>
      </c>
      <c r="G70" s="190"/>
      <c r="H70" s="190"/>
      <c r="I70" s="190"/>
      <c r="J70" s="190"/>
      <c r="K70" s="190"/>
      <c r="L70" s="190"/>
      <c r="M70" s="188"/>
      <c r="N70" s="188"/>
      <c r="O70" s="188"/>
    </row>
    <row r="71" spans="1:16" ht="52.5" customHeight="1" x14ac:dyDescent="0.25">
      <c r="A71" s="191"/>
      <c r="B71" s="161"/>
      <c r="C71" s="161"/>
      <c r="D71" s="161" t="s">
        <v>32</v>
      </c>
      <c r="E71" s="161"/>
      <c r="F71" s="190" t="s">
        <v>33</v>
      </c>
      <c r="G71" s="190"/>
      <c r="H71" s="190"/>
      <c r="I71" s="190"/>
      <c r="J71" s="190"/>
      <c r="K71" s="190"/>
      <c r="L71" s="190"/>
      <c r="M71" s="188"/>
      <c r="N71" s="188"/>
      <c r="O71" s="188"/>
    </row>
    <row r="72" spans="1:16" ht="20.25" customHeight="1" x14ac:dyDescent="0.25">
      <c r="A72" s="16"/>
      <c r="B72" s="60" t="s">
        <v>48</v>
      </c>
      <c r="C72" s="61"/>
      <c r="D72" s="61"/>
      <c r="E72" s="61"/>
      <c r="F72" s="61"/>
      <c r="G72" s="61"/>
      <c r="H72" s="62"/>
      <c r="I72" s="164">
        <f>SUM(I46:I69)</f>
        <v>228</v>
      </c>
      <c r="J72" s="164"/>
      <c r="K72" s="164"/>
      <c r="L72" s="164"/>
      <c r="M72" s="164">
        <f>SUM(M46:O69)</f>
        <v>0</v>
      </c>
      <c r="N72" s="164"/>
      <c r="O72" s="164"/>
    </row>
    <row r="73" spans="1:16" ht="27.6" customHeight="1" x14ac:dyDescent="0.25">
      <c r="A73" s="16"/>
      <c r="B73" s="63"/>
      <c r="C73" s="64"/>
      <c r="D73" s="64"/>
      <c r="E73" s="64"/>
      <c r="F73" s="64"/>
      <c r="G73" s="64"/>
      <c r="H73" s="65"/>
      <c r="I73" s="167">
        <v>0.7</v>
      </c>
      <c r="J73" s="168"/>
      <c r="K73" s="182">
        <v>0.39900000000000002</v>
      </c>
      <c r="L73" s="183"/>
      <c r="M73" s="135" t="str">
        <f>IF(M72&gt;=I74,"HIGH RISK",IF(M72&lt;=K74,"LOW RISK","MEDIUM RISK"))</f>
        <v>LOW RISK</v>
      </c>
      <c r="N73" s="136"/>
      <c r="O73" s="137"/>
    </row>
    <row r="74" spans="1:16" ht="24.75" customHeight="1" x14ac:dyDescent="0.25">
      <c r="A74" s="16"/>
      <c r="B74" s="63"/>
      <c r="C74" s="64"/>
      <c r="D74" s="64"/>
      <c r="E74" s="64"/>
      <c r="F74" s="64"/>
      <c r="G74" s="64"/>
      <c r="H74" s="65"/>
      <c r="I74" s="138">
        <f>70%*I72</f>
        <v>159.6</v>
      </c>
      <c r="J74" s="140"/>
      <c r="K74" s="179">
        <f>39.9%*I72</f>
        <v>90.971999999999994</v>
      </c>
      <c r="L74" s="180"/>
      <c r="M74" s="138"/>
      <c r="N74" s="139"/>
      <c r="O74" s="140"/>
    </row>
    <row r="75" spans="1:16" x14ac:dyDescent="0.25">
      <c r="A75" s="78" t="s">
        <v>136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80"/>
    </row>
    <row r="76" spans="1:16" ht="33.950000000000003" customHeight="1" x14ac:dyDescent="0.25">
      <c r="A76" s="11"/>
      <c r="B76" s="147"/>
      <c r="C76" s="147"/>
      <c r="D76" s="147"/>
      <c r="E76" s="147"/>
      <c r="F76" s="30" t="s">
        <v>54</v>
      </c>
      <c r="G76" s="159" t="s">
        <v>24</v>
      </c>
      <c r="H76" s="160"/>
      <c r="I76" s="127" t="s">
        <v>55</v>
      </c>
      <c r="J76" s="127"/>
      <c r="K76" s="127" t="s">
        <v>25</v>
      </c>
      <c r="L76" s="127"/>
      <c r="M76" s="126" t="s">
        <v>212</v>
      </c>
      <c r="N76" s="126"/>
      <c r="O76" s="126"/>
    </row>
    <row r="77" spans="1:16" ht="18.75" customHeight="1" x14ac:dyDescent="0.25">
      <c r="A77" s="14">
        <v>21</v>
      </c>
      <c r="B77" s="158" t="s">
        <v>141</v>
      </c>
      <c r="C77" s="158"/>
      <c r="D77" s="158"/>
      <c r="E77" s="158"/>
      <c r="F77" s="39">
        <v>0</v>
      </c>
      <c r="G77" s="124">
        <v>6</v>
      </c>
      <c r="H77" s="80"/>
      <c r="I77" s="121">
        <v>12</v>
      </c>
      <c r="J77" s="121"/>
      <c r="K77" s="121">
        <v>0</v>
      </c>
      <c r="L77" s="121"/>
      <c r="M77" s="82"/>
      <c r="N77" s="83"/>
      <c r="O77" s="84"/>
    </row>
    <row r="78" spans="1:16" ht="30" customHeight="1" x14ac:dyDescent="0.25">
      <c r="A78" s="14">
        <v>22</v>
      </c>
      <c r="B78" s="158" t="s">
        <v>142</v>
      </c>
      <c r="C78" s="158"/>
      <c r="D78" s="158"/>
      <c r="E78" s="158"/>
      <c r="F78" s="39">
        <v>0</v>
      </c>
      <c r="G78" s="124">
        <v>6</v>
      </c>
      <c r="H78" s="80"/>
      <c r="I78" s="121">
        <v>12</v>
      </c>
      <c r="J78" s="121"/>
      <c r="K78" s="121">
        <v>0</v>
      </c>
      <c r="L78" s="121"/>
      <c r="M78" s="82"/>
      <c r="N78" s="83"/>
      <c r="O78" s="84"/>
    </row>
    <row r="79" spans="1:16" ht="43.5" customHeight="1" x14ac:dyDescent="0.25">
      <c r="A79" s="14">
        <v>23</v>
      </c>
      <c r="B79" s="158" t="s">
        <v>181</v>
      </c>
      <c r="C79" s="158"/>
      <c r="D79" s="158"/>
      <c r="E79" s="158"/>
      <c r="F79" s="39">
        <v>0</v>
      </c>
      <c r="G79" s="124">
        <v>3</v>
      </c>
      <c r="H79" s="80"/>
      <c r="I79" s="121">
        <v>6</v>
      </c>
      <c r="J79" s="121"/>
      <c r="K79" s="121">
        <v>0</v>
      </c>
      <c r="L79" s="121"/>
      <c r="M79" s="82"/>
      <c r="N79" s="83"/>
      <c r="O79" s="84"/>
    </row>
    <row r="80" spans="1:16" ht="30" customHeight="1" x14ac:dyDescent="0.25">
      <c r="A80" s="14">
        <v>24</v>
      </c>
      <c r="B80" s="158" t="s">
        <v>68</v>
      </c>
      <c r="C80" s="158"/>
      <c r="D80" s="158"/>
      <c r="E80" s="158"/>
      <c r="F80" s="39">
        <v>0</v>
      </c>
      <c r="G80" s="124">
        <v>6</v>
      </c>
      <c r="H80" s="80"/>
      <c r="I80" s="121">
        <v>12</v>
      </c>
      <c r="J80" s="121"/>
      <c r="K80" s="121">
        <v>0</v>
      </c>
      <c r="L80" s="121"/>
      <c r="M80" s="82"/>
      <c r="N80" s="83"/>
      <c r="O80" s="84"/>
      <c r="P80" s="1"/>
    </row>
    <row r="81" spans="1:16" ht="36.75" customHeight="1" x14ac:dyDescent="0.25">
      <c r="A81" s="16"/>
      <c r="B81" s="60" t="s">
        <v>49</v>
      </c>
      <c r="C81" s="61"/>
      <c r="D81" s="61"/>
      <c r="E81" s="61"/>
      <c r="F81" s="61"/>
      <c r="G81" s="61"/>
      <c r="H81" s="62"/>
      <c r="I81" s="164">
        <f>SUM(I77:J80)</f>
        <v>42</v>
      </c>
      <c r="J81" s="164"/>
      <c r="K81" s="164"/>
      <c r="L81" s="164"/>
      <c r="M81" s="164">
        <f>SUM(M77:O80)</f>
        <v>0</v>
      </c>
      <c r="N81" s="164"/>
      <c r="O81" s="164"/>
    </row>
    <row r="82" spans="1:16" ht="36.75" customHeight="1" x14ac:dyDescent="0.25">
      <c r="A82" s="16"/>
      <c r="B82" s="63"/>
      <c r="C82" s="64"/>
      <c r="D82" s="64"/>
      <c r="E82" s="64"/>
      <c r="F82" s="64"/>
      <c r="G82" s="64"/>
      <c r="H82" s="65"/>
      <c r="I82" s="167">
        <v>0.7</v>
      </c>
      <c r="J82" s="168"/>
      <c r="K82" s="182">
        <v>0.39900000000000002</v>
      </c>
      <c r="L82" s="183"/>
      <c r="M82" s="135" t="str">
        <f>IF(M81&gt;=I83,"HIGH RISK",IF(M81&lt;=K83,"LOW RISK","MEDIUM RISK"))</f>
        <v>LOW RISK</v>
      </c>
      <c r="N82" s="136"/>
      <c r="O82" s="137"/>
    </row>
    <row r="83" spans="1:16" ht="36.75" customHeight="1" x14ac:dyDescent="0.25">
      <c r="A83" s="16"/>
      <c r="B83" s="63"/>
      <c r="C83" s="64"/>
      <c r="D83" s="64"/>
      <c r="E83" s="64"/>
      <c r="F83" s="64"/>
      <c r="G83" s="64"/>
      <c r="H83" s="65"/>
      <c r="I83" s="138">
        <f>70%*I81</f>
        <v>29.4</v>
      </c>
      <c r="J83" s="140"/>
      <c r="K83" s="179">
        <f>39.9%*I81</f>
        <v>16.757999999999999</v>
      </c>
      <c r="L83" s="180"/>
      <c r="M83" s="138"/>
      <c r="N83" s="139"/>
      <c r="O83" s="140"/>
    </row>
    <row r="84" spans="1:16" ht="15.75" x14ac:dyDescent="0.25">
      <c r="A84" s="78" t="s">
        <v>69</v>
      </c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80"/>
      <c r="P84" s="1"/>
    </row>
    <row r="85" spans="1:16" ht="36" customHeight="1" x14ac:dyDescent="0.25">
      <c r="A85" s="11" t="s">
        <v>6</v>
      </c>
      <c r="B85" s="155" t="s">
        <v>153</v>
      </c>
      <c r="C85" s="155"/>
      <c r="D85" s="155"/>
      <c r="E85" s="155"/>
      <c r="F85" s="30" t="s">
        <v>54</v>
      </c>
      <c r="G85" s="159" t="s">
        <v>24</v>
      </c>
      <c r="H85" s="160"/>
      <c r="I85" s="127" t="s">
        <v>55</v>
      </c>
      <c r="J85" s="127"/>
      <c r="K85" s="127" t="s">
        <v>25</v>
      </c>
      <c r="L85" s="127"/>
      <c r="M85" s="126" t="s">
        <v>212</v>
      </c>
      <c r="N85" s="126"/>
      <c r="O85" s="126"/>
      <c r="P85" s="1"/>
    </row>
    <row r="86" spans="1:16" ht="116.25" customHeight="1" x14ac:dyDescent="0.25">
      <c r="A86" s="33">
        <v>25</v>
      </c>
      <c r="B86" s="158" t="s">
        <v>143</v>
      </c>
      <c r="C86" s="158"/>
      <c r="D86" s="158"/>
      <c r="E86" s="158"/>
      <c r="F86" s="40">
        <v>0</v>
      </c>
      <c r="G86" s="119">
        <v>6</v>
      </c>
      <c r="H86" s="120"/>
      <c r="I86" s="119">
        <v>12</v>
      </c>
      <c r="J86" s="120"/>
      <c r="K86" s="119">
        <v>0</v>
      </c>
      <c r="L86" s="120"/>
      <c r="M86" s="128"/>
      <c r="N86" s="129"/>
      <c r="O86" s="130"/>
      <c r="P86" s="1"/>
    </row>
    <row r="87" spans="1:16" ht="40.5" customHeight="1" x14ac:dyDescent="0.25">
      <c r="A87" s="11" t="s">
        <v>15</v>
      </c>
      <c r="B87" s="155" t="s">
        <v>70</v>
      </c>
      <c r="C87" s="155"/>
      <c r="D87" s="155"/>
      <c r="E87" s="155"/>
      <c r="F87" s="42" t="s">
        <v>54</v>
      </c>
      <c r="G87" s="125" t="s">
        <v>24</v>
      </c>
      <c r="H87" s="125"/>
      <c r="I87" s="125" t="s">
        <v>55</v>
      </c>
      <c r="J87" s="125"/>
      <c r="K87" s="125" t="s">
        <v>25</v>
      </c>
      <c r="L87" s="125"/>
      <c r="M87" s="126" t="s">
        <v>212</v>
      </c>
      <c r="N87" s="126"/>
      <c r="O87" s="126"/>
      <c r="P87" s="1"/>
    </row>
    <row r="88" spans="1:16" ht="56.25" customHeight="1" x14ac:dyDescent="0.25">
      <c r="A88" s="33">
        <v>26</v>
      </c>
      <c r="B88" s="148" t="s">
        <v>182</v>
      </c>
      <c r="C88" s="149"/>
      <c r="D88" s="149"/>
      <c r="E88" s="150"/>
      <c r="F88" s="40">
        <v>0</v>
      </c>
      <c r="G88" s="119">
        <v>6</v>
      </c>
      <c r="H88" s="120"/>
      <c r="I88" s="119">
        <v>12</v>
      </c>
      <c r="J88" s="120"/>
      <c r="K88" s="119">
        <v>0</v>
      </c>
      <c r="L88" s="120"/>
      <c r="M88" s="128"/>
      <c r="N88" s="129"/>
      <c r="O88" s="130"/>
      <c r="P88" s="1"/>
    </row>
    <row r="89" spans="1:16" ht="57" customHeight="1" x14ac:dyDescent="0.25">
      <c r="A89" s="33">
        <v>27</v>
      </c>
      <c r="B89" s="148" t="s">
        <v>71</v>
      </c>
      <c r="C89" s="149"/>
      <c r="D89" s="149"/>
      <c r="E89" s="150"/>
      <c r="F89" s="40">
        <v>0</v>
      </c>
      <c r="G89" s="119">
        <v>6</v>
      </c>
      <c r="H89" s="120"/>
      <c r="I89" s="119">
        <v>12</v>
      </c>
      <c r="J89" s="120"/>
      <c r="K89" s="119">
        <v>0</v>
      </c>
      <c r="L89" s="120"/>
      <c r="M89" s="128"/>
      <c r="N89" s="129"/>
      <c r="O89" s="130"/>
      <c r="P89" s="1"/>
    </row>
    <row r="90" spans="1:16" ht="42.6" customHeight="1" x14ac:dyDescent="0.25">
      <c r="A90" s="33">
        <v>28</v>
      </c>
      <c r="B90" s="148" t="s">
        <v>72</v>
      </c>
      <c r="C90" s="149"/>
      <c r="D90" s="149"/>
      <c r="E90" s="150"/>
      <c r="F90" s="40">
        <v>0</v>
      </c>
      <c r="G90" s="119">
        <v>6</v>
      </c>
      <c r="H90" s="120"/>
      <c r="I90" s="119">
        <v>12</v>
      </c>
      <c r="J90" s="120"/>
      <c r="K90" s="119">
        <v>0</v>
      </c>
      <c r="L90" s="120"/>
      <c r="M90" s="128"/>
      <c r="N90" s="129"/>
      <c r="O90" s="130"/>
      <c r="P90" s="1"/>
    </row>
    <row r="91" spans="1:16" ht="29.45" customHeight="1" x14ac:dyDescent="0.25">
      <c r="A91" s="33">
        <v>29</v>
      </c>
      <c r="B91" s="148" t="s">
        <v>73</v>
      </c>
      <c r="C91" s="149"/>
      <c r="D91" s="149"/>
      <c r="E91" s="150"/>
      <c r="F91" s="40">
        <v>0</v>
      </c>
      <c r="G91" s="119">
        <v>3</v>
      </c>
      <c r="H91" s="120"/>
      <c r="I91" s="119">
        <v>6</v>
      </c>
      <c r="J91" s="120"/>
      <c r="K91" s="119">
        <v>0</v>
      </c>
      <c r="L91" s="120"/>
      <c r="M91" s="82"/>
      <c r="N91" s="83"/>
      <c r="O91" s="84"/>
      <c r="P91" s="1"/>
    </row>
    <row r="92" spans="1:16" ht="31.15" customHeight="1" x14ac:dyDescent="0.25">
      <c r="A92" s="33">
        <v>30</v>
      </c>
      <c r="B92" s="148" t="s">
        <v>74</v>
      </c>
      <c r="C92" s="149"/>
      <c r="D92" s="149"/>
      <c r="E92" s="150"/>
      <c r="F92" s="40">
        <v>0</v>
      </c>
      <c r="G92" s="119">
        <v>3</v>
      </c>
      <c r="H92" s="120"/>
      <c r="I92" s="119">
        <v>6</v>
      </c>
      <c r="J92" s="120"/>
      <c r="K92" s="119">
        <v>0</v>
      </c>
      <c r="L92" s="120"/>
      <c r="M92" s="82"/>
      <c r="N92" s="83"/>
      <c r="O92" s="84"/>
      <c r="P92" s="1"/>
    </row>
    <row r="93" spans="1:16" ht="45.6" customHeight="1" x14ac:dyDescent="0.25">
      <c r="A93" s="33">
        <v>31</v>
      </c>
      <c r="B93" s="148" t="s">
        <v>75</v>
      </c>
      <c r="C93" s="149"/>
      <c r="D93" s="149"/>
      <c r="E93" s="150"/>
      <c r="F93" s="40">
        <v>0</v>
      </c>
      <c r="G93" s="119">
        <v>3</v>
      </c>
      <c r="H93" s="120"/>
      <c r="I93" s="119">
        <v>6</v>
      </c>
      <c r="J93" s="120"/>
      <c r="K93" s="119">
        <v>0</v>
      </c>
      <c r="L93" s="120"/>
      <c r="M93" s="82"/>
      <c r="N93" s="83"/>
      <c r="O93" s="84"/>
      <c r="P93" s="1"/>
    </row>
    <row r="94" spans="1:16" ht="55.5" customHeight="1" x14ac:dyDescent="0.25">
      <c r="A94" s="11" t="s">
        <v>18</v>
      </c>
      <c r="B94" s="147" t="s">
        <v>34</v>
      </c>
      <c r="C94" s="147"/>
      <c r="D94" s="147"/>
      <c r="E94" s="147"/>
      <c r="F94" s="42" t="s">
        <v>54</v>
      </c>
      <c r="G94" s="125" t="s">
        <v>24</v>
      </c>
      <c r="H94" s="125"/>
      <c r="I94" s="125" t="s">
        <v>55</v>
      </c>
      <c r="J94" s="125"/>
      <c r="K94" s="125" t="s">
        <v>25</v>
      </c>
      <c r="L94" s="125"/>
      <c r="M94" s="126" t="s">
        <v>212</v>
      </c>
      <c r="N94" s="126"/>
      <c r="O94" s="126"/>
      <c r="P94" s="1"/>
    </row>
    <row r="95" spans="1:16" ht="27.75" customHeight="1" x14ac:dyDescent="0.25">
      <c r="A95" s="33">
        <v>32</v>
      </c>
      <c r="B95" s="148" t="s">
        <v>144</v>
      </c>
      <c r="C95" s="149"/>
      <c r="D95" s="149"/>
      <c r="E95" s="150"/>
      <c r="F95" s="40">
        <v>0</v>
      </c>
      <c r="G95" s="119">
        <v>9</v>
      </c>
      <c r="H95" s="120"/>
      <c r="I95" s="119">
        <v>18</v>
      </c>
      <c r="J95" s="120"/>
      <c r="K95" s="119">
        <v>0</v>
      </c>
      <c r="L95" s="120"/>
      <c r="M95" s="81"/>
      <c r="N95" s="81"/>
      <c r="O95" s="81"/>
      <c r="P95" s="1"/>
    </row>
    <row r="96" spans="1:16" ht="27.75" customHeight="1" x14ac:dyDescent="0.25">
      <c r="A96" s="33">
        <v>33</v>
      </c>
      <c r="B96" s="148" t="s">
        <v>76</v>
      </c>
      <c r="C96" s="149"/>
      <c r="D96" s="149"/>
      <c r="E96" s="150"/>
      <c r="F96" s="40">
        <v>0</v>
      </c>
      <c r="G96" s="119">
        <v>6</v>
      </c>
      <c r="H96" s="120"/>
      <c r="I96" s="119">
        <v>12</v>
      </c>
      <c r="J96" s="120"/>
      <c r="K96" s="119">
        <v>0</v>
      </c>
      <c r="L96" s="120"/>
      <c r="M96" s="128"/>
      <c r="N96" s="129"/>
      <c r="O96" s="130"/>
      <c r="P96" s="1"/>
    </row>
    <row r="97" spans="1:16" ht="56.45" customHeight="1" x14ac:dyDescent="0.25">
      <c r="A97" s="33">
        <v>34</v>
      </c>
      <c r="B97" s="148" t="s">
        <v>77</v>
      </c>
      <c r="C97" s="149"/>
      <c r="D97" s="149"/>
      <c r="E97" s="150"/>
      <c r="F97" s="40">
        <v>0</v>
      </c>
      <c r="G97" s="119">
        <v>6</v>
      </c>
      <c r="H97" s="120"/>
      <c r="I97" s="119">
        <v>12</v>
      </c>
      <c r="J97" s="120"/>
      <c r="K97" s="119">
        <v>0</v>
      </c>
      <c r="L97" s="120"/>
      <c r="M97" s="128"/>
      <c r="N97" s="129"/>
      <c r="O97" s="130"/>
      <c r="P97" s="1"/>
    </row>
    <row r="98" spans="1:16" ht="30.75" customHeight="1" x14ac:dyDescent="0.25">
      <c r="A98" s="33">
        <v>35</v>
      </c>
      <c r="B98" s="148" t="s">
        <v>183</v>
      </c>
      <c r="C98" s="149"/>
      <c r="D98" s="149"/>
      <c r="E98" s="150"/>
      <c r="F98" s="40">
        <v>0</v>
      </c>
      <c r="G98" s="119">
        <v>6</v>
      </c>
      <c r="H98" s="120"/>
      <c r="I98" s="119">
        <v>12</v>
      </c>
      <c r="J98" s="120"/>
      <c r="K98" s="119">
        <v>0</v>
      </c>
      <c r="L98" s="120"/>
      <c r="M98" s="128"/>
      <c r="N98" s="129"/>
      <c r="O98" s="130"/>
      <c r="P98" s="1"/>
    </row>
    <row r="99" spans="1:16" ht="50.25" customHeight="1" x14ac:dyDescent="0.25">
      <c r="A99" s="11" t="s">
        <v>27</v>
      </c>
      <c r="B99" s="147" t="s">
        <v>152</v>
      </c>
      <c r="C99" s="147"/>
      <c r="D99" s="147"/>
      <c r="E99" s="147"/>
      <c r="F99" s="42" t="s">
        <v>54</v>
      </c>
      <c r="G99" s="125" t="s">
        <v>24</v>
      </c>
      <c r="H99" s="125"/>
      <c r="I99" s="125" t="s">
        <v>55</v>
      </c>
      <c r="J99" s="125"/>
      <c r="K99" s="125" t="s">
        <v>25</v>
      </c>
      <c r="L99" s="125"/>
      <c r="M99" s="126" t="s">
        <v>212</v>
      </c>
      <c r="N99" s="126"/>
      <c r="O99" s="126"/>
      <c r="P99" s="1"/>
    </row>
    <row r="100" spans="1:16" ht="39.75" customHeight="1" x14ac:dyDescent="0.25">
      <c r="A100" s="44">
        <v>36</v>
      </c>
      <c r="B100" s="116" t="s">
        <v>184</v>
      </c>
      <c r="C100" s="117"/>
      <c r="D100" s="117"/>
      <c r="E100" s="118"/>
      <c r="F100" s="40">
        <v>0</v>
      </c>
      <c r="G100" s="119">
        <v>9</v>
      </c>
      <c r="H100" s="120"/>
      <c r="I100" s="119">
        <v>18</v>
      </c>
      <c r="J100" s="120"/>
      <c r="K100" s="119">
        <v>0</v>
      </c>
      <c r="L100" s="120"/>
      <c r="M100" s="81"/>
      <c r="N100" s="81"/>
      <c r="O100" s="81"/>
      <c r="P100" s="1"/>
    </row>
    <row r="101" spans="1:16" ht="50.25" customHeight="1" x14ac:dyDescent="0.25">
      <c r="A101" s="11" t="s">
        <v>29</v>
      </c>
      <c r="B101" s="147" t="s">
        <v>78</v>
      </c>
      <c r="C101" s="147"/>
      <c r="D101" s="147"/>
      <c r="E101" s="147"/>
      <c r="F101" s="42" t="s">
        <v>54</v>
      </c>
      <c r="G101" s="125" t="s">
        <v>24</v>
      </c>
      <c r="H101" s="125"/>
      <c r="I101" s="125" t="s">
        <v>55</v>
      </c>
      <c r="J101" s="125"/>
      <c r="K101" s="125" t="s">
        <v>25</v>
      </c>
      <c r="L101" s="125"/>
      <c r="M101" s="126" t="s">
        <v>212</v>
      </c>
      <c r="N101" s="126"/>
      <c r="O101" s="126"/>
      <c r="P101" s="1"/>
    </row>
    <row r="102" spans="1:16" ht="43.9" customHeight="1" x14ac:dyDescent="0.25">
      <c r="A102" s="44">
        <v>37</v>
      </c>
      <c r="B102" s="116" t="s">
        <v>79</v>
      </c>
      <c r="C102" s="117"/>
      <c r="D102" s="117"/>
      <c r="E102" s="118"/>
      <c r="F102" s="40">
        <v>0</v>
      </c>
      <c r="G102" s="119">
        <v>3</v>
      </c>
      <c r="H102" s="120"/>
      <c r="I102" s="119">
        <v>6</v>
      </c>
      <c r="J102" s="120"/>
      <c r="K102" s="119">
        <v>0</v>
      </c>
      <c r="L102" s="120"/>
      <c r="M102" s="82"/>
      <c r="N102" s="83"/>
      <c r="O102" s="84"/>
      <c r="P102" s="1"/>
    </row>
    <row r="103" spans="1:16" ht="43.15" customHeight="1" x14ac:dyDescent="0.25">
      <c r="A103" s="44">
        <v>38</v>
      </c>
      <c r="B103" s="116" t="s">
        <v>80</v>
      </c>
      <c r="C103" s="117"/>
      <c r="D103" s="117"/>
      <c r="E103" s="118"/>
      <c r="F103" s="40">
        <v>0</v>
      </c>
      <c r="G103" s="119">
        <v>3</v>
      </c>
      <c r="H103" s="120"/>
      <c r="I103" s="119">
        <v>6</v>
      </c>
      <c r="J103" s="120"/>
      <c r="K103" s="119">
        <v>0</v>
      </c>
      <c r="L103" s="120"/>
      <c r="M103" s="82"/>
      <c r="N103" s="83"/>
      <c r="O103" s="84"/>
      <c r="P103" s="1"/>
    </row>
    <row r="104" spans="1:16" ht="36.75" customHeight="1" x14ac:dyDescent="0.25">
      <c r="A104" s="16"/>
      <c r="B104" s="60" t="s">
        <v>50</v>
      </c>
      <c r="C104" s="61"/>
      <c r="D104" s="61"/>
      <c r="E104" s="61"/>
      <c r="F104" s="61"/>
      <c r="G104" s="61"/>
      <c r="H104" s="62"/>
      <c r="I104" s="181">
        <f>SUM(I86:J103)</f>
        <v>150</v>
      </c>
      <c r="J104" s="181"/>
      <c r="K104" s="181"/>
      <c r="L104" s="181"/>
      <c r="M104" s="181">
        <f>SUM(M86:O103)</f>
        <v>0</v>
      </c>
      <c r="N104" s="181"/>
      <c r="O104" s="181"/>
    </row>
    <row r="105" spans="1:16" ht="27.6" customHeight="1" x14ac:dyDescent="0.25">
      <c r="A105" s="16"/>
      <c r="B105" s="66"/>
      <c r="C105" s="67"/>
      <c r="D105" s="67"/>
      <c r="E105" s="67"/>
      <c r="F105" s="67"/>
      <c r="G105" s="67"/>
      <c r="H105" s="68"/>
      <c r="I105" s="184">
        <v>0.7</v>
      </c>
      <c r="J105" s="185"/>
      <c r="K105" s="186">
        <v>0.39900000000000002</v>
      </c>
      <c r="L105" s="187"/>
      <c r="M105" s="141" t="str">
        <f>IF(M104&gt;=I106,"HIGH RISK",IF(M104&lt;=K106,"LOW RISK","MEDIUM RISK"))</f>
        <v>LOW RISK</v>
      </c>
      <c r="N105" s="142"/>
      <c r="O105" s="143"/>
    </row>
    <row r="106" spans="1:16" ht="27" customHeight="1" x14ac:dyDescent="0.25">
      <c r="A106" s="16"/>
      <c r="B106" s="66"/>
      <c r="C106" s="67"/>
      <c r="D106" s="67"/>
      <c r="E106" s="67"/>
      <c r="F106" s="67"/>
      <c r="G106" s="67"/>
      <c r="H106" s="68"/>
      <c r="I106" s="153">
        <f>70%*I104</f>
        <v>105</v>
      </c>
      <c r="J106" s="154"/>
      <c r="K106" s="156">
        <f>39.9%*I104</f>
        <v>59.849999999999994</v>
      </c>
      <c r="L106" s="157"/>
      <c r="M106" s="144"/>
      <c r="N106" s="145"/>
      <c r="O106" s="146"/>
    </row>
    <row r="107" spans="1:16" ht="15.75" x14ac:dyDescent="0.25">
      <c r="A107" s="78" t="s">
        <v>81</v>
      </c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80"/>
      <c r="P107" s="1"/>
    </row>
    <row r="108" spans="1:16" ht="26.25" customHeight="1" x14ac:dyDescent="0.25">
      <c r="A108" s="11" t="s">
        <v>6</v>
      </c>
      <c r="B108" s="155" t="s">
        <v>35</v>
      </c>
      <c r="C108" s="155"/>
      <c r="D108" s="155"/>
      <c r="E108" s="155"/>
      <c r="F108" s="42" t="s">
        <v>54</v>
      </c>
      <c r="G108" s="133" t="s">
        <v>24</v>
      </c>
      <c r="H108" s="134"/>
      <c r="I108" s="125" t="s">
        <v>55</v>
      </c>
      <c r="J108" s="125"/>
      <c r="K108" s="125" t="s">
        <v>25</v>
      </c>
      <c r="L108" s="125"/>
      <c r="M108" s="126" t="s">
        <v>212</v>
      </c>
      <c r="N108" s="126"/>
      <c r="O108" s="126"/>
      <c r="P108" s="1"/>
    </row>
    <row r="109" spans="1:16" ht="21.75" customHeight="1" x14ac:dyDescent="0.25">
      <c r="A109" s="26"/>
      <c r="B109" s="224" t="s">
        <v>36</v>
      </c>
      <c r="C109" s="224"/>
      <c r="D109" s="224"/>
      <c r="E109" s="224"/>
      <c r="F109" s="27"/>
      <c r="G109" s="131"/>
      <c r="H109" s="132"/>
      <c r="I109" s="131"/>
      <c r="J109" s="132"/>
      <c r="K109" s="131"/>
      <c r="L109" s="132"/>
      <c r="M109" s="152"/>
      <c r="N109" s="152"/>
      <c r="O109" s="152"/>
      <c r="P109" s="1"/>
    </row>
    <row r="110" spans="1:16" ht="29.45" customHeight="1" x14ac:dyDescent="0.25">
      <c r="A110" s="8">
        <v>39</v>
      </c>
      <c r="B110" s="151" t="s">
        <v>82</v>
      </c>
      <c r="C110" s="151"/>
      <c r="D110" s="151"/>
      <c r="E110" s="151"/>
      <c r="F110" s="39">
        <v>0</v>
      </c>
      <c r="G110" s="124">
        <v>6</v>
      </c>
      <c r="H110" s="80"/>
      <c r="I110" s="121">
        <v>12</v>
      </c>
      <c r="J110" s="121"/>
      <c r="K110" s="121">
        <v>0</v>
      </c>
      <c r="L110" s="121"/>
      <c r="M110" s="128"/>
      <c r="N110" s="129"/>
      <c r="O110" s="130"/>
      <c r="P110" s="1"/>
    </row>
    <row r="111" spans="1:16" ht="21" customHeight="1" x14ac:dyDescent="0.25">
      <c r="A111" s="8"/>
      <c r="B111" s="225" t="s">
        <v>83</v>
      </c>
      <c r="C111" s="151"/>
      <c r="D111" s="151"/>
      <c r="E111" s="151"/>
      <c r="F111" s="39"/>
      <c r="G111" s="124"/>
      <c r="H111" s="80"/>
      <c r="I111" s="121"/>
      <c r="J111" s="121"/>
      <c r="K111" s="121"/>
      <c r="L111" s="121"/>
      <c r="M111" s="82"/>
      <c r="N111" s="83"/>
      <c r="O111" s="84"/>
      <c r="P111" s="1"/>
    </row>
    <row r="112" spans="1:16" ht="43.15" customHeight="1" x14ac:dyDescent="0.25">
      <c r="A112" s="8">
        <v>40</v>
      </c>
      <c r="B112" s="151" t="s">
        <v>84</v>
      </c>
      <c r="C112" s="151"/>
      <c r="D112" s="151"/>
      <c r="E112" s="151"/>
      <c r="F112" s="39">
        <v>0</v>
      </c>
      <c r="G112" s="124">
        <v>6</v>
      </c>
      <c r="H112" s="80"/>
      <c r="I112" s="121">
        <v>12</v>
      </c>
      <c r="J112" s="121"/>
      <c r="K112" s="121">
        <v>0</v>
      </c>
      <c r="L112" s="121"/>
      <c r="M112" s="128"/>
      <c r="N112" s="129"/>
      <c r="O112" s="130"/>
      <c r="P112" s="1"/>
    </row>
    <row r="113" spans="1:16" ht="27.75" customHeight="1" x14ac:dyDescent="0.25">
      <c r="A113" s="45" t="s">
        <v>94</v>
      </c>
      <c r="B113" s="177" t="s">
        <v>101</v>
      </c>
      <c r="C113" s="178"/>
      <c r="D113" s="178"/>
      <c r="E113" s="178"/>
      <c r="F113" s="42" t="s">
        <v>54</v>
      </c>
      <c r="G113" s="133" t="s">
        <v>24</v>
      </c>
      <c r="H113" s="134"/>
      <c r="I113" s="125" t="s">
        <v>55</v>
      </c>
      <c r="J113" s="125"/>
      <c r="K113" s="125" t="s">
        <v>25</v>
      </c>
      <c r="L113" s="125"/>
      <c r="M113" s="126" t="s">
        <v>212</v>
      </c>
      <c r="N113" s="126"/>
      <c r="O113" s="126"/>
      <c r="P113" s="1"/>
    </row>
    <row r="114" spans="1:16" ht="15" customHeight="1" x14ac:dyDescent="0.25">
      <c r="A114" s="8">
        <v>41</v>
      </c>
      <c r="B114" s="151" t="s">
        <v>86</v>
      </c>
      <c r="C114" s="151"/>
      <c r="D114" s="151"/>
      <c r="E114" s="151"/>
      <c r="F114" s="39">
        <v>0</v>
      </c>
      <c r="G114" s="124">
        <v>6</v>
      </c>
      <c r="H114" s="80"/>
      <c r="I114" s="121">
        <v>12</v>
      </c>
      <c r="J114" s="121"/>
      <c r="K114" s="121">
        <v>0</v>
      </c>
      <c r="L114" s="121"/>
      <c r="M114" s="128"/>
      <c r="N114" s="129"/>
      <c r="O114" s="130"/>
      <c r="P114" s="6"/>
    </row>
    <row r="115" spans="1:16" ht="41.45" customHeight="1" x14ac:dyDescent="0.25">
      <c r="A115" s="8">
        <v>42</v>
      </c>
      <c r="B115" s="151" t="s">
        <v>85</v>
      </c>
      <c r="C115" s="151"/>
      <c r="D115" s="151"/>
      <c r="E115" s="151"/>
      <c r="F115" s="39">
        <v>0</v>
      </c>
      <c r="G115" s="124">
        <v>6</v>
      </c>
      <c r="H115" s="80"/>
      <c r="I115" s="121">
        <v>12</v>
      </c>
      <c r="J115" s="121"/>
      <c r="K115" s="121">
        <v>0</v>
      </c>
      <c r="L115" s="121"/>
      <c r="M115" s="128"/>
      <c r="N115" s="129"/>
      <c r="O115" s="130"/>
      <c r="P115" s="6"/>
    </row>
    <row r="116" spans="1:16" ht="14.25" customHeight="1" x14ac:dyDescent="0.25">
      <c r="A116" s="8">
        <v>43</v>
      </c>
      <c r="B116" s="151" t="s">
        <v>87</v>
      </c>
      <c r="C116" s="151"/>
      <c r="D116" s="151"/>
      <c r="E116" s="151"/>
      <c r="F116" s="39">
        <v>0</v>
      </c>
      <c r="G116" s="124">
        <v>6</v>
      </c>
      <c r="H116" s="80"/>
      <c r="I116" s="121">
        <v>12</v>
      </c>
      <c r="J116" s="121"/>
      <c r="K116" s="121">
        <v>0</v>
      </c>
      <c r="L116" s="121"/>
      <c r="M116" s="128"/>
      <c r="N116" s="129"/>
      <c r="O116" s="130"/>
      <c r="P116" s="1"/>
    </row>
    <row r="117" spans="1:16" ht="43.15" customHeight="1" x14ac:dyDescent="0.25">
      <c r="A117" s="26">
        <v>44</v>
      </c>
      <c r="B117" s="214" t="s">
        <v>88</v>
      </c>
      <c r="C117" s="214"/>
      <c r="D117" s="214"/>
      <c r="E117" s="214"/>
      <c r="F117" s="41">
        <v>0</v>
      </c>
      <c r="G117" s="131">
        <v>6</v>
      </c>
      <c r="H117" s="132"/>
      <c r="I117" s="131">
        <v>12</v>
      </c>
      <c r="J117" s="132"/>
      <c r="K117" s="131">
        <v>0</v>
      </c>
      <c r="L117" s="132"/>
      <c r="M117" s="128"/>
      <c r="N117" s="129"/>
      <c r="O117" s="130"/>
      <c r="P117" s="1"/>
    </row>
    <row r="118" spans="1:16" ht="28.9" customHeight="1" x14ac:dyDescent="0.25">
      <c r="A118" s="8">
        <v>45</v>
      </c>
      <c r="B118" s="151" t="s">
        <v>185</v>
      </c>
      <c r="C118" s="151"/>
      <c r="D118" s="151"/>
      <c r="E118" s="151"/>
      <c r="F118" s="39">
        <v>0</v>
      </c>
      <c r="G118" s="124">
        <v>3</v>
      </c>
      <c r="H118" s="80"/>
      <c r="I118" s="121">
        <v>6</v>
      </c>
      <c r="J118" s="121"/>
      <c r="K118" s="121">
        <v>0</v>
      </c>
      <c r="L118" s="121"/>
      <c r="M118" s="82"/>
      <c r="N118" s="83"/>
      <c r="O118" s="84"/>
      <c r="P118" s="1"/>
    </row>
    <row r="119" spans="1:16" ht="42" customHeight="1" x14ac:dyDescent="0.25">
      <c r="A119" s="8">
        <v>46</v>
      </c>
      <c r="B119" s="151" t="s">
        <v>89</v>
      </c>
      <c r="C119" s="151"/>
      <c r="D119" s="151"/>
      <c r="E119" s="151"/>
      <c r="F119" s="39">
        <v>0</v>
      </c>
      <c r="G119" s="124">
        <v>6</v>
      </c>
      <c r="H119" s="80"/>
      <c r="I119" s="121">
        <v>12</v>
      </c>
      <c r="J119" s="121"/>
      <c r="K119" s="121">
        <v>0</v>
      </c>
      <c r="L119" s="121"/>
      <c r="M119" s="128"/>
      <c r="N119" s="129"/>
      <c r="O119" s="130"/>
      <c r="P119" s="1"/>
    </row>
    <row r="120" spans="1:16" ht="43.9" customHeight="1" x14ac:dyDescent="0.25">
      <c r="A120" s="8">
        <v>47</v>
      </c>
      <c r="B120" s="151" t="s">
        <v>145</v>
      </c>
      <c r="C120" s="151"/>
      <c r="D120" s="151"/>
      <c r="E120" s="151"/>
      <c r="F120" s="39">
        <v>0</v>
      </c>
      <c r="G120" s="124">
        <v>6</v>
      </c>
      <c r="H120" s="80"/>
      <c r="I120" s="121">
        <v>12</v>
      </c>
      <c r="J120" s="121"/>
      <c r="K120" s="121">
        <v>0</v>
      </c>
      <c r="L120" s="121"/>
      <c r="M120" s="128"/>
      <c r="N120" s="129"/>
      <c r="O120" s="130"/>
      <c r="P120" s="1"/>
    </row>
    <row r="121" spans="1:16" ht="26.25" customHeight="1" x14ac:dyDescent="0.25">
      <c r="A121" s="45" t="s">
        <v>18</v>
      </c>
      <c r="B121" s="177" t="s">
        <v>102</v>
      </c>
      <c r="C121" s="178"/>
      <c r="D121" s="178"/>
      <c r="E121" s="178"/>
      <c r="F121" s="42" t="s">
        <v>54</v>
      </c>
      <c r="G121" s="133" t="s">
        <v>24</v>
      </c>
      <c r="H121" s="134"/>
      <c r="I121" s="125" t="s">
        <v>55</v>
      </c>
      <c r="J121" s="125"/>
      <c r="K121" s="125" t="s">
        <v>25</v>
      </c>
      <c r="L121" s="125"/>
      <c r="M121" s="126" t="s">
        <v>212</v>
      </c>
      <c r="N121" s="126"/>
      <c r="O121" s="126"/>
      <c r="P121" s="1"/>
    </row>
    <row r="122" spans="1:16" ht="57" customHeight="1" x14ac:dyDescent="0.25">
      <c r="A122" s="8">
        <v>48</v>
      </c>
      <c r="B122" s="151" t="s">
        <v>186</v>
      </c>
      <c r="C122" s="151"/>
      <c r="D122" s="151"/>
      <c r="E122" s="151"/>
      <c r="F122" s="39">
        <v>0</v>
      </c>
      <c r="G122" s="124">
        <v>6</v>
      </c>
      <c r="H122" s="80"/>
      <c r="I122" s="121">
        <v>12</v>
      </c>
      <c r="J122" s="121"/>
      <c r="K122" s="121">
        <v>0</v>
      </c>
      <c r="L122" s="121"/>
      <c r="M122" s="128"/>
      <c r="N122" s="129"/>
      <c r="O122" s="130"/>
      <c r="P122" s="1"/>
    </row>
    <row r="123" spans="1:16" ht="58.9" customHeight="1" x14ac:dyDescent="0.25">
      <c r="A123" s="8">
        <v>49</v>
      </c>
      <c r="B123" s="151" t="s">
        <v>146</v>
      </c>
      <c r="C123" s="151"/>
      <c r="D123" s="151"/>
      <c r="E123" s="151"/>
      <c r="F123" s="39">
        <v>0</v>
      </c>
      <c r="G123" s="124">
        <v>6</v>
      </c>
      <c r="H123" s="80"/>
      <c r="I123" s="121">
        <v>12</v>
      </c>
      <c r="J123" s="121"/>
      <c r="K123" s="121">
        <v>0</v>
      </c>
      <c r="L123" s="121"/>
      <c r="M123" s="128"/>
      <c r="N123" s="129"/>
      <c r="O123" s="130"/>
      <c r="P123" s="1"/>
    </row>
    <row r="124" spans="1:16" ht="43.15" customHeight="1" x14ac:dyDescent="0.25">
      <c r="A124" s="8">
        <v>50</v>
      </c>
      <c r="B124" s="151" t="s">
        <v>90</v>
      </c>
      <c r="C124" s="151"/>
      <c r="D124" s="151"/>
      <c r="E124" s="151"/>
      <c r="F124" s="39">
        <v>0</v>
      </c>
      <c r="G124" s="124">
        <v>3</v>
      </c>
      <c r="H124" s="80"/>
      <c r="I124" s="121">
        <v>6</v>
      </c>
      <c r="J124" s="121"/>
      <c r="K124" s="121">
        <v>0</v>
      </c>
      <c r="L124" s="121"/>
      <c r="M124" s="82"/>
      <c r="N124" s="83"/>
      <c r="O124" s="84"/>
      <c r="P124" s="1"/>
    </row>
    <row r="125" spans="1:16" ht="21.75" customHeight="1" x14ac:dyDescent="0.25">
      <c r="A125" s="45" t="s">
        <v>27</v>
      </c>
      <c r="B125" s="177" t="s">
        <v>103</v>
      </c>
      <c r="C125" s="177"/>
      <c r="D125" s="177"/>
      <c r="E125" s="177"/>
      <c r="F125" s="42" t="s">
        <v>54</v>
      </c>
      <c r="G125" s="133" t="s">
        <v>24</v>
      </c>
      <c r="H125" s="134"/>
      <c r="I125" s="125" t="s">
        <v>55</v>
      </c>
      <c r="J125" s="125"/>
      <c r="K125" s="125" t="s">
        <v>25</v>
      </c>
      <c r="L125" s="125"/>
      <c r="M125" s="126" t="s">
        <v>212</v>
      </c>
      <c r="N125" s="126"/>
      <c r="O125" s="126"/>
      <c r="P125" s="1"/>
    </row>
    <row r="126" spans="1:16" ht="15" customHeight="1" x14ac:dyDescent="0.25">
      <c r="A126" s="8">
        <v>51</v>
      </c>
      <c r="B126" s="151" t="s">
        <v>147</v>
      </c>
      <c r="C126" s="151"/>
      <c r="D126" s="151"/>
      <c r="E126" s="151"/>
      <c r="F126" s="39">
        <v>0</v>
      </c>
      <c r="G126" s="124">
        <v>3</v>
      </c>
      <c r="H126" s="80"/>
      <c r="I126" s="121">
        <v>6</v>
      </c>
      <c r="J126" s="121"/>
      <c r="K126" s="121">
        <v>0</v>
      </c>
      <c r="L126" s="121"/>
      <c r="M126" s="82"/>
      <c r="N126" s="83"/>
      <c r="O126" s="84"/>
      <c r="P126" s="1"/>
    </row>
    <row r="127" spans="1:16" ht="14.25" customHeight="1" x14ac:dyDescent="0.25">
      <c r="A127" s="8">
        <v>52</v>
      </c>
      <c r="B127" s="151" t="s">
        <v>91</v>
      </c>
      <c r="C127" s="151"/>
      <c r="D127" s="151"/>
      <c r="E127" s="151"/>
      <c r="F127" s="39">
        <v>0</v>
      </c>
      <c r="G127" s="124">
        <v>3</v>
      </c>
      <c r="H127" s="80"/>
      <c r="I127" s="121">
        <v>6</v>
      </c>
      <c r="J127" s="121"/>
      <c r="K127" s="121">
        <v>0</v>
      </c>
      <c r="L127" s="121"/>
      <c r="M127" s="82"/>
      <c r="N127" s="83"/>
      <c r="O127" s="84"/>
      <c r="P127" s="1"/>
    </row>
    <row r="128" spans="1:16" ht="39" customHeight="1" x14ac:dyDescent="0.25">
      <c r="A128" s="8">
        <v>53</v>
      </c>
      <c r="B128" s="151" t="s">
        <v>92</v>
      </c>
      <c r="C128" s="151"/>
      <c r="D128" s="151"/>
      <c r="E128" s="151"/>
      <c r="F128" s="39">
        <v>0</v>
      </c>
      <c r="G128" s="124">
        <v>3</v>
      </c>
      <c r="H128" s="80"/>
      <c r="I128" s="121">
        <v>6</v>
      </c>
      <c r="J128" s="121"/>
      <c r="K128" s="121">
        <v>0</v>
      </c>
      <c r="L128" s="121"/>
      <c r="M128" s="82"/>
      <c r="N128" s="83"/>
      <c r="O128" s="84"/>
      <c r="P128" s="1"/>
    </row>
    <row r="129" spans="1:16" ht="28.5" customHeight="1" x14ac:dyDescent="0.25">
      <c r="A129" s="8">
        <v>54</v>
      </c>
      <c r="B129" s="151" t="s">
        <v>93</v>
      </c>
      <c r="C129" s="151"/>
      <c r="D129" s="151"/>
      <c r="E129" s="151"/>
      <c r="F129" s="39">
        <v>0</v>
      </c>
      <c r="G129" s="124">
        <v>3</v>
      </c>
      <c r="H129" s="80"/>
      <c r="I129" s="121">
        <v>6</v>
      </c>
      <c r="J129" s="121"/>
      <c r="K129" s="121">
        <v>0</v>
      </c>
      <c r="L129" s="121"/>
      <c r="M129" s="82"/>
      <c r="N129" s="83"/>
      <c r="O129" s="84"/>
      <c r="P129" s="1"/>
    </row>
    <row r="130" spans="1:16" ht="30.75" customHeight="1" x14ac:dyDescent="0.25">
      <c r="A130" s="45" t="s">
        <v>29</v>
      </c>
      <c r="B130" s="177" t="s">
        <v>104</v>
      </c>
      <c r="C130" s="177"/>
      <c r="D130" s="177"/>
      <c r="E130" s="177"/>
      <c r="F130" s="42" t="s">
        <v>54</v>
      </c>
      <c r="G130" s="133" t="s">
        <v>24</v>
      </c>
      <c r="H130" s="134"/>
      <c r="I130" s="125" t="s">
        <v>55</v>
      </c>
      <c r="J130" s="125"/>
      <c r="K130" s="125" t="s">
        <v>25</v>
      </c>
      <c r="L130" s="125"/>
      <c r="M130" s="126" t="s">
        <v>212</v>
      </c>
      <c r="N130" s="126"/>
      <c r="O130" s="126"/>
      <c r="P130" s="1"/>
    </row>
    <row r="131" spans="1:16" ht="26.25" customHeight="1" x14ac:dyDescent="0.25">
      <c r="A131" s="8">
        <v>55</v>
      </c>
      <c r="B131" s="151" t="s">
        <v>148</v>
      </c>
      <c r="C131" s="151"/>
      <c r="D131" s="151"/>
      <c r="E131" s="151"/>
      <c r="F131" s="39">
        <v>0</v>
      </c>
      <c r="G131" s="124">
        <v>3</v>
      </c>
      <c r="H131" s="80"/>
      <c r="I131" s="121">
        <v>6</v>
      </c>
      <c r="J131" s="121"/>
      <c r="K131" s="121">
        <v>0</v>
      </c>
      <c r="L131" s="121"/>
      <c r="M131" s="82"/>
      <c r="N131" s="83"/>
      <c r="O131" s="84"/>
      <c r="P131" s="1"/>
    </row>
    <row r="132" spans="1:16" ht="56.45" customHeight="1" x14ac:dyDescent="0.25">
      <c r="A132" s="8">
        <v>56</v>
      </c>
      <c r="B132" s="151" t="s">
        <v>95</v>
      </c>
      <c r="C132" s="151"/>
      <c r="D132" s="151"/>
      <c r="E132" s="151"/>
      <c r="F132" s="39">
        <v>0</v>
      </c>
      <c r="G132" s="124">
        <v>3</v>
      </c>
      <c r="H132" s="80"/>
      <c r="I132" s="121">
        <v>6</v>
      </c>
      <c r="J132" s="121"/>
      <c r="K132" s="121">
        <v>0</v>
      </c>
      <c r="L132" s="121"/>
      <c r="M132" s="82"/>
      <c r="N132" s="83"/>
      <c r="O132" s="84"/>
      <c r="P132" s="1"/>
    </row>
    <row r="133" spans="1:16" ht="44.45" customHeight="1" x14ac:dyDescent="0.25">
      <c r="A133" s="8">
        <v>57</v>
      </c>
      <c r="B133" s="151" t="s">
        <v>187</v>
      </c>
      <c r="C133" s="151"/>
      <c r="D133" s="151"/>
      <c r="E133" s="151"/>
      <c r="F133" s="39">
        <v>0</v>
      </c>
      <c r="G133" s="124">
        <v>3</v>
      </c>
      <c r="H133" s="80"/>
      <c r="I133" s="121">
        <v>6</v>
      </c>
      <c r="J133" s="121"/>
      <c r="K133" s="121">
        <v>0</v>
      </c>
      <c r="L133" s="121"/>
      <c r="M133" s="82"/>
      <c r="N133" s="83"/>
      <c r="O133" s="84"/>
      <c r="P133" s="1"/>
    </row>
    <row r="134" spans="1:16" ht="29.25" customHeight="1" x14ac:dyDescent="0.25">
      <c r="A134" s="15" t="s">
        <v>96</v>
      </c>
      <c r="B134" s="155" t="s">
        <v>151</v>
      </c>
      <c r="C134" s="155"/>
      <c r="D134" s="155"/>
      <c r="E134" s="155"/>
      <c r="F134" s="30" t="s">
        <v>54</v>
      </c>
      <c r="G134" s="159" t="s">
        <v>24</v>
      </c>
      <c r="H134" s="160"/>
      <c r="I134" s="127" t="s">
        <v>55</v>
      </c>
      <c r="J134" s="127"/>
      <c r="K134" s="127" t="s">
        <v>25</v>
      </c>
      <c r="L134" s="127"/>
      <c r="M134" s="126" t="s">
        <v>212</v>
      </c>
      <c r="N134" s="126"/>
      <c r="O134" s="126"/>
      <c r="P134" s="1"/>
    </row>
    <row r="135" spans="1:16" ht="65.25" customHeight="1" x14ac:dyDescent="0.25">
      <c r="A135" s="13">
        <v>58</v>
      </c>
      <c r="B135" s="158" t="s">
        <v>97</v>
      </c>
      <c r="C135" s="158"/>
      <c r="D135" s="158"/>
      <c r="E135" s="158"/>
      <c r="F135" s="46">
        <v>0</v>
      </c>
      <c r="G135" s="122">
        <v>6</v>
      </c>
      <c r="H135" s="123"/>
      <c r="I135" s="166">
        <v>12</v>
      </c>
      <c r="J135" s="166"/>
      <c r="K135" s="166">
        <v>0</v>
      </c>
      <c r="L135" s="166"/>
      <c r="M135" s="128"/>
      <c r="N135" s="129"/>
      <c r="O135" s="130"/>
      <c r="P135" s="1"/>
    </row>
    <row r="136" spans="1:16" ht="43.15" customHeight="1" x14ac:dyDescent="0.25">
      <c r="A136" s="13">
        <v>59</v>
      </c>
      <c r="B136" s="158" t="s">
        <v>98</v>
      </c>
      <c r="C136" s="158"/>
      <c r="D136" s="158"/>
      <c r="E136" s="158"/>
      <c r="F136" s="46">
        <v>0</v>
      </c>
      <c r="G136" s="122">
        <v>6</v>
      </c>
      <c r="H136" s="123"/>
      <c r="I136" s="166">
        <v>12</v>
      </c>
      <c r="J136" s="166"/>
      <c r="K136" s="166">
        <v>0</v>
      </c>
      <c r="L136" s="166"/>
      <c r="M136" s="128"/>
      <c r="N136" s="129"/>
      <c r="O136" s="130"/>
      <c r="P136" s="1"/>
    </row>
    <row r="137" spans="1:16" ht="36.75" customHeight="1" x14ac:dyDescent="0.25">
      <c r="A137" s="16"/>
      <c r="B137" s="60" t="s">
        <v>51</v>
      </c>
      <c r="C137" s="61"/>
      <c r="D137" s="61"/>
      <c r="E137" s="61"/>
      <c r="F137" s="61"/>
      <c r="G137" s="61"/>
      <c r="H137" s="62"/>
      <c r="I137" s="164">
        <f>SUM(I109:J136)</f>
        <v>198</v>
      </c>
      <c r="J137" s="164"/>
      <c r="K137" s="164"/>
      <c r="L137" s="164"/>
      <c r="M137" s="164">
        <f>SUM(M109:O136)</f>
        <v>0</v>
      </c>
      <c r="N137" s="164"/>
      <c r="O137" s="164"/>
    </row>
    <row r="138" spans="1:16" ht="36.75" customHeight="1" x14ac:dyDescent="0.25">
      <c r="A138" s="16"/>
      <c r="B138" s="63"/>
      <c r="C138" s="64"/>
      <c r="D138" s="64"/>
      <c r="E138" s="64"/>
      <c r="F138" s="64"/>
      <c r="G138" s="64"/>
      <c r="H138" s="65"/>
      <c r="I138" s="171">
        <v>0.7</v>
      </c>
      <c r="J138" s="172"/>
      <c r="K138" s="167">
        <v>0.39900000000000002</v>
      </c>
      <c r="L138" s="168"/>
      <c r="M138" s="135" t="str">
        <f>IF(M137&gt;=I139,"HIGH RISK",IF(M137&lt;=K139,"LOW RISK","MEDIUM RISK"))</f>
        <v>LOW RISK</v>
      </c>
      <c r="N138" s="136"/>
      <c r="O138" s="137"/>
    </row>
    <row r="139" spans="1:16" ht="36.75" customHeight="1" x14ac:dyDescent="0.25">
      <c r="A139" s="16"/>
      <c r="B139" s="63"/>
      <c r="C139" s="64"/>
      <c r="D139" s="64"/>
      <c r="E139" s="64"/>
      <c r="F139" s="64"/>
      <c r="G139" s="64"/>
      <c r="H139" s="65"/>
      <c r="I139" s="169">
        <f>70%*I137</f>
        <v>138.6</v>
      </c>
      <c r="J139" s="170"/>
      <c r="K139" s="162">
        <f>39.9%*I137</f>
        <v>79.001999999999995</v>
      </c>
      <c r="L139" s="163"/>
      <c r="M139" s="138"/>
      <c r="N139" s="139"/>
      <c r="O139" s="140"/>
    </row>
    <row r="140" spans="1:16" ht="15.75" x14ac:dyDescent="0.25">
      <c r="A140" s="78" t="s">
        <v>99</v>
      </c>
      <c r="B140" s="79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80"/>
      <c r="P140" s="1"/>
    </row>
    <row r="141" spans="1:16" ht="31.5" customHeight="1" x14ac:dyDescent="0.25">
      <c r="A141" s="15" t="s">
        <v>6</v>
      </c>
      <c r="B141" s="155" t="s">
        <v>100</v>
      </c>
      <c r="C141" s="155"/>
      <c r="D141" s="155"/>
      <c r="E141" s="155"/>
      <c r="F141" s="42" t="s">
        <v>54</v>
      </c>
      <c r="G141" s="133" t="s">
        <v>24</v>
      </c>
      <c r="H141" s="134"/>
      <c r="I141" s="125" t="s">
        <v>55</v>
      </c>
      <c r="J141" s="125"/>
      <c r="K141" s="125" t="s">
        <v>25</v>
      </c>
      <c r="L141" s="125"/>
      <c r="M141" s="126" t="s">
        <v>212</v>
      </c>
      <c r="N141" s="126"/>
      <c r="O141" s="126"/>
      <c r="P141" s="1"/>
    </row>
    <row r="142" spans="1:16" ht="41.45" customHeight="1" x14ac:dyDescent="0.25">
      <c r="A142" s="34">
        <v>60</v>
      </c>
      <c r="B142" s="151" t="s">
        <v>188</v>
      </c>
      <c r="C142" s="151"/>
      <c r="D142" s="151"/>
      <c r="E142" s="151"/>
      <c r="F142" s="39">
        <v>0</v>
      </c>
      <c r="G142" s="124">
        <v>3</v>
      </c>
      <c r="H142" s="80"/>
      <c r="I142" s="121">
        <v>6</v>
      </c>
      <c r="J142" s="121"/>
      <c r="K142" s="121">
        <v>0</v>
      </c>
      <c r="L142" s="121"/>
      <c r="M142" s="82"/>
      <c r="N142" s="83"/>
      <c r="O142" s="84"/>
      <c r="P142" s="1"/>
    </row>
    <row r="143" spans="1:16" ht="39.950000000000003" customHeight="1" x14ac:dyDescent="0.25">
      <c r="A143" s="34">
        <v>61</v>
      </c>
      <c r="B143" s="158" t="s">
        <v>149</v>
      </c>
      <c r="C143" s="158"/>
      <c r="D143" s="158"/>
      <c r="E143" s="158"/>
      <c r="F143" s="39">
        <v>0</v>
      </c>
      <c r="G143" s="124">
        <v>3</v>
      </c>
      <c r="H143" s="80"/>
      <c r="I143" s="121">
        <v>6</v>
      </c>
      <c r="J143" s="121"/>
      <c r="K143" s="121">
        <v>0</v>
      </c>
      <c r="L143" s="121"/>
      <c r="M143" s="82"/>
      <c r="N143" s="83"/>
      <c r="O143" s="84"/>
      <c r="P143" s="1"/>
    </row>
    <row r="144" spans="1:16" ht="43.9" customHeight="1" x14ac:dyDescent="0.25">
      <c r="A144" s="34">
        <v>62</v>
      </c>
      <c r="B144" s="158" t="s">
        <v>105</v>
      </c>
      <c r="C144" s="158"/>
      <c r="D144" s="158"/>
      <c r="E144" s="158"/>
      <c r="F144" s="39">
        <v>0</v>
      </c>
      <c r="G144" s="124">
        <v>3</v>
      </c>
      <c r="H144" s="80"/>
      <c r="I144" s="121">
        <v>6</v>
      </c>
      <c r="J144" s="121"/>
      <c r="K144" s="121">
        <v>0</v>
      </c>
      <c r="L144" s="121"/>
      <c r="M144" s="82"/>
      <c r="N144" s="83"/>
      <c r="O144" s="84"/>
      <c r="P144" s="1"/>
    </row>
    <row r="145" spans="1:16" ht="30.75" customHeight="1" x14ac:dyDescent="0.25">
      <c r="A145" s="15" t="s">
        <v>15</v>
      </c>
      <c r="B145" s="273" t="s">
        <v>150</v>
      </c>
      <c r="C145" s="273"/>
      <c r="D145" s="273"/>
      <c r="E145" s="273"/>
      <c r="F145" s="42" t="s">
        <v>54</v>
      </c>
      <c r="G145" s="133" t="s">
        <v>24</v>
      </c>
      <c r="H145" s="134"/>
      <c r="I145" s="125" t="s">
        <v>55</v>
      </c>
      <c r="J145" s="125"/>
      <c r="K145" s="125" t="s">
        <v>25</v>
      </c>
      <c r="L145" s="125"/>
      <c r="M145" s="126" t="s">
        <v>212</v>
      </c>
      <c r="N145" s="126"/>
      <c r="O145" s="126"/>
      <c r="P145" s="1"/>
    </row>
    <row r="146" spans="1:16" ht="27" customHeight="1" x14ac:dyDescent="0.25">
      <c r="A146" s="12">
        <v>63</v>
      </c>
      <c r="B146" s="151" t="s">
        <v>106</v>
      </c>
      <c r="C146" s="151"/>
      <c r="D146" s="151"/>
      <c r="E146" s="151"/>
      <c r="F146" s="39">
        <v>0</v>
      </c>
      <c r="G146" s="124">
        <v>6</v>
      </c>
      <c r="H146" s="80"/>
      <c r="I146" s="121">
        <v>12</v>
      </c>
      <c r="J146" s="121"/>
      <c r="K146" s="121">
        <v>0</v>
      </c>
      <c r="L146" s="121"/>
      <c r="M146" s="81"/>
      <c r="N146" s="81"/>
      <c r="O146" s="81"/>
      <c r="P146" s="1"/>
    </row>
    <row r="147" spans="1:16" ht="39" customHeight="1" x14ac:dyDescent="0.25">
      <c r="A147" s="12">
        <v>64</v>
      </c>
      <c r="B147" s="151" t="s">
        <v>107</v>
      </c>
      <c r="C147" s="151"/>
      <c r="D147" s="151"/>
      <c r="E147" s="151"/>
      <c r="F147" s="39">
        <v>0</v>
      </c>
      <c r="G147" s="124">
        <v>6</v>
      </c>
      <c r="H147" s="80"/>
      <c r="I147" s="121">
        <v>12</v>
      </c>
      <c r="J147" s="121"/>
      <c r="K147" s="121">
        <v>0</v>
      </c>
      <c r="L147" s="121"/>
      <c r="M147" s="81"/>
      <c r="N147" s="81"/>
      <c r="O147" s="81"/>
      <c r="P147" s="1"/>
    </row>
    <row r="148" spans="1:16" ht="27.75" customHeight="1" x14ac:dyDescent="0.25">
      <c r="A148" s="12">
        <v>65</v>
      </c>
      <c r="B148" s="173" t="s">
        <v>108</v>
      </c>
      <c r="C148" s="174"/>
      <c r="D148" s="174"/>
      <c r="E148" s="175"/>
      <c r="F148" s="39">
        <v>0</v>
      </c>
      <c r="G148" s="124">
        <v>6</v>
      </c>
      <c r="H148" s="80"/>
      <c r="I148" s="121">
        <v>12</v>
      </c>
      <c r="J148" s="121"/>
      <c r="K148" s="121">
        <v>0</v>
      </c>
      <c r="L148" s="121"/>
      <c r="M148" s="81"/>
      <c r="N148" s="81"/>
      <c r="O148" s="81"/>
      <c r="P148" s="1"/>
    </row>
    <row r="149" spans="1:16" ht="39.75" customHeight="1" x14ac:dyDescent="0.25">
      <c r="A149" s="12">
        <v>66</v>
      </c>
      <c r="B149" s="151" t="s">
        <v>109</v>
      </c>
      <c r="C149" s="151"/>
      <c r="D149" s="151"/>
      <c r="E149" s="151"/>
      <c r="F149" s="39">
        <v>0</v>
      </c>
      <c r="G149" s="124">
        <v>6</v>
      </c>
      <c r="H149" s="80"/>
      <c r="I149" s="121">
        <v>12</v>
      </c>
      <c r="J149" s="121"/>
      <c r="K149" s="121">
        <v>0</v>
      </c>
      <c r="L149" s="121"/>
      <c r="M149" s="81"/>
      <c r="N149" s="81"/>
      <c r="O149" s="81"/>
      <c r="P149" s="1"/>
    </row>
    <row r="150" spans="1:16" ht="55.9" customHeight="1" x14ac:dyDescent="0.25">
      <c r="A150" s="12">
        <v>67</v>
      </c>
      <c r="B150" s="151" t="s">
        <v>110</v>
      </c>
      <c r="C150" s="151"/>
      <c r="D150" s="151"/>
      <c r="E150" s="151"/>
      <c r="F150" s="39">
        <v>0</v>
      </c>
      <c r="G150" s="124">
        <v>3</v>
      </c>
      <c r="H150" s="80"/>
      <c r="I150" s="121">
        <v>6</v>
      </c>
      <c r="J150" s="121"/>
      <c r="K150" s="121">
        <v>0</v>
      </c>
      <c r="L150" s="121"/>
      <c r="M150" s="82"/>
      <c r="N150" s="83"/>
      <c r="O150" s="84"/>
      <c r="P150" s="1"/>
    </row>
    <row r="151" spans="1:16" ht="69.599999999999994" customHeight="1" x14ac:dyDescent="0.25">
      <c r="A151" s="12">
        <v>68</v>
      </c>
      <c r="B151" s="151" t="s">
        <v>111</v>
      </c>
      <c r="C151" s="151"/>
      <c r="D151" s="151"/>
      <c r="E151" s="151"/>
      <c r="F151" s="39">
        <v>0</v>
      </c>
      <c r="G151" s="124">
        <v>6</v>
      </c>
      <c r="H151" s="80"/>
      <c r="I151" s="121">
        <v>12</v>
      </c>
      <c r="J151" s="121"/>
      <c r="K151" s="121">
        <v>0</v>
      </c>
      <c r="L151" s="121"/>
      <c r="M151" s="81"/>
      <c r="N151" s="81"/>
      <c r="O151" s="81"/>
      <c r="P151" s="1"/>
    </row>
    <row r="152" spans="1:16" ht="71.45" customHeight="1" x14ac:dyDescent="0.25">
      <c r="A152" s="12">
        <v>69</v>
      </c>
      <c r="B152" s="151" t="s">
        <v>112</v>
      </c>
      <c r="C152" s="151"/>
      <c r="D152" s="151"/>
      <c r="E152" s="151"/>
      <c r="F152" s="39">
        <v>0</v>
      </c>
      <c r="G152" s="124">
        <v>3</v>
      </c>
      <c r="H152" s="80"/>
      <c r="I152" s="121">
        <v>6</v>
      </c>
      <c r="J152" s="121"/>
      <c r="K152" s="121">
        <v>0</v>
      </c>
      <c r="L152" s="121"/>
      <c r="M152" s="82"/>
      <c r="N152" s="83"/>
      <c r="O152" s="84"/>
      <c r="P152" s="1"/>
    </row>
    <row r="153" spans="1:16" ht="57" customHeight="1" x14ac:dyDescent="0.25">
      <c r="A153" s="12">
        <v>70</v>
      </c>
      <c r="B153" s="151" t="s">
        <v>113</v>
      </c>
      <c r="C153" s="151"/>
      <c r="D153" s="151"/>
      <c r="E153" s="151"/>
      <c r="F153" s="39">
        <v>0</v>
      </c>
      <c r="G153" s="124">
        <v>9</v>
      </c>
      <c r="H153" s="80"/>
      <c r="I153" s="121">
        <v>18</v>
      </c>
      <c r="J153" s="121"/>
      <c r="K153" s="121">
        <v>0</v>
      </c>
      <c r="L153" s="121"/>
      <c r="M153" s="82"/>
      <c r="N153" s="83"/>
      <c r="O153" s="84"/>
      <c r="P153" s="1"/>
    </row>
    <row r="154" spans="1:16" ht="57" customHeight="1" x14ac:dyDescent="0.25">
      <c r="A154" s="12">
        <v>71</v>
      </c>
      <c r="B154" s="151" t="s">
        <v>154</v>
      </c>
      <c r="C154" s="151"/>
      <c r="D154" s="151"/>
      <c r="E154" s="151"/>
      <c r="F154" s="39">
        <v>0</v>
      </c>
      <c r="G154" s="124">
        <v>6</v>
      </c>
      <c r="H154" s="80"/>
      <c r="I154" s="121">
        <v>12</v>
      </c>
      <c r="J154" s="121"/>
      <c r="K154" s="121">
        <v>0</v>
      </c>
      <c r="L154" s="121"/>
      <c r="M154" s="81"/>
      <c r="N154" s="81"/>
      <c r="O154" s="81"/>
      <c r="P154" s="1"/>
    </row>
    <row r="155" spans="1:16" ht="44.45" customHeight="1" x14ac:dyDescent="0.25">
      <c r="A155" s="12">
        <v>72</v>
      </c>
      <c r="B155" s="151" t="s">
        <v>189</v>
      </c>
      <c r="C155" s="151"/>
      <c r="D155" s="151"/>
      <c r="E155" s="151"/>
      <c r="F155" s="39">
        <v>0</v>
      </c>
      <c r="G155" s="124">
        <v>6</v>
      </c>
      <c r="H155" s="80"/>
      <c r="I155" s="121">
        <v>12</v>
      </c>
      <c r="J155" s="121"/>
      <c r="K155" s="121">
        <v>0</v>
      </c>
      <c r="L155" s="121"/>
      <c r="M155" s="81"/>
      <c r="N155" s="81"/>
      <c r="O155" s="81"/>
      <c r="P155" s="1"/>
    </row>
    <row r="156" spans="1:16" ht="56.25" customHeight="1" x14ac:dyDescent="0.25">
      <c r="A156" s="12">
        <v>73</v>
      </c>
      <c r="B156" s="151" t="s">
        <v>114</v>
      </c>
      <c r="C156" s="151"/>
      <c r="D156" s="151"/>
      <c r="E156" s="151"/>
      <c r="F156" s="39">
        <v>0</v>
      </c>
      <c r="G156" s="124">
        <v>6</v>
      </c>
      <c r="H156" s="80"/>
      <c r="I156" s="121">
        <v>12</v>
      </c>
      <c r="J156" s="121"/>
      <c r="K156" s="121">
        <v>0</v>
      </c>
      <c r="L156" s="121"/>
      <c r="M156" s="81"/>
      <c r="N156" s="81"/>
      <c r="O156" s="81"/>
      <c r="P156" s="1"/>
    </row>
    <row r="157" spans="1:16" ht="44.45" customHeight="1" x14ac:dyDescent="0.25">
      <c r="A157" s="12">
        <v>74</v>
      </c>
      <c r="B157" s="173" t="s">
        <v>195</v>
      </c>
      <c r="C157" s="174"/>
      <c r="D157" s="174"/>
      <c r="E157" s="175"/>
      <c r="F157" s="39">
        <v>0</v>
      </c>
      <c r="G157" s="124">
        <v>6</v>
      </c>
      <c r="H157" s="80"/>
      <c r="I157" s="124">
        <v>12</v>
      </c>
      <c r="J157" s="80"/>
      <c r="K157" s="124">
        <v>0</v>
      </c>
      <c r="L157" s="80"/>
      <c r="M157" s="81"/>
      <c r="N157" s="81"/>
      <c r="O157" s="81"/>
      <c r="P157" s="1"/>
    </row>
    <row r="158" spans="1:16" ht="44.45" customHeight="1" x14ac:dyDescent="0.25">
      <c r="A158" s="12">
        <v>75</v>
      </c>
      <c r="B158" s="173" t="s">
        <v>196</v>
      </c>
      <c r="C158" s="174"/>
      <c r="D158" s="174"/>
      <c r="E158" s="175"/>
      <c r="F158" s="39">
        <v>0</v>
      </c>
      <c r="G158" s="124">
        <v>6</v>
      </c>
      <c r="H158" s="80"/>
      <c r="I158" s="124">
        <v>12</v>
      </c>
      <c r="J158" s="80"/>
      <c r="K158" s="124">
        <v>0</v>
      </c>
      <c r="L158" s="80"/>
      <c r="M158" s="81"/>
      <c r="N158" s="81"/>
      <c r="O158" s="81"/>
      <c r="P158" s="1"/>
    </row>
    <row r="159" spans="1:16" ht="69.75" customHeight="1" x14ac:dyDescent="0.25">
      <c r="A159" s="12">
        <v>76</v>
      </c>
      <c r="B159" s="173" t="s">
        <v>190</v>
      </c>
      <c r="C159" s="174"/>
      <c r="D159" s="174"/>
      <c r="E159" s="175"/>
      <c r="F159" s="39">
        <v>0</v>
      </c>
      <c r="G159" s="124">
        <v>3</v>
      </c>
      <c r="H159" s="80"/>
      <c r="I159" s="121">
        <v>6</v>
      </c>
      <c r="J159" s="121"/>
      <c r="K159" s="121">
        <v>0</v>
      </c>
      <c r="L159" s="121"/>
      <c r="M159" s="82"/>
      <c r="N159" s="83"/>
      <c r="O159" s="84"/>
      <c r="P159" s="1"/>
    </row>
    <row r="160" spans="1:16" ht="54" customHeight="1" x14ac:dyDescent="0.25">
      <c r="A160" s="12">
        <v>77</v>
      </c>
      <c r="B160" s="173" t="s">
        <v>191</v>
      </c>
      <c r="C160" s="174"/>
      <c r="D160" s="174"/>
      <c r="E160" s="175"/>
      <c r="F160" s="39">
        <v>0</v>
      </c>
      <c r="G160" s="124">
        <v>6</v>
      </c>
      <c r="H160" s="80"/>
      <c r="I160" s="121">
        <v>12</v>
      </c>
      <c r="J160" s="121"/>
      <c r="K160" s="121">
        <v>0</v>
      </c>
      <c r="L160" s="121"/>
      <c r="M160" s="81"/>
      <c r="N160" s="81"/>
      <c r="O160" s="81"/>
      <c r="P160" s="1"/>
    </row>
    <row r="161" spans="1:16" ht="29.25" customHeight="1" x14ac:dyDescent="0.25">
      <c r="A161" s="15" t="s">
        <v>18</v>
      </c>
      <c r="B161" s="176" t="s">
        <v>115</v>
      </c>
      <c r="C161" s="176"/>
      <c r="D161" s="176"/>
      <c r="E161" s="176"/>
      <c r="F161" s="42" t="s">
        <v>54</v>
      </c>
      <c r="G161" s="133" t="s">
        <v>24</v>
      </c>
      <c r="H161" s="134"/>
      <c r="I161" s="125" t="s">
        <v>55</v>
      </c>
      <c r="J161" s="125"/>
      <c r="K161" s="125" t="s">
        <v>25</v>
      </c>
      <c r="L161" s="125"/>
      <c r="M161" s="126" t="s">
        <v>212</v>
      </c>
      <c r="N161" s="126"/>
      <c r="O161" s="126"/>
      <c r="P161" s="1"/>
    </row>
    <row r="162" spans="1:16" ht="54" customHeight="1" x14ac:dyDescent="0.25">
      <c r="A162" s="35">
        <v>78</v>
      </c>
      <c r="B162" s="151" t="s">
        <v>192</v>
      </c>
      <c r="C162" s="151"/>
      <c r="D162" s="151"/>
      <c r="E162" s="151"/>
      <c r="F162" s="39">
        <v>0</v>
      </c>
      <c r="G162" s="124">
        <v>6</v>
      </c>
      <c r="H162" s="80"/>
      <c r="I162" s="121">
        <v>12</v>
      </c>
      <c r="J162" s="121"/>
      <c r="K162" s="121">
        <v>0</v>
      </c>
      <c r="L162" s="121"/>
      <c r="M162" s="81"/>
      <c r="N162" s="81"/>
      <c r="O162" s="81"/>
      <c r="P162" s="6"/>
    </row>
    <row r="163" spans="1:16" ht="26.25" customHeight="1" x14ac:dyDescent="0.25">
      <c r="A163" s="35">
        <v>79</v>
      </c>
      <c r="B163" s="151" t="s">
        <v>116</v>
      </c>
      <c r="C163" s="151"/>
      <c r="D163" s="151"/>
      <c r="E163" s="151"/>
      <c r="F163" s="39">
        <v>0</v>
      </c>
      <c r="G163" s="124">
        <v>3</v>
      </c>
      <c r="H163" s="80"/>
      <c r="I163" s="121">
        <v>6</v>
      </c>
      <c r="J163" s="121"/>
      <c r="K163" s="121">
        <v>0</v>
      </c>
      <c r="L163" s="121"/>
      <c r="M163" s="82"/>
      <c r="N163" s="83"/>
      <c r="O163" s="84"/>
      <c r="P163" s="1"/>
    </row>
    <row r="164" spans="1:16" ht="36" customHeight="1" x14ac:dyDescent="0.25">
      <c r="A164" s="35">
        <v>80</v>
      </c>
      <c r="B164" s="151" t="s">
        <v>117</v>
      </c>
      <c r="C164" s="151"/>
      <c r="D164" s="151"/>
      <c r="E164" s="151"/>
      <c r="F164" s="39">
        <v>0</v>
      </c>
      <c r="G164" s="124">
        <v>3</v>
      </c>
      <c r="H164" s="80"/>
      <c r="I164" s="121">
        <v>6</v>
      </c>
      <c r="J164" s="121"/>
      <c r="K164" s="121">
        <v>0</v>
      </c>
      <c r="L164" s="121"/>
      <c r="M164" s="82"/>
      <c r="N164" s="83"/>
      <c r="O164" s="84"/>
      <c r="P164" s="1"/>
    </row>
    <row r="165" spans="1:16" ht="27" customHeight="1" x14ac:dyDescent="0.25">
      <c r="A165" s="35">
        <v>81</v>
      </c>
      <c r="B165" s="151" t="s">
        <v>118</v>
      </c>
      <c r="C165" s="151"/>
      <c r="D165" s="151"/>
      <c r="E165" s="151"/>
      <c r="F165" s="39">
        <v>0</v>
      </c>
      <c r="G165" s="124">
        <v>3</v>
      </c>
      <c r="H165" s="80"/>
      <c r="I165" s="121">
        <v>6</v>
      </c>
      <c r="J165" s="121"/>
      <c r="K165" s="121">
        <v>0</v>
      </c>
      <c r="L165" s="121"/>
      <c r="M165" s="82"/>
      <c r="N165" s="83"/>
      <c r="O165" s="84"/>
      <c r="P165" s="1"/>
    </row>
    <row r="166" spans="1:16" ht="30" customHeight="1" x14ac:dyDescent="0.25">
      <c r="A166" s="11" t="s">
        <v>27</v>
      </c>
      <c r="B166" s="176" t="s">
        <v>37</v>
      </c>
      <c r="C166" s="176"/>
      <c r="D166" s="176"/>
      <c r="E166" s="176"/>
      <c r="F166" s="42" t="s">
        <v>54</v>
      </c>
      <c r="G166" s="133" t="s">
        <v>24</v>
      </c>
      <c r="H166" s="134"/>
      <c r="I166" s="125" t="s">
        <v>55</v>
      </c>
      <c r="J166" s="125"/>
      <c r="K166" s="125" t="s">
        <v>25</v>
      </c>
      <c r="L166" s="125"/>
      <c r="M166" s="126" t="s">
        <v>212</v>
      </c>
      <c r="N166" s="126"/>
      <c r="O166" s="126"/>
      <c r="P166" s="1"/>
    </row>
    <row r="167" spans="1:16" ht="14.25" customHeight="1" x14ac:dyDescent="0.25">
      <c r="A167" s="31">
        <v>82</v>
      </c>
      <c r="B167" s="151" t="s">
        <v>155</v>
      </c>
      <c r="C167" s="151"/>
      <c r="D167" s="151"/>
      <c r="E167" s="151"/>
      <c r="F167" s="39">
        <v>0</v>
      </c>
      <c r="G167" s="124">
        <v>6</v>
      </c>
      <c r="H167" s="80"/>
      <c r="I167" s="121">
        <v>12</v>
      </c>
      <c r="J167" s="121"/>
      <c r="K167" s="121">
        <v>0</v>
      </c>
      <c r="L167" s="121"/>
      <c r="M167" s="81"/>
      <c r="N167" s="81"/>
      <c r="O167" s="81"/>
      <c r="P167" s="1"/>
    </row>
    <row r="168" spans="1:16" ht="13.5" customHeight="1" x14ac:dyDescent="0.25">
      <c r="A168" s="31">
        <v>83</v>
      </c>
      <c r="B168" s="151" t="s">
        <v>156</v>
      </c>
      <c r="C168" s="151"/>
      <c r="D168" s="151"/>
      <c r="E168" s="151"/>
      <c r="F168" s="39">
        <v>0</v>
      </c>
      <c r="G168" s="124">
        <v>6</v>
      </c>
      <c r="H168" s="80"/>
      <c r="I168" s="121">
        <v>12</v>
      </c>
      <c r="J168" s="121"/>
      <c r="K168" s="121">
        <v>0</v>
      </c>
      <c r="L168" s="121"/>
      <c r="M168" s="81"/>
      <c r="N168" s="81"/>
      <c r="O168" s="81"/>
      <c r="P168" s="1"/>
    </row>
    <row r="169" spans="1:16" ht="26.25" customHeight="1" x14ac:dyDescent="0.25">
      <c r="A169" s="31">
        <v>84</v>
      </c>
      <c r="B169" s="151" t="s">
        <v>157</v>
      </c>
      <c r="C169" s="151"/>
      <c r="D169" s="151"/>
      <c r="E169" s="151"/>
      <c r="F169" s="39">
        <v>0</v>
      </c>
      <c r="G169" s="124">
        <v>9</v>
      </c>
      <c r="H169" s="80"/>
      <c r="I169" s="121">
        <v>18</v>
      </c>
      <c r="J169" s="121"/>
      <c r="K169" s="121">
        <v>0</v>
      </c>
      <c r="L169" s="121"/>
      <c r="M169" s="82"/>
      <c r="N169" s="83"/>
      <c r="O169" s="84"/>
      <c r="P169" s="1"/>
    </row>
    <row r="170" spans="1:16" ht="39" customHeight="1" x14ac:dyDescent="0.25">
      <c r="A170" s="31">
        <v>85</v>
      </c>
      <c r="B170" s="151" t="s">
        <v>119</v>
      </c>
      <c r="C170" s="151"/>
      <c r="D170" s="151"/>
      <c r="E170" s="151"/>
      <c r="F170" s="39">
        <v>0</v>
      </c>
      <c r="G170" s="124">
        <v>6</v>
      </c>
      <c r="H170" s="80"/>
      <c r="I170" s="121">
        <v>12</v>
      </c>
      <c r="J170" s="121"/>
      <c r="K170" s="121">
        <v>0</v>
      </c>
      <c r="L170" s="121"/>
      <c r="M170" s="81"/>
      <c r="N170" s="81"/>
      <c r="O170" s="81"/>
      <c r="P170" s="1"/>
    </row>
    <row r="171" spans="1:16" ht="25.5" customHeight="1" x14ac:dyDescent="0.25">
      <c r="A171" s="31">
        <v>86</v>
      </c>
      <c r="B171" s="151" t="s">
        <v>163</v>
      </c>
      <c r="C171" s="151"/>
      <c r="D171" s="151"/>
      <c r="E171" s="151"/>
      <c r="F171" s="39">
        <v>0</v>
      </c>
      <c r="G171" s="124">
        <v>3</v>
      </c>
      <c r="H171" s="80"/>
      <c r="I171" s="121">
        <v>6</v>
      </c>
      <c r="J171" s="121"/>
      <c r="K171" s="121">
        <v>0</v>
      </c>
      <c r="L171" s="121"/>
      <c r="M171" s="82"/>
      <c r="N171" s="83"/>
      <c r="O171" s="84"/>
      <c r="P171" s="1"/>
    </row>
    <row r="172" spans="1:16" ht="26.1" customHeight="1" x14ac:dyDescent="0.25">
      <c r="A172" s="31">
        <v>87</v>
      </c>
      <c r="B172" s="151" t="s">
        <v>158</v>
      </c>
      <c r="C172" s="151"/>
      <c r="D172" s="151"/>
      <c r="E172" s="151"/>
      <c r="F172" s="39">
        <v>0</v>
      </c>
      <c r="G172" s="124">
        <v>6</v>
      </c>
      <c r="H172" s="80"/>
      <c r="I172" s="121">
        <v>12</v>
      </c>
      <c r="J172" s="121"/>
      <c r="K172" s="121">
        <v>0</v>
      </c>
      <c r="L172" s="121"/>
      <c r="M172" s="81"/>
      <c r="N172" s="81"/>
      <c r="O172" s="81"/>
      <c r="P172" s="1"/>
    </row>
    <row r="173" spans="1:16" ht="27" customHeight="1" x14ac:dyDescent="0.25">
      <c r="A173" s="31">
        <v>88</v>
      </c>
      <c r="B173" s="151" t="s">
        <v>159</v>
      </c>
      <c r="C173" s="151"/>
      <c r="D173" s="151"/>
      <c r="E173" s="151"/>
      <c r="F173" s="39">
        <v>0</v>
      </c>
      <c r="G173" s="124">
        <v>6</v>
      </c>
      <c r="H173" s="80"/>
      <c r="I173" s="121">
        <v>12</v>
      </c>
      <c r="J173" s="121"/>
      <c r="K173" s="121">
        <v>0</v>
      </c>
      <c r="L173" s="121"/>
      <c r="M173" s="81"/>
      <c r="N173" s="81"/>
      <c r="O173" s="81"/>
      <c r="P173" s="1"/>
    </row>
    <row r="174" spans="1:16" ht="26.1" customHeight="1" x14ac:dyDescent="0.25">
      <c r="A174" s="31">
        <v>89</v>
      </c>
      <c r="B174" s="151" t="s">
        <v>160</v>
      </c>
      <c r="C174" s="151"/>
      <c r="D174" s="151"/>
      <c r="E174" s="151"/>
      <c r="F174" s="39">
        <v>0</v>
      </c>
      <c r="G174" s="124">
        <v>6</v>
      </c>
      <c r="H174" s="80"/>
      <c r="I174" s="121">
        <v>12</v>
      </c>
      <c r="J174" s="121"/>
      <c r="K174" s="121">
        <v>0</v>
      </c>
      <c r="L174" s="121"/>
      <c r="M174" s="81"/>
      <c r="N174" s="81"/>
      <c r="O174" s="81"/>
      <c r="P174" s="1"/>
    </row>
    <row r="175" spans="1:16" ht="26.25" customHeight="1" x14ac:dyDescent="0.25">
      <c r="A175" s="31">
        <v>90</v>
      </c>
      <c r="B175" s="151" t="s">
        <v>161</v>
      </c>
      <c r="C175" s="151"/>
      <c r="D175" s="151"/>
      <c r="E175" s="151"/>
      <c r="F175" s="39">
        <v>0</v>
      </c>
      <c r="G175" s="124">
        <v>3</v>
      </c>
      <c r="H175" s="80"/>
      <c r="I175" s="121">
        <v>6</v>
      </c>
      <c r="J175" s="121"/>
      <c r="K175" s="121">
        <v>0</v>
      </c>
      <c r="L175" s="121"/>
      <c r="M175" s="82"/>
      <c r="N175" s="83"/>
      <c r="O175" s="84"/>
      <c r="P175" s="1"/>
    </row>
    <row r="176" spans="1:16" ht="15" customHeight="1" x14ac:dyDescent="0.25">
      <c r="A176" s="31">
        <v>91</v>
      </c>
      <c r="B176" s="173" t="s">
        <v>162</v>
      </c>
      <c r="C176" s="174"/>
      <c r="D176" s="174"/>
      <c r="E176" s="175"/>
      <c r="F176" s="39">
        <v>0</v>
      </c>
      <c r="G176" s="124">
        <v>6</v>
      </c>
      <c r="H176" s="80"/>
      <c r="I176" s="124">
        <v>12</v>
      </c>
      <c r="J176" s="80"/>
      <c r="K176" s="124">
        <v>0</v>
      </c>
      <c r="L176" s="80"/>
      <c r="M176" s="81"/>
      <c r="N176" s="81"/>
      <c r="O176" s="81"/>
      <c r="P176" s="1"/>
    </row>
    <row r="177" spans="1:16" ht="26.25" customHeight="1" x14ac:dyDescent="0.25">
      <c r="A177" s="31">
        <v>92</v>
      </c>
      <c r="B177" s="173" t="s">
        <v>120</v>
      </c>
      <c r="C177" s="174"/>
      <c r="D177" s="174"/>
      <c r="E177" s="175"/>
      <c r="F177" s="39">
        <v>0</v>
      </c>
      <c r="G177" s="124">
        <v>3</v>
      </c>
      <c r="H177" s="80"/>
      <c r="I177" s="124">
        <v>6</v>
      </c>
      <c r="J177" s="80"/>
      <c r="K177" s="124">
        <v>0</v>
      </c>
      <c r="L177" s="80"/>
      <c r="M177" s="231"/>
      <c r="N177" s="232"/>
      <c r="O177" s="233"/>
      <c r="P177" s="1"/>
    </row>
    <row r="178" spans="1:16" ht="27" customHeight="1" x14ac:dyDescent="0.25">
      <c r="A178" s="31">
        <v>93</v>
      </c>
      <c r="B178" s="173" t="s">
        <v>121</v>
      </c>
      <c r="C178" s="174"/>
      <c r="D178" s="174"/>
      <c r="E178" s="175"/>
      <c r="F178" s="39">
        <v>0</v>
      </c>
      <c r="G178" s="124">
        <v>3</v>
      </c>
      <c r="H178" s="80"/>
      <c r="I178" s="124">
        <v>6</v>
      </c>
      <c r="J178" s="80"/>
      <c r="K178" s="124">
        <v>0</v>
      </c>
      <c r="L178" s="80"/>
      <c r="M178" s="231"/>
      <c r="N178" s="232"/>
      <c r="O178" s="233"/>
      <c r="P178" s="1"/>
    </row>
    <row r="179" spans="1:16" ht="30.95" customHeight="1" x14ac:dyDescent="0.25">
      <c r="A179" s="31"/>
      <c r="B179" s="173"/>
      <c r="C179" s="174"/>
      <c r="D179" s="174"/>
      <c r="E179" s="175"/>
      <c r="F179" s="39"/>
      <c r="G179" s="124"/>
      <c r="H179" s="80"/>
      <c r="I179" s="124"/>
      <c r="J179" s="80"/>
      <c r="K179" s="124"/>
      <c r="L179" s="80"/>
      <c r="M179" s="254"/>
      <c r="N179" s="255"/>
      <c r="O179" s="256"/>
      <c r="P179" s="1"/>
    </row>
    <row r="180" spans="1:16" ht="36.75" customHeight="1" x14ac:dyDescent="0.25">
      <c r="A180" s="16"/>
      <c r="B180" s="60" t="s">
        <v>52</v>
      </c>
      <c r="C180" s="61"/>
      <c r="D180" s="61"/>
      <c r="E180" s="61"/>
      <c r="F180" s="61"/>
      <c r="G180" s="61"/>
      <c r="H180" s="62"/>
      <c r="I180" s="164">
        <f>SUM(I142:J178)</f>
        <v>342</v>
      </c>
      <c r="J180" s="164"/>
      <c r="K180" s="164"/>
      <c r="L180" s="164"/>
      <c r="M180" s="164">
        <f>SUM(M142:O179)</f>
        <v>0</v>
      </c>
      <c r="N180" s="164"/>
      <c r="O180" s="164"/>
    </row>
    <row r="181" spans="1:16" ht="36.75" customHeight="1" x14ac:dyDescent="0.25">
      <c r="A181" s="16"/>
      <c r="B181" s="63"/>
      <c r="C181" s="64"/>
      <c r="D181" s="64"/>
      <c r="E181" s="64"/>
      <c r="F181" s="64"/>
      <c r="G181" s="64"/>
      <c r="H181" s="65"/>
      <c r="I181" s="171">
        <v>0.7</v>
      </c>
      <c r="J181" s="172"/>
      <c r="K181" s="167">
        <v>0.39900000000000002</v>
      </c>
      <c r="L181" s="168"/>
      <c r="M181" s="135" t="str">
        <f>IF(M180&gt;=I182,"HIGH RISK",IF(M180&lt;=K182,"LOW RISK","MEDIUM RISK"))</f>
        <v>LOW RISK</v>
      </c>
      <c r="N181" s="136"/>
      <c r="O181" s="137"/>
    </row>
    <row r="182" spans="1:16" ht="36.75" customHeight="1" x14ac:dyDescent="0.25">
      <c r="A182" s="16"/>
      <c r="B182" s="63"/>
      <c r="C182" s="64"/>
      <c r="D182" s="64"/>
      <c r="E182" s="64"/>
      <c r="F182" s="64"/>
      <c r="G182" s="64"/>
      <c r="H182" s="65"/>
      <c r="I182" s="169">
        <f>70%*I180</f>
        <v>239.39999999999998</v>
      </c>
      <c r="J182" s="170"/>
      <c r="K182" s="162">
        <f>39.9%*I180</f>
        <v>136.458</v>
      </c>
      <c r="L182" s="163"/>
      <c r="M182" s="138"/>
      <c r="N182" s="139"/>
      <c r="O182" s="140"/>
    </row>
    <row r="183" spans="1:16" ht="21" customHeight="1" x14ac:dyDescent="0.3">
      <c r="A183" s="283" t="s">
        <v>56</v>
      </c>
      <c r="B183" s="284"/>
      <c r="C183" s="284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5"/>
      <c r="P183" s="193"/>
    </row>
    <row r="184" spans="1:16" ht="15.75" customHeight="1" x14ac:dyDescent="0.25">
      <c r="A184" s="70" t="s">
        <v>53</v>
      </c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2"/>
      <c r="P184" s="193"/>
    </row>
    <row r="185" spans="1:16" ht="14.25" customHeight="1" x14ac:dyDescent="0.25">
      <c r="A185" s="287" t="s">
        <v>193</v>
      </c>
      <c r="B185" s="288"/>
      <c r="C185" s="288"/>
      <c r="D185" s="288"/>
      <c r="E185" s="288"/>
      <c r="F185" s="288"/>
      <c r="G185" s="288"/>
      <c r="H185" s="288"/>
      <c r="I185" s="288"/>
      <c r="J185" s="288"/>
      <c r="K185" s="288"/>
      <c r="L185" s="288"/>
      <c r="M185" s="288"/>
      <c r="N185" s="288"/>
      <c r="O185" s="289"/>
      <c r="P185" s="193"/>
    </row>
    <row r="186" spans="1:16" ht="15" customHeight="1" x14ac:dyDescent="0.25">
      <c r="A186" s="290" t="s">
        <v>61</v>
      </c>
      <c r="B186" s="291"/>
      <c r="C186" s="291"/>
      <c r="D186" s="291"/>
      <c r="E186" s="291"/>
      <c r="F186" s="291"/>
      <c r="G186" s="291"/>
      <c r="H186" s="291"/>
      <c r="I186" s="291"/>
      <c r="J186" s="291"/>
      <c r="K186" s="291"/>
      <c r="L186" s="291"/>
      <c r="M186" s="291"/>
      <c r="N186" s="291"/>
      <c r="O186" s="292"/>
      <c r="P186" s="193"/>
    </row>
    <row r="187" spans="1:16" ht="14.25" customHeight="1" x14ac:dyDescent="0.25">
      <c r="A187" s="293" t="s">
        <v>62</v>
      </c>
      <c r="B187" s="294"/>
      <c r="C187" s="294"/>
      <c r="D187" s="294"/>
      <c r="E187" s="294"/>
      <c r="F187" s="294"/>
      <c r="G187" s="294"/>
      <c r="H187" s="294"/>
      <c r="I187" s="294"/>
      <c r="J187" s="294"/>
      <c r="K187" s="294"/>
      <c r="L187" s="294"/>
      <c r="M187" s="294"/>
      <c r="N187" s="294"/>
      <c r="O187" s="295"/>
      <c r="P187" s="193"/>
    </row>
    <row r="188" spans="1:16" ht="18.75" customHeight="1" thickBot="1" x14ac:dyDescent="0.3">
      <c r="A188" s="296" t="s">
        <v>177</v>
      </c>
      <c r="B188" s="297"/>
      <c r="C188" s="297"/>
      <c r="D188" s="297"/>
      <c r="E188" s="297"/>
      <c r="F188" s="297"/>
      <c r="G188" s="297"/>
      <c r="H188" s="297"/>
      <c r="I188" s="297"/>
      <c r="J188" s="297"/>
      <c r="K188" s="297"/>
      <c r="L188" s="297"/>
      <c r="M188" s="297"/>
      <c r="N188" s="297"/>
      <c r="O188" s="298"/>
      <c r="P188" s="193"/>
    </row>
    <row r="189" spans="1:16" ht="25.5" customHeight="1" x14ac:dyDescent="0.25">
      <c r="A189" s="257" t="s">
        <v>164</v>
      </c>
      <c r="B189" s="258"/>
      <c r="C189" s="258"/>
      <c r="D189" s="29"/>
      <c r="E189" s="29"/>
      <c r="F189" s="58"/>
      <c r="G189" s="17"/>
      <c r="H189" s="17"/>
      <c r="I189" s="17"/>
      <c r="J189" s="17"/>
      <c r="K189" s="226" t="s">
        <v>48</v>
      </c>
      <c r="L189" s="227"/>
      <c r="M189" s="228"/>
      <c r="N189" s="59"/>
      <c r="O189" s="18" t="str">
        <f>M73</f>
        <v>LOW RISK</v>
      </c>
      <c r="P189" s="193"/>
    </row>
    <row r="190" spans="1:16" ht="24.75" customHeight="1" x14ac:dyDescent="0.25">
      <c r="A190" s="229" t="s">
        <v>38</v>
      </c>
      <c r="B190" s="236"/>
      <c r="C190" s="236"/>
      <c r="D190" s="236"/>
      <c r="E190" s="29" t="s">
        <v>194</v>
      </c>
      <c r="F190" s="58"/>
      <c r="G190" s="17"/>
      <c r="H190" s="17"/>
      <c r="I190" s="17"/>
      <c r="J190" s="17"/>
      <c r="K190" s="226" t="s">
        <v>49</v>
      </c>
      <c r="L190" s="227"/>
      <c r="M190" s="228"/>
      <c r="N190" s="28"/>
      <c r="O190" s="18" t="str">
        <f>M82</f>
        <v>LOW RISK</v>
      </c>
      <c r="P190" s="193"/>
    </row>
    <row r="191" spans="1:16" ht="26.25" customHeight="1" x14ac:dyDescent="0.25">
      <c r="A191" s="229" t="s">
        <v>172</v>
      </c>
      <c r="B191" s="230"/>
      <c r="C191" s="230"/>
      <c r="D191" s="51"/>
      <c r="E191" s="51"/>
      <c r="F191" s="52"/>
      <c r="G191" s="17"/>
      <c r="H191" s="17"/>
      <c r="I191" s="17"/>
      <c r="J191" s="17"/>
      <c r="K191" s="226" t="s">
        <v>50</v>
      </c>
      <c r="L191" s="227"/>
      <c r="M191" s="228"/>
      <c r="N191" s="28"/>
      <c r="O191" s="18" t="str">
        <f>M105</f>
        <v>LOW RISK</v>
      </c>
      <c r="P191" s="193"/>
    </row>
    <row r="192" spans="1:16" ht="24.75" customHeight="1" x14ac:dyDescent="0.25">
      <c r="A192" s="245" t="s">
        <v>175</v>
      </c>
      <c r="B192" s="230"/>
      <c r="C192" s="230"/>
      <c r="D192" s="230"/>
      <c r="E192" s="230"/>
      <c r="F192" s="246"/>
      <c r="G192" s="19"/>
      <c r="H192" s="19"/>
      <c r="I192" s="19"/>
      <c r="J192" s="19"/>
      <c r="K192" s="226" t="s">
        <v>51</v>
      </c>
      <c r="L192" s="227"/>
      <c r="M192" s="228"/>
      <c r="N192" s="28"/>
      <c r="O192" s="18" t="str">
        <f>M138</f>
        <v>LOW RISK</v>
      </c>
      <c r="P192" s="193"/>
    </row>
    <row r="193" spans="1:16" ht="20.25" customHeight="1" x14ac:dyDescent="0.25">
      <c r="A193" s="282" t="s">
        <v>173</v>
      </c>
      <c r="B193" s="230"/>
      <c r="C193" s="230"/>
      <c r="D193" s="53"/>
      <c r="E193" s="53"/>
      <c r="F193" s="50"/>
      <c r="G193" s="19"/>
      <c r="H193" s="19"/>
      <c r="I193" s="19"/>
      <c r="J193" s="19"/>
      <c r="K193" s="226" t="s">
        <v>52</v>
      </c>
      <c r="L193" s="227"/>
      <c r="M193" s="228"/>
      <c r="N193" s="28"/>
      <c r="O193" s="18" t="str">
        <f>M181</f>
        <v>LOW RISK</v>
      </c>
      <c r="P193" s="193"/>
    </row>
    <row r="194" spans="1:16" ht="24.75" customHeight="1" x14ac:dyDescent="0.25">
      <c r="A194" s="247" t="s">
        <v>174</v>
      </c>
      <c r="B194" s="230"/>
      <c r="C194" s="230"/>
      <c r="D194" s="230"/>
      <c r="E194" s="230"/>
      <c r="F194" s="246"/>
      <c r="G194" s="19"/>
      <c r="H194" s="19"/>
      <c r="I194" s="19"/>
      <c r="J194" s="19"/>
      <c r="K194" s="226"/>
      <c r="L194" s="227"/>
      <c r="M194" s="228"/>
      <c r="N194" s="28"/>
      <c r="O194" s="18"/>
      <c r="P194" s="193"/>
    </row>
    <row r="195" spans="1:16" ht="22.5" customHeight="1" x14ac:dyDescent="0.25">
      <c r="A195" s="245" t="s">
        <v>198</v>
      </c>
      <c r="B195" s="230"/>
      <c r="C195" s="230"/>
      <c r="D195" s="230"/>
      <c r="E195" s="230"/>
      <c r="F195" s="246"/>
      <c r="G195" s="19"/>
      <c r="H195" s="19"/>
      <c r="I195" s="19"/>
      <c r="J195" s="19"/>
      <c r="K195" s="226"/>
      <c r="L195" s="227"/>
      <c r="M195" s="228"/>
      <c r="N195" s="28"/>
      <c r="O195" s="56"/>
      <c r="P195" s="193"/>
    </row>
    <row r="196" spans="1:16" ht="21.75" customHeight="1" x14ac:dyDescent="0.25">
      <c r="A196" s="229" t="s">
        <v>176</v>
      </c>
      <c r="B196" s="274"/>
      <c r="C196" s="274"/>
      <c r="D196" s="51"/>
      <c r="E196" s="51"/>
      <c r="F196" s="52"/>
      <c r="G196" s="19"/>
      <c r="H196" s="19"/>
      <c r="I196" s="19"/>
      <c r="J196" s="19"/>
      <c r="K196" s="226"/>
      <c r="L196" s="227"/>
      <c r="M196" s="228"/>
      <c r="N196" s="28"/>
      <c r="O196" s="57"/>
      <c r="P196" s="193"/>
    </row>
    <row r="197" spans="1:16" ht="36.75" customHeight="1" thickBot="1" x14ac:dyDescent="0.3">
      <c r="A197" s="248" t="s">
        <v>199</v>
      </c>
      <c r="B197" s="249"/>
      <c r="C197" s="249"/>
      <c r="D197" s="249"/>
      <c r="E197" s="249"/>
      <c r="F197" s="250"/>
      <c r="G197" s="19"/>
      <c r="H197" s="19"/>
      <c r="I197" s="19"/>
      <c r="J197" s="19"/>
      <c r="K197" s="279"/>
      <c r="L197" s="280"/>
      <c r="M197" s="281"/>
      <c r="N197" s="55"/>
      <c r="O197" s="54"/>
      <c r="P197" s="193"/>
    </row>
    <row r="198" spans="1:16" ht="33" customHeight="1" thickTop="1" thickBot="1" x14ac:dyDescent="0.3">
      <c r="A198" s="251" t="s">
        <v>60</v>
      </c>
      <c r="B198" s="252"/>
      <c r="C198" s="252"/>
      <c r="D198" s="252"/>
      <c r="E198" s="252"/>
      <c r="F198" s="253"/>
    </row>
    <row r="199" spans="1:16" ht="41.25" customHeight="1" thickTop="1" thickBot="1" x14ac:dyDescent="0.3">
      <c r="A199" s="286" t="s">
        <v>57</v>
      </c>
      <c r="B199" s="252"/>
      <c r="C199" s="252"/>
      <c r="D199" s="252"/>
      <c r="E199" s="252"/>
      <c r="F199" s="253"/>
      <c r="G199" s="277" t="s">
        <v>58</v>
      </c>
      <c r="H199" s="277"/>
      <c r="I199" s="277"/>
      <c r="J199" s="277"/>
      <c r="K199" s="277"/>
      <c r="L199" s="278" t="s">
        <v>59</v>
      </c>
      <c r="M199" s="278"/>
      <c r="N199" s="278"/>
      <c r="O199" s="278"/>
      <c r="P199" s="1"/>
    </row>
    <row r="200" spans="1:16" ht="17.25" customHeight="1" thickTop="1" x14ac:dyDescent="0.25">
      <c r="A200" s="241"/>
      <c r="B200" s="241"/>
      <c r="C200" s="69"/>
      <c r="D200" s="73"/>
      <c r="E200" s="73"/>
      <c r="F200" s="73"/>
      <c r="G200" s="74"/>
      <c r="H200" s="235"/>
      <c r="I200" s="235"/>
      <c r="J200" s="235"/>
      <c r="K200" s="235"/>
      <c r="L200" s="235"/>
      <c r="M200" s="235"/>
      <c r="N200" s="235"/>
      <c r="O200" s="235"/>
      <c r="P200" s="1"/>
    </row>
    <row r="201" spans="1:16" ht="15.75" x14ac:dyDescent="0.25">
      <c r="A201" s="5"/>
      <c r="B201" s="3"/>
      <c r="C201" s="3"/>
      <c r="D201" s="49"/>
      <c r="E201" s="49"/>
      <c r="F201" s="49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5.95" customHeight="1" x14ac:dyDescent="0.25">
      <c r="A202" s="75" t="s">
        <v>39</v>
      </c>
      <c r="B202" s="89"/>
      <c r="C202" s="89"/>
      <c r="D202" s="89"/>
      <c r="E202" s="89"/>
      <c r="F202" s="89"/>
      <c r="G202" s="89"/>
      <c r="H202" s="89"/>
      <c r="I202" s="89"/>
      <c r="J202" s="89"/>
      <c r="K202" s="89"/>
      <c r="L202" s="89"/>
      <c r="M202" s="89"/>
      <c r="N202" s="89"/>
      <c r="O202" s="90"/>
      <c r="P202" s="1"/>
    </row>
    <row r="203" spans="1:16" ht="15.75" customHeight="1" x14ac:dyDescent="0.25">
      <c r="A203" s="275" t="s">
        <v>40</v>
      </c>
      <c r="B203" s="228"/>
      <c r="C203" s="228"/>
      <c r="D203" s="228"/>
      <c r="E203" s="276"/>
      <c r="F203" s="47"/>
      <c r="G203" s="47"/>
      <c r="H203" s="47"/>
      <c r="I203" s="47"/>
      <c r="J203" s="47"/>
      <c r="K203" s="47"/>
      <c r="L203" s="47"/>
      <c r="M203" s="47"/>
      <c r="N203" s="47"/>
      <c r="O203" s="48"/>
      <c r="P203" s="1"/>
    </row>
    <row r="204" spans="1:16" ht="15.95" customHeight="1" x14ac:dyDescent="0.25">
      <c r="A204" s="75" t="s">
        <v>41</v>
      </c>
      <c r="B204" s="89"/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90"/>
      <c r="P204" s="1"/>
    </row>
    <row r="205" spans="1:16" ht="15.75" customHeight="1" x14ac:dyDescent="0.25">
      <c r="A205" s="238" t="s">
        <v>42</v>
      </c>
      <c r="B205" s="239"/>
      <c r="C205" s="239"/>
      <c r="D205" s="239"/>
      <c r="E205" s="240"/>
      <c r="F205" s="234" t="s">
        <v>43</v>
      </c>
      <c r="G205" s="89"/>
      <c r="H205" s="89"/>
      <c r="I205" s="89"/>
      <c r="J205" s="89"/>
      <c r="K205" s="89"/>
      <c r="L205" s="89"/>
      <c r="M205" s="89"/>
      <c r="N205" s="89"/>
      <c r="O205" s="90"/>
      <c r="P205" s="1"/>
    </row>
    <row r="206" spans="1:16" x14ac:dyDescent="0.25">
      <c r="A206" s="12">
        <v>1</v>
      </c>
      <c r="B206" s="238"/>
      <c r="C206" s="239"/>
      <c r="D206" s="239"/>
      <c r="E206" s="240"/>
      <c r="F206" s="234"/>
      <c r="G206" s="89"/>
      <c r="H206" s="89"/>
      <c r="I206" s="89"/>
      <c r="J206" s="89"/>
      <c r="K206" s="89"/>
      <c r="L206" s="89"/>
      <c r="M206" s="89"/>
      <c r="N206" s="89"/>
      <c r="O206" s="90"/>
      <c r="P206" s="193"/>
    </row>
    <row r="207" spans="1:16" x14ac:dyDescent="0.25">
      <c r="A207" s="12">
        <v>2</v>
      </c>
      <c r="B207" s="238"/>
      <c r="C207" s="239"/>
      <c r="D207" s="239"/>
      <c r="E207" s="240"/>
      <c r="F207" s="234"/>
      <c r="G207" s="89"/>
      <c r="H207" s="89"/>
      <c r="I207" s="89"/>
      <c r="J207" s="89"/>
      <c r="K207" s="89"/>
      <c r="L207" s="89"/>
      <c r="M207" s="89"/>
      <c r="N207" s="89"/>
      <c r="O207" s="90"/>
      <c r="P207" s="193"/>
    </row>
    <row r="208" spans="1:16" ht="15.75" x14ac:dyDescent="0.25">
      <c r="A208" s="12">
        <v>3</v>
      </c>
      <c r="B208" s="238"/>
      <c r="C208" s="228"/>
      <c r="D208" s="228"/>
      <c r="E208" s="228"/>
      <c r="F208" s="244"/>
      <c r="G208" s="89"/>
      <c r="H208" s="89"/>
      <c r="I208" s="89"/>
      <c r="J208" s="89"/>
      <c r="K208" s="89"/>
      <c r="L208" s="89"/>
      <c r="M208" s="89"/>
      <c r="N208" s="89"/>
      <c r="O208" s="90"/>
      <c r="P208" s="1"/>
    </row>
    <row r="209" spans="1:16" ht="15.95" customHeight="1" x14ac:dyDescent="0.25">
      <c r="A209" s="75" t="s">
        <v>44</v>
      </c>
      <c r="B209" s="89"/>
      <c r="C209" s="89"/>
      <c r="D209" s="89"/>
      <c r="E209" s="89"/>
      <c r="F209" s="89"/>
      <c r="G209" s="89"/>
      <c r="H209" s="89"/>
      <c r="I209" s="89"/>
      <c r="J209" s="89"/>
      <c r="K209" s="89"/>
      <c r="L209" s="89"/>
      <c r="M209" s="89"/>
      <c r="N209" s="89"/>
      <c r="O209" s="90"/>
      <c r="P209" s="1"/>
    </row>
    <row r="210" spans="1:16" ht="15.75" x14ac:dyDescent="0.25">
      <c r="A210" s="12">
        <v>1</v>
      </c>
      <c r="B210" s="238"/>
      <c r="C210" s="239"/>
      <c r="D210" s="239"/>
      <c r="E210" s="240"/>
      <c r="F210" s="234"/>
      <c r="G210" s="89"/>
      <c r="H210" s="89"/>
      <c r="I210" s="89"/>
      <c r="J210" s="89"/>
      <c r="K210" s="89"/>
      <c r="L210" s="89"/>
      <c r="M210" s="89"/>
      <c r="N210" s="89"/>
      <c r="O210" s="90"/>
      <c r="P210" s="1"/>
    </row>
    <row r="211" spans="1:16" ht="15.75" x14ac:dyDescent="0.25">
      <c r="A211" s="12">
        <v>2</v>
      </c>
      <c r="B211" s="238"/>
      <c r="C211" s="239"/>
      <c r="D211" s="239"/>
      <c r="E211" s="240"/>
      <c r="F211" s="234"/>
      <c r="G211" s="89"/>
      <c r="H211" s="89"/>
      <c r="I211" s="89"/>
      <c r="J211" s="89"/>
      <c r="K211" s="89"/>
      <c r="L211" s="89"/>
      <c r="M211" s="89"/>
      <c r="N211" s="89"/>
      <c r="O211" s="90"/>
      <c r="P211" s="1"/>
    </row>
    <row r="212" spans="1:16" ht="15.75" x14ac:dyDescent="0.25">
      <c r="A212" s="12">
        <v>3</v>
      </c>
      <c r="B212" s="238"/>
      <c r="C212" s="228"/>
      <c r="D212" s="228"/>
      <c r="E212" s="228"/>
      <c r="F212" s="244"/>
      <c r="G212" s="89"/>
      <c r="H212" s="89"/>
      <c r="I212" s="89"/>
      <c r="J212" s="89"/>
      <c r="K212" s="89"/>
      <c r="L212" s="89"/>
      <c r="M212" s="89"/>
      <c r="N212" s="89"/>
      <c r="O212" s="90"/>
      <c r="P212" s="1"/>
    </row>
    <row r="213" spans="1:16" ht="15.95" customHeight="1" x14ac:dyDescent="0.25">
      <c r="A213" s="75" t="s">
        <v>167</v>
      </c>
      <c r="B213" s="89"/>
      <c r="C213" s="89"/>
      <c r="D213" s="89"/>
      <c r="E213" s="89"/>
      <c r="F213" s="89"/>
      <c r="G213" s="89"/>
      <c r="H213" s="89"/>
      <c r="I213" s="89"/>
      <c r="J213" s="89"/>
      <c r="K213" s="89"/>
      <c r="L213" s="89"/>
      <c r="M213" s="89"/>
      <c r="N213" s="89"/>
      <c r="O213" s="90"/>
      <c r="P213" s="1"/>
    </row>
    <row r="214" spans="1:16" ht="26.25" customHeight="1" x14ac:dyDescent="0.25">
      <c r="A214" s="200" t="s">
        <v>45</v>
      </c>
      <c r="B214" s="200"/>
      <c r="C214" s="243" t="s">
        <v>46</v>
      </c>
      <c r="D214" s="239"/>
      <c r="E214" s="240"/>
      <c r="F214" s="242" t="s">
        <v>47</v>
      </c>
      <c r="G214" s="90"/>
      <c r="H214" s="198" t="s">
        <v>168</v>
      </c>
      <c r="I214" s="198"/>
      <c r="J214" s="198"/>
      <c r="K214" s="198"/>
      <c r="L214" s="198"/>
      <c r="M214" s="198"/>
      <c r="N214" s="198"/>
      <c r="O214" s="198"/>
      <c r="P214" s="1"/>
    </row>
    <row r="215" spans="1:16" ht="15.75" x14ac:dyDescent="0.25">
      <c r="A215" s="237"/>
      <c r="B215" s="237"/>
      <c r="C215" s="238"/>
      <c r="D215" s="239"/>
      <c r="E215" s="240"/>
      <c r="F215" s="221"/>
      <c r="G215" s="223"/>
      <c r="H215" s="198"/>
      <c r="I215" s="198"/>
      <c r="J215" s="198"/>
      <c r="K215" s="198"/>
      <c r="L215" s="198"/>
      <c r="M215" s="198"/>
      <c r="N215" s="198"/>
      <c r="O215" s="198"/>
      <c r="P215" s="1"/>
    </row>
    <row r="216" spans="1:16" ht="15.75" x14ac:dyDescent="0.25">
      <c r="A216" s="237"/>
      <c r="B216" s="237"/>
      <c r="C216" s="238"/>
      <c r="D216" s="239"/>
      <c r="E216" s="240"/>
      <c r="F216" s="221"/>
      <c r="G216" s="223"/>
      <c r="H216" s="198"/>
      <c r="I216" s="198"/>
      <c r="J216" s="198"/>
      <c r="K216" s="198"/>
      <c r="L216" s="198"/>
      <c r="M216" s="198"/>
      <c r="N216" s="198"/>
      <c r="O216" s="198"/>
      <c r="P216" s="1"/>
    </row>
    <row r="217" spans="1:16" ht="15.75" x14ac:dyDescent="0.25">
      <c r="A217" s="237"/>
      <c r="B217" s="237"/>
      <c r="C217" s="238"/>
      <c r="D217" s="239"/>
      <c r="E217" s="240"/>
      <c r="F217" s="221"/>
      <c r="G217" s="223"/>
      <c r="H217" s="198"/>
      <c r="I217" s="198"/>
      <c r="J217" s="198"/>
      <c r="K217" s="198"/>
      <c r="L217" s="198"/>
      <c r="M217" s="198"/>
      <c r="N217" s="198"/>
      <c r="O217" s="198"/>
      <c r="P217" s="1"/>
    </row>
    <row r="218" spans="1:16" ht="15.75" x14ac:dyDescent="0.25">
      <c r="A218" s="237"/>
      <c r="B218" s="237"/>
      <c r="C218" s="238"/>
      <c r="D218" s="239"/>
      <c r="E218" s="240"/>
      <c r="F218" s="221"/>
      <c r="G218" s="223"/>
      <c r="H218" s="198"/>
      <c r="I218" s="198"/>
      <c r="J218" s="198"/>
      <c r="K218" s="198"/>
      <c r="L218" s="198"/>
      <c r="M218" s="198"/>
      <c r="N218" s="198"/>
      <c r="O218" s="198"/>
      <c r="P218" s="1"/>
    </row>
    <row r="219" spans="1:16" ht="15.75" x14ac:dyDescent="0.25">
      <c r="A219" s="237"/>
      <c r="B219" s="237"/>
      <c r="C219" s="238"/>
      <c r="D219" s="239"/>
      <c r="E219" s="240"/>
      <c r="F219" s="221"/>
      <c r="G219" s="223"/>
      <c r="H219" s="198"/>
      <c r="I219" s="198"/>
      <c r="J219" s="198"/>
      <c r="K219" s="198"/>
      <c r="L219" s="198"/>
      <c r="M219" s="198"/>
      <c r="N219" s="198"/>
      <c r="O219" s="198"/>
      <c r="P219" s="1"/>
    </row>
    <row r="220" spans="1:16" ht="15.75" x14ac:dyDescent="0.25">
      <c r="A220" s="237"/>
      <c r="B220" s="237"/>
      <c r="C220" s="238"/>
      <c r="D220" s="239"/>
      <c r="E220" s="240"/>
      <c r="F220" s="221"/>
      <c r="G220" s="223"/>
      <c r="H220" s="198"/>
      <c r="I220" s="198"/>
      <c r="J220" s="198"/>
      <c r="K220" s="198"/>
      <c r="L220" s="198"/>
      <c r="M220" s="198"/>
      <c r="N220" s="198"/>
      <c r="O220" s="198"/>
      <c r="P220" s="1"/>
    </row>
    <row r="221" spans="1:16" ht="15.75" x14ac:dyDescent="0.25">
      <c r="A221" s="237"/>
      <c r="B221" s="237"/>
      <c r="C221" s="238"/>
      <c r="D221" s="239"/>
      <c r="E221" s="240"/>
      <c r="F221" s="221"/>
      <c r="G221" s="223"/>
      <c r="H221" s="198"/>
      <c r="I221" s="198"/>
      <c r="J221" s="198"/>
      <c r="K221" s="198"/>
      <c r="L221" s="198"/>
      <c r="M221" s="198"/>
      <c r="N221" s="198"/>
      <c r="O221" s="198"/>
      <c r="P221" s="1"/>
    </row>
    <row r="222" spans="1:16" ht="15.75" x14ac:dyDescent="0.25">
      <c r="A222" s="237"/>
      <c r="B222" s="237"/>
      <c r="C222" s="238"/>
      <c r="D222" s="239"/>
      <c r="E222" s="240"/>
      <c r="F222" s="221"/>
      <c r="G222" s="223"/>
      <c r="H222" s="198"/>
      <c r="I222" s="198"/>
      <c r="J222" s="198"/>
      <c r="K222" s="198"/>
      <c r="L222" s="198"/>
      <c r="M222" s="198"/>
      <c r="N222" s="198"/>
      <c r="O222" s="198"/>
      <c r="P222" s="1"/>
    </row>
    <row r="223" spans="1:16" ht="15.75" x14ac:dyDescent="0.25">
      <c r="A223" s="237"/>
      <c r="B223" s="237"/>
      <c r="C223" s="238"/>
      <c r="D223" s="239"/>
      <c r="E223" s="240"/>
      <c r="F223" s="221"/>
      <c r="G223" s="223"/>
      <c r="H223" s="198"/>
      <c r="I223" s="198"/>
      <c r="J223" s="198"/>
      <c r="K223" s="198"/>
      <c r="L223" s="198"/>
      <c r="M223" s="198"/>
      <c r="N223" s="198"/>
      <c r="O223" s="198"/>
      <c r="P223" s="1"/>
    </row>
    <row r="224" spans="1:16" ht="15.75" x14ac:dyDescent="0.25">
      <c r="A224" s="237"/>
      <c r="B224" s="237"/>
      <c r="C224" s="238"/>
      <c r="D224" s="239"/>
      <c r="E224" s="240"/>
      <c r="F224" s="221"/>
      <c r="G224" s="223"/>
      <c r="H224" s="198"/>
      <c r="I224" s="198"/>
      <c r="J224" s="198"/>
      <c r="K224" s="198"/>
      <c r="L224" s="198"/>
      <c r="M224" s="198"/>
      <c r="N224" s="198"/>
      <c r="O224" s="198"/>
      <c r="P224" s="1"/>
    </row>
    <row r="225" spans="1:16" ht="15.75" x14ac:dyDescent="0.25">
      <c r="A225" s="237"/>
      <c r="B225" s="237"/>
      <c r="C225" s="238"/>
      <c r="D225" s="239"/>
      <c r="E225" s="240"/>
      <c r="F225" s="221"/>
      <c r="G225" s="223"/>
      <c r="H225" s="198"/>
      <c r="I225" s="198"/>
      <c r="J225" s="198"/>
      <c r="K225" s="198"/>
      <c r="L225" s="198"/>
      <c r="M225" s="198"/>
      <c r="N225" s="198"/>
      <c r="O225" s="198"/>
      <c r="P225" s="1"/>
    </row>
    <row r="226" spans="1:16" ht="15.75" x14ac:dyDescent="0.25">
      <c r="A226" s="237"/>
      <c r="B226" s="237"/>
      <c r="C226" s="238"/>
      <c r="D226" s="239"/>
      <c r="E226" s="240"/>
      <c r="F226" s="221"/>
      <c r="G226" s="223"/>
      <c r="H226" s="198"/>
      <c r="I226" s="198"/>
      <c r="J226" s="198"/>
      <c r="K226" s="198"/>
      <c r="L226" s="198"/>
      <c r="M226" s="198"/>
      <c r="N226" s="198"/>
      <c r="O226" s="198"/>
      <c r="P226" s="1"/>
    </row>
    <row r="227" spans="1:16" ht="15.75" x14ac:dyDescent="0.25">
      <c r="A227" s="237"/>
      <c r="B227" s="237"/>
      <c r="C227" s="238"/>
      <c r="D227" s="239"/>
      <c r="E227" s="240"/>
      <c r="F227" s="221"/>
      <c r="G227" s="223"/>
      <c r="H227" s="198"/>
      <c r="I227" s="198"/>
      <c r="J227" s="198"/>
      <c r="K227" s="198"/>
      <c r="L227" s="198"/>
      <c r="M227" s="198"/>
      <c r="N227" s="198"/>
      <c r="O227" s="198"/>
      <c r="P227" s="1"/>
    </row>
    <row r="228" spans="1:16" ht="15.75" x14ac:dyDescent="0.25">
      <c r="A228" s="237"/>
      <c r="B228" s="237"/>
      <c r="C228" s="238"/>
      <c r="D228" s="239"/>
      <c r="E228" s="240"/>
      <c r="F228" s="209"/>
      <c r="G228" s="259"/>
      <c r="H228" s="198"/>
      <c r="I228" s="198"/>
      <c r="J228" s="198"/>
      <c r="K228" s="198"/>
      <c r="L228" s="198"/>
      <c r="M228" s="198"/>
      <c r="N228" s="198"/>
      <c r="O228" s="198"/>
      <c r="P228" s="1"/>
    </row>
    <row r="229" spans="1:16" ht="15.75" x14ac:dyDescent="0.25">
      <c r="A229" s="212"/>
      <c r="B229" s="212"/>
      <c r="C229" s="262"/>
      <c r="D229" s="263"/>
      <c r="E229" s="264"/>
      <c r="F229" s="260"/>
      <c r="G229" s="261"/>
      <c r="H229" s="265"/>
      <c r="I229" s="265"/>
      <c r="J229" s="265"/>
      <c r="K229" s="265"/>
      <c r="L229" s="265"/>
      <c r="M229" s="265"/>
      <c r="N229" s="265"/>
      <c r="O229" s="265"/>
      <c r="P229" s="1"/>
    </row>
  </sheetData>
  <autoFilter ref="A1:A201"/>
  <mergeCells count="839">
    <mergeCell ref="A183:O183"/>
    <mergeCell ref="A199:F199"/>
    <mergeCell ref="A202:O202"/>
    <mergeCell ref="A204:O204"/>
    <mergeCell ref="A209:O209"/>
    <mergeCell ref="A213:O213"/>
    <mergeCell ref="A185:O185"/>
    <mergeCell ref="A186:O186"/>
    <mergeCell ref="A187:O187"/>
    <mergeCell ref="A188:O188"/>
    <mergeCell ref="F218:G218"/>
    <mergeCell ref="G173:H173"/>
    <mergeCell ref="F215:G215"/>
    <mergeCell ref="F216:G216"/>
    <mergeCell ref="K195:M195"/>
    <mergeCell ref="K196:M196"/>
    <mergeCell ref="B211:E211"/>
    <mergeCell ref="B212:E212"/>
    <mergeCell ref="F210:O210"/>
    <mergeCell ref="A196:C196"/>
    <mergeCell ref="A203:E203"/>
    <mergeCell ref="K176:L176"/>
    <mergeCell ref="H214:O214"/>
    <mergeCell ref="G199:K199"/>
    <mergeCell ref="L199:O199"/>
    <mergeCell ref="A205:E205"/>
    <mergeCell ref="A214:B214"/>
    <mergeCell ref="F211:O211"/>
    <mergeCell ref="K197:M197"/>
    <mergeCell ref="F212:O212"/>
    <mergeCell ref="A193:C193"/>
    <mergeCell ref="B210:E210"/>
    <mergeCell ref="B207:E207"/>
    <mergeCell ref="B208:E208"/>
    <mergeCell ref="M173:O173"/>
    <mergeCell ref="M163:O163"/>
    <mergeCell ref="M171:O171"/>
    <mergeCell ref="K166:L166"/>
    <mergeCell ref="M168:O168"/>
    <mergeCell ref="M170:O170"/>
    <mergeCell ref="M160:O160"/>
    <mergeCell ref="M166:O166"/>
    <mergeCell ref="M169:O169"/>
    <mergeCell ref="M164:O164"/>
    <mergeCell ref="M162:O162"/>
    <mergeCell ref="M165:O165"/>
    <mergeCell ref="M161:O161"/>
    <mergeCell ref="K162:L162"/>
    <mergeCell ref="F43:O43"/>
    <mergeCell ref="F39:O39"/>
    <mergeCell ref="F24:O24"/>
    <mergeCell ref="F26:O26"/>
    <mergeCell ref="B23:E23"/>
    <mergeCell ref="M141:O141"/>
    <mergeCell ref="M143:O143"/>
    <mergeCell ref="G149:H149"/>
    <mergeCell ref="B144:E144"/>
    <mergeCell ref="B145:E145"/>
    <mergeCell ref="B149:E149"/>
    <mergeCell ref="B147:E147"/>
    <mergeCell ref="B148:E148"/>
    <mergeCell ref="B146:E146"/>
    <mergeCell ref="G148:H148"/>
    <mergeCell ref="A75:O75"/>
    <mergeCell ref="A84:O84"/>
    <mergeCell ref="A107:O107"/>
    <mergeCell ref="A140:O140"/>
    <mergeCell ref="M128:O128"/>
    <mergeCell ref="M133:O133"/>
    <mergeCell ref="M125:O125"/>
    <mergeCell ref="M126:O126"/>
    <mergeCell ref="M129:O129"/>
    <mergeCell ref="H215:O215"/>
    <mergeCell ref="H221:O221"/>
    <mergeCell ref="H222:O222"/>
    <mergeCell ref="H220:O220"/>
    <mergeCell ref="H218:O218"/>
    <mergeCell ref="H219:O219"/>
    <mergeCell ref="I175:J175"/>
    <mergeCell ref="K171:L171"/>
    <mergeCell ref="G142:H142"/>
    <mergeCell ref="M148:O148"/>
    <mergeCell ref="G145:H145"/>
    <mergeCell ref="G144:H144"/>
    <mergeCell ref="M145:O145"/>
    <mergeCell ref="M146:O146"/>
    <mergeCell ref="K145:L145"/>
    <mergeCell ref="I145:J145"/>
    <mergeCell ref="I146:J146"/>
    <mergeCell ref="G160:H160"/>
    <mergeCell ref="M174:O174"/>
    <mergeCell ref="I154:J154"/>
    <mergeCell ref="K154:L154"/>
    <mergeCell ref="M154:O154"/>
    <mergeCell ref="M155:O155"/>
    <mergeCell ref="M167:O167"/>
    <mergeCell ref="C225:E225"/>
    <mergeCell ref="A219:B219"/>
    <mergeCell ref="A215:B215"/>
    <mergeCell ref="A216:B216"/>
    <mergeCell ref="A220:B220"/>
    <mergeCell ref="B151:E151"/>
    <mergeCell ref="F220:G220"/>
    <mergeCell ref="K142:L142"/>
    <mergeCell ref="K141:L141"/>
    <mergeCell ref="F219:G219"/>
    <mergeCell ref="B150:E150"/>
    <mergeCell ref="B154:E154"/>
    <mergeCell ref="B155:E155"/>
    <mergeCell ref="G153:H153"/>
    <mergeCell ref="G155:H155"/>
    <mergeCell ref="G154:H154"/>
    <mergeCell ref="B153:E153"/>
    <mergeCell ref="B152:E152"/>
    <mergeCell ref="G152:H152"/>
    <mergeCell ref="G161:H161"/>
    <mergeCell ref="B161:E161"/>
    <mergeCell ref="H223:O223"/>
    <mergeCell ref="H216:O216"/>
    <mergeCell ref="H217:O217"/>
    <mergeCell ref="G177:H177"/>
    <mergeCell ref="C215:E215"/>
    <mergeCell ref="C216:E216"/>
    <mergeCell ref="C217:E217"/>
    <mergeCell ref="A217:B217"/>
    <mergeCell ref="A228:B228"/>
    <mergeCell ref="H228:O228"/>
    <mergeCell ref="F228:G228"/>
    <mergeCell ref="F229:G229"/>
    <mergeCell ref="C228:E228"/>
    <mergeCell ref="C229:E229"/>
    <mergeCell ref="A229:B229"/>
    <mergeCell ref="H229:O229"/>
    <mergeCell ref="A225:B225"/>
    <mergeCell ref="H225:O225"/>
    <mergeCell ref="A227:B227"/>
    <mergeCell ref="H227:O227"/>
    <mergeCell ref="F226:G226"/>
    <mergeCell ref="F227:G227"/>
    <mergeCell ref="C226:E226"/>
    <mergeCell ref="C227:E227"/>
    <mergeCell ref="H226:O226"/>
    <mergeCell ref="A226:B226"/>
    <mergeCell ref="F225:G225"/>
    <mergeCell ref="B175:E175"/>
    <mergeCell ref="A200:B200"/>
    <mergeCell ref="F214:G214"/>
    <mergeCell ref="C214:E214"/>
    <mergeCell ref="F217:G217"/>
    <mergeCell ref="F206:O206"/>
    <mergeCell ref="F207:O207"/>
    <mergeCell ref="F208:O208"/>
    <mergeCell ref="B206:E206"/>
    <mergeCell ref="A192:F192"/>
    <mergeCell ref="A194:F194"/>
    <mergeCell ref="A195:F195"/>
    <mergeCell ref="A197:F197"/>
    <mergeCell ref="A198:F198"/>
    <mergeCell ref="K179:L179"/>
    <mergeCell ref="M179:O179"/>
    <mergeCell ref="K189:M189"/>
    <mergeCell ref="K190:M190"/>
    <mergeCell ref="K191:M191"/>
    <mergeCell ref="A189:C189"/>
    <mergeCell ref="B176:E176"/>
    <mergeCell ref="G176:H176"/>
    <mergeCell ref="I176:J176"/>
    <mergeCell ref="B177:E177"/>
    <mergeCell ref="P206:P207"/>
    <mergeCell ref="F205:O205"/>
    <mergeCell ref="H200:O200"/>
    <mergeCell ref="I182:J182"/>
    <mergeCell ref="K182:L182"/>
    <mergeCell ref="M181:O182"/>
    <mergeCell ref="A190:D190"/>
    <mergeCell ref="A224:B224"/>
    <mergeCell ref="H224:O224"/>
    <mergeCell ref="C218:E218"/>
    <mergeCell ref="C219:E219"/>
    <mergeCell ref="C220:E220"/>
    <mergeCell ref="C221:E221"/>
    <mergeCell ref="C222:E222"/>
    <mergeCell ref="C223:E223"/>
    <mergeCell ref="C224:E224"/>
    <mergeCell ref="F224:G224"/>
    <mergeCell ref="F221:G221"/>
    <mergeCell ref="A222:B222"/>
    <mergeCell ref="A221:B221"/>
    <mergeCell ref="F222:G222"/>
    <mergeCell ref="A223:B223"/>
    <mergeCell ref="F223:G223"/>
    <mergeCell ref="A218:B218"/>
    <mergeCell ref="B156:E156"/>
    <mergeCell ref="B157:E157"/>
    <mergeCell ref="B158:E158"/>
    <mergeCell ref="B159:E159"/>
    <mergeCell ref="B160:E160"/>
    <mergeCell ref="B162:E162"/>
    <mergeCell ref="B163:E163"/>
    <mergeCell ref="B118:E118"/>
    <mergeCell ref="B116:E116"/>
    <mergeCell ref="B132:E132"/>
    <mergeCell ref="B122:E122"/>
    <mergeCell ref="B126:E126"/>
    <mergeCell ref="B127:E127"/>
    <mergeCell ref="B123:E123"/>
    <mergeCell ref="B125:E125"/>
    <mergeCell ref="B117:E117"/>
    <mergeCell ref="B143:E143"/>
    <mergeCell ref="B142:E142"/>
    <mergeCell ref="B124:E124"/>
    <mergeCell ref="B141:E141"/>
    <mergeCell ref="P183:P197"/>
    <mergeCell ref="K194:M194"/>
    <mergeCell ref="K193:M193"/>
    <mergeCell ref="A191:C191"/>
    <mergeCell ref="M180:O180"/>
    <mergeCell ref="I171:J171"/>
    <mergeCell ref="G175:H175"/>
    <mergeCell ref="M176:O176"/>
    <mergeCell ref="K172:L172"/>
    <mergeCell ref="K175:L175"/>
    <mergeCell ref="M177:O177"/>
    <mergeCell ref="G178:H178"/>
    <mergeCell ref="I178:J178"/>
    <mergeCell ref="I179:J179"/>
    <mergeCell ref="K192:M192"/>
    <mergeCell ref="I180:L180"/>
    <mergeCell ref="M178:O178"/>
    <mergeCell ref="I177:J177"/>
    <mergeCell ref="K177:L177"/>
    <mergeCell ref="K178:L178"/>
    <mergeCell ref="M175:O175"/>
    <mergeCell ref="I181:J181"/>
    <mergeCell ref="K181:L181"/>
    <mergeCell ref="B178:E178"/>
    <mergeCell ref="G132:H132"/>
    <mergeCell ref="I132:J132"/>
    <mergeCell ref="K132:L132"/>
    <mergeCell ref="B130:E130"/>
    <mergeCell ref="G129:H129"/>
    <mergeCell ref="G128:H128"/>
    <mergeCell ref="G126:H126"/>
    <mergeCell ref="B131:E131"/>
    <mergeCell ref="G131:H131"/>
    <mergeCell ref="I117:J117"/>
    <mergeCell ref="K117:L117"/>
    <mergeCell ref="K116:L116"/>
    <mergeCell ref="I116:J116"/>
    <mergeCell ref="I130:J130"/>
    <mergeCell ref="I126:J126"/>
    <mergeCell ref="B128:E128"/>
    <mergeCell ref="B129:E129"/>
    <mergeCell ref="K131:L131"/>
    <mergeCell ref="K124:L124"/>
    <mergeCell ref="G122:H122"/>
    <mergeCell ref="K123:L123"/>
    <mergeCell ref="I122:J122"/>
    <mergeCell ref="G123:H123"/>
    <mergeCell ref="I123:J123"/>
    <mergeCell ref="K126:L126"/>
    <mergeCell ref="M115:O115"/>
    <mergeCell ref="B113:E113"/>
    <mergeCell ref="G113:H113"/>
    <mergeCell ref="I113:J113"/>
    <mergeCell ref="G111:H111"/>
    <mergeCell ref="I111:J111"/>
    <mergeCell ref="B111:E111"/>
    <mergeCell ref="B115:E115"/>
    <mergeCell ref="G115:H115"/>
    <mergeCell ref="G114:H114"/>
    <mergeCell ref="I115:J115"/>
    <mergeCell ref="K115:L115"/>
    <mergeCell ref="M58:O58"/>
    <mergeCell ref="G45:H45"/>
    <mergeCell ref="I45:J45"/>
    <mergeCell ref="K45:L45"/>
    <mergeCell ref="G51:H51"/>
    <mergeCell ref="I51:J51"/>
    <mergeCell ref="I62:J62"/>
    <mergeCell ref="I64:J64"/>
    <mergeCell ref="I63:J63"/>
    <mergeCell ref="G47:H47"/>
    <mergeCell ref="I47:J47"/>
    <mergeCell ref="G53:H53"/>
    <mergeCell ref="G60:H60"/>
    <mergeCell ref="I52:J52"/>
    <mergeCell ref="G61:H61"/>
    <mergeCell ref="G48:H48"/>
    <mergeCell ref="G64:H64"/>
    <mergeCell ref="K50:L50"/>
    <mergeCell ref="K48:L48"/>
    <mergeCell ref="G50:H50"/>
    <mergeCell ref="I49:J49"/>
    <mergeCell ref="G49:H49"/>
    <mergeCell ref="M60:O60"/>
    <mergeCell ref="M63:O63"/>
    <mergeCell ref="B55:E55"/>
    <mergeCell ref="B53:E53"/>
    <mergeCell ref="B54:E54"/>
    <mergeCell ref="I53:J53"/>
    <mergeCell ref="G55:H55"/>
    <mergeCell ref="B22:E22"/>
    <mergeCell ref="B45:E45"/>
    <mergeCell ref="B47:E47"/>
    <mergeCell ref="B46:E46"/>
    <mergeCell ref="B51:E51"/>
    <mergeCell ref="I48:J48"/>
    <mergeCell ref="G52:H52"/>
    <mergeCell ref="I54:J54"/>
    <mergeCell ref="I55:J55"/>
    <mergeCell ref="I50:J50"/>
    <mergeCell ref="B41:E41"/>
    <mergeCell ref="F41:O41"/>
    <mergeCell ref="G46:H46"/>
    <mergeCell ref="M47:O47"/>
    <mergeCell ref="F42:O42"/>
    <mergeCell ref="M46:O46"/>
    <mergeCell ref="I46:J46"/>
    <mergeCell ref="K46:L46"/>
    <mergeCell ref="B42:E42"/>
    <mergeCell ref="B48:E48"/>
    <mergeCell ref="B49:E49"/>
    <mergeCell ref="B50:E50"/>
    <mergeCell ref="B52:E52"/>
    <mergeCell ref="F23:O23"/>
    <mergeCell ref="F35:O35"/>
    <mergeCell ref="B25:O25"/>
    <mergeCell ref="C13:D13"/>
    <mergeCell ref="B17:E17"/>
    <mergeCell ref="F21:O21"/>
    <mergeCell ref="B20:E20"/>
    <mergeCell ref="F20:O20"/>
    <mergeCell ref="B19:E19"/>
    <mergeCell ref="F18:O18"/>
    <mergeCell ref="K52:L52"/>
    <mergeCell ref="K51:L51"/>
    <mergeCell ref="K47:L47"/>
    <mergeCell ref="M48:O48"/>
    <mergeCell ref="M49:O49"/>
    <mergeCell ref="K49:L49"/>
    <mergeCell ref="M50:O50"/>
    <mergeCell ref="M45:O45"/>
    <mergeCell ref="B21:E21"/>
    <mergeCell ref="B43:E43"/>
    <mergeCell ref="B26:E26"/>
    <mergeCell ref="E12:O12"/>
    <mergeCell ref="B24:E24"/>
    <mergeCell ref="F19:O19"/>
    <mergeCell ref="H14:I14"/>
    <mergeCell ref="J14:O14"/>
    <mergeCell ref="C14:D14"/>
    <mergeCell ref="F14:G14"/>
    <mergeCell ref="F17:O17"/>
    <mergeCell ref="B18:E18"/>
    <mergeCell ref="F22:O22"/>
    <mergeCell ref="B16:O16"/>
    <mergeCell ref="C12:D12"/>
    <mergeCell ref="A14:B14"/>
    <mergeCell ref="H4:I4"/>
    <mergeCell ref="J4:O4"/>
    <mergeCell ref="H6:I6"/>
    <mergeCell ref="J6:O6"/>
    <mergeCell ref="H5:N5"/>
    <mergeCell ref="A7:B7"/>
    <mergeCell ref="F7:G7"/>
    <mergeCell ref="H7:N7"/>
    <mergeCell ref="A8:B8"/>
    <mergeCell ref="H11:N11"/>
    <mergeCell ref="A11:B11"/>
    <mergeCell ref="F8:G8"/>
    <mergeCell ref="H8:N8"/>
    <mergeCell ref="E13:O13"/>
    <mergeCell ref="A13:B13"/>
    <mergeCell ref="A12:B12"/>
    <mergeCell ref="A9:B9"/>
    <mergeCell ref="A10:B10"/>
    <mergeCell ref="H10:N10"/>
    <mergeCell ref="F10:G10"/>
    <mergeCell ref="F9:G9"/>
    <mergeCell ref="H9:N9"/>
    <mergeCell ref="A1:B1"/>
    <mergeCell ref="A3:B3"/>
    <mergeCell ref="A4:B4"/>
    <mergeCell ref="F6:G6"/>
    <mergeCell ref="F4:G4"/>
    <mergeCell ref="A6:B6"/>
    <mergeCell ref="A5:B5"/>
    <mergeCell ref="F5:G5"/>
    <mergeCell ref="F11:G11"/>
    <mergeCell ref="J3:O3"/>
    <mergeCell ref="H1:I1"/>
    <mergeCell ref="J1:O1"/>
    <mergeCell ref="F2:G2"/>
    <mergeCell ref="H2:I2"/>
    <mergeCell ref="J2:O2"/>
    <mergeCell ref="F3:G3"/>
    <mergeCell ref="H3:I3"/>
    <mergeCell ref="F1:G1"/>
    <mergeCell ref="A70:A71"/>
    <mergeCell ref="B62:E62"/>
    <mergeCell ref="M65:O65"/>
    <mergeCell ref="M56:O56"/>
    <mergeCell ref="M64:O64"/>
    <mergeCell ref="B65:E65"/>
    <mergeCell ref="B66:E66"/>
    <mergeCell ref="B67:E67"/>
    <mergeCell ref="B68:E68"/>
    <mergeCell ref="I56:J56"/>
    <mergeCell ref="G66:H66"/>
    <mergeCell ref="G65:H65"/>
    <mergeCell ref="G58:H58"/>
    <mergeCell ref="G57:H57"/>
    <mergeCell ref="I66:J66"/>
    <mergeCell ref="B70:C71"/>
    <mergeCell ref="B63:E63"/>
    <mergeCell ref="I68:J68"/>
    <mergeCell ref="I67:J67"/>
    <mergeCell ref="F71:L71"/>
    <mergeCell ref="K67:L67"/>
    <mergeCell ref="M69:O69"/>
    <mergeCell ref="M70:O70"/>
    <mergeCell ref="B57:E57"/>
    <mergeCell ref="B56:E56"/>
    <mergeCell ref="G56:H56"/>
    <mergeCell ref="D70:E70"/>
    <mergeCell ref="I69:J69"/>
    <mergeCell ref="I77:J77"/>
    <mergeCell ref="I72:L72"/>
    <mergeCell ref="I74:J74"/>
    <mergeCell ref="K77:L77"/>
    <mergeCell ref="B59:E59"/>
    <mergeCell ref="B61:E61"/>
    <mergeCell ref="B60:E60"/>
    <mergeCell ref="G62:H62"/>
    <mergeCell ref="K66:L66"/>
    <mergeCell ref="I57:J57"/>
    <mergeCell ref="I58:J58"/>
    <mergeCell ref="G59:H59"/>
    <mergeCell ref="K63:L63"/>
    <mergeCell ref="G67:H67"/>
    <mergeCell ref="B58:E58"/>
    <mergeCell ref="B64:E64"/>
    <mergeCell ref="B69:E69"/>
    <mergeCell ref="F70:L70"/>
    <mergeCell ref="K68:L68"/>
    <mergeCell ref="I65:J65"/>
    <mergeCell ref="I73:J73"/>
    <mergeCell ref="G79:H79"/>
    <mergeCell ref="K86:L86"/>
    <mergeCell ref="M71:O71"/>
    <mergeCell ref="K78:L78"/>
    <mergeCell ref="I76:J76"/>
    <mergeCell ref="G77:H77"/>
    <mergeCell ref="K73:L73"/>
    <mergeCell ref="I79:J79"/>
    <mergeCell ref="G80:H80"/>
    <mergeCell ref="I81:L81"/>
    <mergeCell ref="I80:J80"/>
    <mergeCell ref="K80:L80"/>
    <mergeCell ref="K76:L76"/>
    <mergeCell ref="I78:J78"/>
    <mergeCell ref="M79:O79"/>
    <mergeCell ref="G78:H78"/>
    <mergeCell ref="G76:H76"/>
    <mergeCell ref="M82:O83"/>
    <mergeCell ref="I83:J83"/>
    <mergeCell ref="K83:L83"/>
    <mergeCell ref="I82:J82"/>
    <mergeCell ref="K82:L82"/>
    <mergeCell ref="M80:O80"/>
    <mergeCell ref="M81:O81"/>
    <mergeCell ref="M89:O89"/>
    <mergeCell ref="K95:L95"/>
    <mergeCell ref="K114:L114"/>
    <mergeCell ref="I105:J105"/>
    <mergeCell ref="I108:J108"/>
    <mergeCell ref="K113:L113"/>
    <mergeCell ref="K105:L105"/>
    <mergeCell ref="M90:O90"/>
    <mergeCell ref="I87:J87"/>
    <mergeCell ref="I88:J88"/>
    <mergeCell ref="K88:L88"/>
    <mergeCell ref="K87:L87"/>
    <mergeCell ref="K112:L112"/>
    <mergeCell ref="K110:L110"/>
    <mergeCell ref="K111:L111"/>
    <mergeCell ref="M113:O113"/>
    <mergeCell ref="M114:O114"/>
    <mergeCell ref="K91:L91"/>
    <mergeCell ref="M104:O104"/>
    <mergeCell ref="I85:J85"/>
    <mergeCell ref="K85:L85"/>
    <mergeCell ref="K94:L94"/>
    <mergeCell ref="M94:O94"/>
    <mergeCell ref="M93:O93"/>
    <mergeCell ref="M95:O95"/>
    <mergeCell ref="K92:L92"/>
    <mergeCell ref="I92:J92"/>
    <mergeCell ref="K93:L93"/>
    <mergeCell ref="I93:J93"/>
    <mergeCell ref="K96:L96"/>
    <mergeCell ref="I104:L104"/>
    <mergeCell ref="I96:J96"/>
    <mergeCell ref="B91:E91"/>
    <mergeCell ref="G86:H86"/>
    <mergeCell ref="G89:H89"/>
    <mergeCell ref="G125:H125"/>
    <mergeCell ref="G124:H124"/>
    <mergeCell ref="B92:E92"/>
    <mergeCell ref="G92:H92"/>
    <mergeCell ref="B97:E97"/>
    <mergeCell ref="B96:E96"/>
    <mergeCell ref="G96:H96"/>
    <mergeCell ref="B121:E121"/>
    <mergeCell ref="B119:E119"/>
    <mergeCell ref="B120:E120"/>
    <mergeCell ref="G98:H98"/>
    <mergeCell ref="G97:H97"/>
    <mergeCell ref="B93:E93"/>
    <mergeCell ref="G91:H91"/>
    <mergeCell ref="B114:E114"/>
    <mergeCell ref="G112:H112"/>
    <mergeCell ref="B112:E112"/>
    <mergeCell ref="B109:E109"/>
    <mergeCell ref="G117:H117"/>
    <mergeCell ref="G118:H118"/>
    <mergeCell ref="B173:E173"/>
    <mergeCell ref="I167:J167"/>
    <mergeCell ref="I164:J164"/>
    <mergeCell ref="K165:L165"/>
    <mergeCell ref="B172:E172"/>
    <mergeCell ref="G172:H172"/>
    <mergeCell ref="B179:E179"/>
    <mergeCell ref="G179:H179"/>
    <mergeCell ref="B174:E174"/>
    <mergeCell ref="G174:H174"/>
    <mergeCell ref="B171:E171"/>
    <mergeCell ref="K170:L170"/>
    <mergeCell ref="B170:E170"/>
    <mergeCell ref="B166:E166"/>
    <mergeCell ref="B168:E168"/>
    <mergeCell ref="B164:E164"/>
    <mergeCell ref="B169:E169"/>
    <mergeCell ref="B167:E167"/>
    <mergeCell ref="G166:H166"/>
    <mergeCell ref="G167:H167"/>
    <mergeCell ref="B165:E165"/>
    <mergeCell ref="I174:J174"/>
    <mergeCell ref="K174:L174"/>
    <mergeCell ref="I168:J168"/>
    <mergeCell ref="B136:E136"/>
    <mergeCell ref="G136:H136"/>
    <mergeCell ref="M137:O137"/>
    <mergeCell ref="B133:E133"/>
    <mergeCell ref="B134:E134"/>
    <mergeCell ref="M135:O135"/>
    <mergeCell ref="M136:O136"/>
    <mergeCell ref="G134:H134"/>
    <mergeCell ref="B135:E135"/>
    <mergeCell ref="I133:J133"/>
    <mergeCell ref="G133:H133"/>
    <mergeCell ref="G164:H164"/>
    <mergeCell ref="I169:J169"/>
    <mergeCell ref="M66:O66"/>
    <mergeCell ref="M72:O72"/>
    <mergeCell ref="M86:O86"/>
    <mergeCell ref="M87:O87"/>
    <mergeCell ref="M85:O85"/>
    <mergeCell ref="M73:O74"/>
    <mergeCell ref="M76:O76"/>
    <mergeCell ref="M77:O77"/>
    <mergeCell ref="M78:O78"/>
    <mergeCell ref="M124:O124"/>
    <mergeCell ref="G93:H93"/>
    <mergeCell ref="I94:J94"/>
    <mergeCell ref="M118:O118"/>
    <mergeCell ref="M119:O119"/>
    <mergeCell ref="M111:O111"/>
    <mergeCell ref="G130:H130"/>
    <mergeCell ref="G143:H143"/>
    <mergeCell ref="G141:H141"/>
    <mergeCell ref="I141:J141"/>
    <mergeCell ref="I138:J138"/>
    <mergeCell ref="M134:O134"/>
    <mergeCell ref="K136:L136"/>
    <mergeCell ref="K148:L148"/>
    <mergeCell ref="I148:J148"/>
    <mergeCell ref="I149:J149"/>
    <mergeCell ref="M151:O151"/>
    <mergeCell ref="M68:O68"/>
    <mergeCell ref="I142:J142"/>
    <mergeCell ref="M131:O131"/>
    <mergeCell ref="M132:O132"/>
    <mergeCell ref="K168:L168"/>
    <mergeCell ref="K167:L167"/>
    <mergeCell ref="I91:J91"/>
    <mergeCell ref="I95:J95"/>
    <mergeCell ref="M92:O92"/>
    <mergeCell ref="M91:O91"/>
    <mergeCell ref="I112:J112"/>
    <mergeCell ref="I110:J110"/>
    <mergeCell ref="I99:J99"/>
    <mergeCell ref="K99:L99"/>
    <mergeCell ref="I100:J100"/>
    <mergeCell ref="K74:L74"/>
    <mergeCell ref="I89:J89"/>
    <mergeCell ref="K89:L89"/>
    <mergeCell ref="I86:J86"/>
    <mergeCell ref="M88:O88"/>
    <mergeCell ref="K127:L127"/>
    <mergeCell ref="K128:L128"/>
    <mergeCell ref="K138:L138"/>
    <mergeCell ref="I143:J143"/>
    <mergeCell ref="K135:L135"/>
    <mergeCell ref="I127:J127"/>
    <mergeCell ref="I135:J135"/>
    <mergeCell ref="I136:J136"/>
    <mergeCell ref="I128:J128"/>
    <mergeCell ref="K133:L133"/>
    <mergeCell ref="I134:J134"/>
    <mergeCell ref="I131:J131"/>
    <mergeCell ref="I139:J139"/>
    <mergeCell ref="M51:O51"/>
    <mergeCell ref="M52:O52"/>
    <mergeCell ref="M53:O53"/>
    <mergeCell ref="M55:O55"/>
    <mergeCell ref="M54:O54"/>
    <mergeCell ref="G63:H63"/>
    <mergeCell ref="M61:O61"/>
    <mergeCell ref="K55:L55"/>
    <mergeCell ref="K57:L57"/>
    <mergeCell ref="G54:H54"/>
    <mergeCell ref="I61:J61"/>
    <mergeCell ref="K62:L62"/>
    <mergeCell ref="K61:L61"/>
    <mergeCell ref="K53:L53"/>
    <mergeCell ref="K60:L60"/>
    <mergeCell ref="I60:J60"/>
    <mergeCell ref="K56:L56"/>
    <mergeCell ref="K59:L59"/>
    <mergeCell ref="I59:J59"/>
    <mergeCell ref="K58:L58"/>
    <mergeCell ref="K54:L54"/>
    <mergeCell ref="M57:O57"/>
    <mergeCell ref="M62:O62"/>
    <mergeCell ref="M59:O59"/>
    <mergeCell ref="I173:J173"/>
    <mergeCell ref="K173:L173"/>
    <mergeCell ref="M172:O172"/>
    <mergeCell ref="I157:J157"/>
    <mergeCell ref="I125:J125"/>
    <mergeCell ref="K156:L156"/>
    <mergeCell ref="K157:L157"/>
    <mergeCell ref="I172:J172"/>
    <mergeCell ref="K158:L158"/>
    <mergeCell ref="K159:L159"/>
    <mergeCell ref="K163:L163"/>
    <mergeCell ref="K161:L161"/>
    <mergeCell ref="I163:J163"/>
    <mergeCell ref="K164:L164"/>
    <mergeCell ref="K169:L169"/>
    <mergeCell ref="I170:J170"/>
    <mergeCell ref="K160:L160"/>
    <mergeCell ref="I165:J165"/>
    <mergeCell ref="I162:J162"/>
    <mergeCell ref="I166:J166"/>
    <mergeCell ref="M152:O152"/>
    <mergeCell ref="K139:L139"/>
    <mergeCell ref="I137:L137"/>
    <mergeCell ref="I158:J158"/>
    <mergeCell ref="K64:L64"/>
    <mergeCell ref="G69:H69"/>
    <mergeCell ref="K90:L90"/>
    <mergeCell ref="B77:E77"/>
    <mergeCell ref="B90:E90"/>
    <mergeCell ref="G90:H90"/>
    <mergeCell ref="I90:J90"/>
    <mergeCell ref="B88:E88"/>
    <mergeCell ref="G88:H88"/>
    <mergeCell ref="G85:H85"/>
    <mergeCell ref="B78:E78"/>
    <mergeCell ref="B85:E85"/>
    <mergeCell ref="B87:E87"/>
    <mergeCell ref="G87:H87"/>
    <mergeCell ref="G68:H68"/>
    <mergeCell ref="B80:E80"/>
    <mergeCell ref="K65:L65"/>
    <mergeCell ref="D71:E71"/>
    <mergeCell ref="K69:L69"/>
    <mergeCell ref="B79:E79"/>
    <mergeCell ref="B76:E76"/>
    <mergeCell ref="B89:E89"/>
    <mergeCell ref="B86:E86"/>
    <mergeCell ref="K79:L79"/>
    <mergeCell ref="M67:O67"/>
    <mergeCell ref="B94:E94"/>
    <mergeCell ref="G94:H94"/>
    <mergeCell ref="B98:E98"/>
    <mergeCell ref="B99:E99"/>
    <mergeCell ref="B100:E100"/>
    <mergeCell ref="B110:E110"/>
    <mergeCell ref="G99:H99"/>
    <mergeCell ref="G100:H100"/>
    <mergeCell ref="B102:E102"/>
    <mergeCell ref="B95:E95"/>
    <mergeCell ref="G95:H95"/>
    <mergeCell ref="M96:O96"/>
    <mergeCell ref="M97:O97"/>
    <mergeCell ref="M109:O109"/>
    <mergeCell ref="M98:O98"/>
    <mergeCell ref="I97:J97"/>
    <mergeCell ref="K97:L97"/>
    <mergeCell ref="B101:E101"/>
    <mergeCell ref="G108:H108"/>
    <mergeCell ref="K108:L108"/>
    <mergeCell ref="I106:J106"/>
    <mergeCell ref="B108:E108"/>
    <mergeCell ref="K106:L106"/>
    <mergeCell ref="M156:O156"/>
    <mergeCell ref="M99:O99"/>
    <mergeCell ref="M138:O139"/>
    <mergeCell ref="M142:O142"/>
    <mergeCell ref="M149:O149"/>
    <mergeCell ref="K100:L100"/>
    <mergeCell ref="M123:O123"/>
    <mergeCell ref="M122:O122"/>
    <mergeCell ref="K125:L125"/>
    <mergeCell ref="M120:O120"/>
    <mergeCell ref="M103:O103"/>
    <mergeCell ref="M112:O112"/>
    <mergeCell ref="M105:O106"/>
    <mergeCell ref="K151:L151"/>
    <mergeCell ref="K155:L155"/>
    <mergeCell ref="M153:O153"/>
    <mergeCell ref="K153:L153"/>
    <mergeCell ref="K101:L101"/>
    <mergeCell ref="K147:L147"/>
    <mergeCell ref="K146:L146"/>
    <mergeCell ref="M144:O144"/>
    <mergeCell ref="M108:O108"/>
    <mergeCell ref="M110:O110"/>
    <mergeCell ref="K109:L109"/>
    <mergeCell ref="K152:L152"/>
    <mergeCell ref="K150:L150"/>
    <mergeCell ref="K149:L149"/>
    <mergeCell ref="G127:H127"/>
    <mergeCell ref="M116:O116"/>
    <mergeCell ref="M117:O117"/>
    <mergeCell ref="G102:H102"/>
    <mergeCell ref="I102:J102"/>
    <mergeCell ref="K102:L102"/>
    <mergeCell ref="I147:J147"/>
    <mergeCell ref="I144:J144"/>
    <mergeCell ref="I114:J114"/>
    <mergeCell ref="G109:H109"/>
    <mergeCell ref="G110:H110"/>
    <mergeCell ref="I109:J109"/>
    <mergeCell ref="K121:L121"/>
    <mergeCell ref="G119:H119"/>
    <mergeCell ref="I119:J119"/>
    <mergeCell ref="K119:L119"/>
    <mergeCell ref="K120:L120"/>
    <mergeCell ref="G121:H121"/>
    <mergeCell ref="I121:J121"/>
    <mergeCell ref="I118:J118"/>
    <mergeCell ref="K118:L118"/>
    <mergeCell ref="M150:O150"/>
    <mergeCell ref="M100:O100"/>
    <mergeCell ref="I98:J98"/>
    <mergeCell ref="K98:L98"/>
    <mergeCell ref="M101:O101"/>
    <mergeCell ref="M102:O102"/>
    <mergeCell ref="M121:O121"/>
    <mergeCell ref="K134:L134"/>
    <mergeCell ref="G101:H101"/>
    <mergeCell ref="I101:J101"/>
    <mergeCell ref="G116:H116"/>
    <mergeCell ref="G120:H120"/>
    <mergeCell ref="I120:J120"/>
    <mergeCell ref="K122:L122"/>
    <mergeCell ref="K129:L129"/>
    <mergeCell ref="I129:J129"/>
    <mergeCell ref="K130:L130"/>
    <mergeCell ref="I124:J124"/>
    <mergeCell ref="M130:O130"/>
    <mergeCell ref="M127:O127"/>
    <mergeCell ref="M147:O147"/>
    <mergeCell ref="K144:L144"/>
    <mergeCell ref="G147:H147"/>
    <mergeCell ref="K143:L143"/>
    <mergeCell ref="I156:J156"/>
    <mergeCell ref="G135:H135"/>
    <mergeCell ref="I150:J150"/>
    <mergeCell ref="G146:H146"/>
    <mergeCell ref="G150:H150"/>
    <mergeCell ref="G151:H151"/>
    <mergeCell ref="G158:H158"/>
    <mergeCell ref="G159:H159"/>
    <mergeCell ref="G171:H171"/>
    <mergeCell ref="I159:J159"/>
    <mergeCell ref="I151:J151"/>
    <mergeCell ref="I152:J152"/>
    <mergeCell ref="G157:H157"/>
    <mergeCell ref="I155:J155"/>
    <mergeCell ref="I153:J153"/>
    <mergeCell ref="G156:H156"/>
    <mergeCell ref="I161:J161"/>
    <mergeCell ref="G162:H162"/>
    <mergeCell ref="G165:H165"/>
    <mergeCell ref="G163:H163"/>
    <mergeCell ref="G169:H169"/>
    <mergeCell ref="G170:H170"/>
    <mergeCell ref="I160:J160"/>
    <mergeCell ref="G168:H168"/>
    <mergeCell ref="B40:O40"/>
    <mergeCell ref="A44:O44"/>
    <mergeCell ref="M157:O157"/>
    <mergeCell ref="M158:O158"/>
    <mergeCell ref="M159:O159"/>
    <mergeCell ref="A27:A34"/>
    <mergeCell ref="F33:O33"/>
    <mergeCell ref="F34:O34"/>
    <mergeCell ref="B35:E39"/>
    <mergeCell ref="A35:A39"/>
    <mergeCell ref="F36:O36"/>
    <mergeCell ref="F37:O37"/>
    <mergeCell ref="F38:O38"/>
    <mergeCell ref="F27:O27"/>
    <mergeCell ref="F28:O28"/>
    <mergeCell ref="F29:O29"/>
    <mergeCell ref="F30:O30"/>
    <mergeCell ref="F31:O31"/>
    <mergeCell ref="F32:O32"/>
    <mergeCell ref="B27:E34"/>
    <mergeCell ref="B103:E103"/>
    <mergeCell ref="G103:H103"/>
    <mergeCell ref="I103:J103"/>
    <mergeCell ref="K103:L103"/>
  </mergeCells>
  <phoneticPr fontId="18" type="noConversion"/>
  <dataValidations count="7">
    <dataValidation type="list" allowBlank="1" showInputMessage="1" showErrorMessage="1" sqref="M111:O111 M49:O49 M153:O153 M169:O169">
      <formula1>$F$49:$L$49</formula1>
    </dataValidation>
    <dataValidation type="list" allowBlank="1" showInputMessage="1" showErrorMessage="1" sqref="M146:O149 M151:O151 M154:O158 M160:O160 M162:O162 M167:O168 M170:O170 M172:O174 M176:O176">
      <formula1>$F$146:$L$146</formula1>
    </dataValidation>
    <dataValidation type="list" allowBlank="1" showInputMessage="1" showErrorMessage="1" sqref="M177:O179">
      <formula1>$F$163:$L$163</formula1>
    </dataValidation>
    <dataValidation type="list" allowBlank="1" showInputMessage="1" showErrorMessage="1" sqref="M80:O80 M86:O86 M55:O56 M77:O78 M61:O61 M64:O64 M67:O68 M88:O90 M96:O98 M110:O110 M112:O112 M114:O117 M119:O120 M122:O123 M135:O136">
      <formula1>$F$55:$L$55</formula1>
    </dataValidation>
    <dataValidation type="list" allowBlank="1" showInputMessage="1" showErrorMessage="1" sqref="M50:O50 M48:O48 M46:O46 M95:O95 M100:O100">
      <formula1>$F$46:$L$46</formula1>
    </dataValidation>
    <dataValidation type="list" allowBlank="1" showInputMessage="1" showErrorMessage="1" sqref="M47:O47 M51:O53">
      <formula1>$F$47:$L$47</formula1>
    </dataValidation>
    <dataValidation type="list" allowBlank="1" showInputMessage="1" showErrorMessage="1" sqref="M57:O59 M62:O62 M65:O65 M69:O69 M79:O79 M91:O93 M102:O103 M118:O118 M124:O124 M126:O129 M131:O133 M142:O144 M150:O150 M152:O152 M159:O159 M163:O165 M171:O171 M175:O175">
      <formula1>$F$57:$L$57</formula1>
    </dataValidation>
  </dataValidations>
  <pageMargins left="1" right="1" top="1" bottom="1" header="0.5" footer="0.5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Τ</dc:creator>
  <cp:lastModifiedBy>Ευστάθιος Παπαϊωάννου</cp:lastModifiedBy>
  <cp:lastPrinted>2020-04-14T10:41:18Z</cp:lastPrinted>
  <dcterms:created xsi:type="dcterms:W3CDTF">2019-06-14T08:50:41Z</dcterms:created>
  <dcterms:modified xsi:type="dcterms:W3CDTF">2022-04-29T08:08:41Z</dcterms:modified>
</cp:coreProperties>
</file>