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40" windowHeight="13140"/>
  </bookViews>
  <sheets>
    <sheet name="Φύλλο1" sheetId="1" r:id="rId1"/>
  </sheets>
  <definedNames>
    <definedName name="_ftn1" localSheetId="0">Φύλλο1!#REF!</definedName>
    <definedName name="_ftnref1" localSheetId="0">Φύλλο1!#REF!</definedName>
    <definedName name="_xlnm.Print_Area" localSheetId="0">Φύλλο1!$A$27</definedName>
  </definedNames>
  <calcPr calcId="191029"/>
</workbook>
</file>

<file path=xl/calcChain.xml><?xml version="1.0" encoding="utf-8"?>
<calcChain xmlns="http://schemas.openxmlformats.org/spreadsheetml/2006/main">
  <c r="E229" i="1" l="1"/>
  <c r="G231" i="1" s="1"/>
  <c r="E178" i="1"/>
  <c r="G180" i="1" s="1"/>
  <c r="E132" i="1"/>
  <c r="G134" i="1" s="1"/>
  <c r="E91" i="1"/>
  <c r="E93" i="1" s="1"/>
  <c r="E62" i="1"/>
  <c r="G64" i="1" s="1"/>
  <c r="E74" i="1"/>
  <c r="G76" i="1" s="1"/>
  <c r="H229" i="1"/>
  <c r="H178" i="1"/>
  <c r="H132" i="1"/>
  <c r="H91" i="1"/>
  <c r="H74" i="1"/>
  <c r="H62" i="1"/>
  <c r="G93" i="1" l="1"/>
  <c r="I92" i="1" s="1"/>
  <c r="J242" i="1" s="1"/>
  <c r="E76" i="1"/>
  <c r="I75" i="1" s="1"/>
  <c r="J241" i="1" s="1"/>
  <c r="E64" i="1"/>
  <c r="E134" i="1"/>
  <c r="I133" i="1" s="1"/>
  <c r="J243" i="1" s="1"/>
  <c r="E231" i="1"/>
  <c r="I230" i="1" s="1"/>
  <c r="J245" i="1" s="1"/>
  <c r="E180" i="1"/>
  <c r="I179" i="1" s="1"/>
  <c r="J244" i="1" s="1"/>
  <c r="I63" i="1"/>
  <c r="J240" i="1" s="1"/>
</calcChain>
</file>

<file path=xl/sharedStrings.xml><?xml version="1.0" encoding="utf-8"?>
<sst xmlns="http://schemas.openxmlformats.org/spreadsheetml/2006/main" count="475" uniqueCount="367">
  <si>
    <t>ΚΩΔΙΚΟΣ ΕΝΤΥΠΟΥ: 1……………</t>
  </si>
  <si>
    <t>Τακτικός</t>
  </si>
  <si>
    <t>Επανέλεγχος</t>
  </si>
  <si>
    <t>RASFF</t>
  </si>
  <si>
    <t>Α</t>
  </si>
  <si>
    <t>ΣΤΟΙΧΕΙΑ ΕΠΙΧΕΙΡΗΣΗΣ</t>
  </si>
  <si>
    <t>Επωνυμία</t>
  </si>
  <si>
    <t>Διεύθυνση</t>
  </si>
  <si>
    <t xml:space="preserve">Τηλ. – Fax </t>
  </si>
  <si>
    <t>E-mail</t>
  </si>
  <si>
    <t>Ονοματεπώνυμο ιδιοκτήτη</t>
  </si>
  <si>
    <t>Ονοματεπώνυμο νόμιμου εκπροσώπου</t>
  </si>
  <si>
    <t>ΑΦΜ / Δ.Ο.Υ.</t>
  </si>
  <si>
    <t>Αριθμός έγκρισης</t>
  </si>
  <si>
    <t>Β</t>
  </si>
  <si>
    <t>ΔΡΑΣΤΗΡΙΟΤΗΤΑ - ΠΡΟΪΟΝΤΑ</t>
  </si>
  <si>
    <t xml:space="preserve">Προϊόντα αυγών (υγρή μορφή - σκόνη) </t>
  </si>
  <si>
    <t>2</t>
  </si>
  <si>
    <t>Μαγειρεμένα αυγά</t>
  </si>
  <si>
    <t>3</t>
  </si>
  <si>
    <t>Βαμμένα αυγά</t>
  </si>
  <si>
    <t>Γ</t>
  </si>
  <si>
    <t xml:space="preserve">          ΠΡΟΣΘΕΤΑ ΣΤΟΙΧΕΙΑ</t>
  </si>
  <si>
    <t xml:space="preserve">Ημερήσια ποσότητα εισκομιζόμενων αυγών </t>
  </si>
  <si>
    <t>Δυναμικότητα - Όγκος παραγόμενων προϊόντων (μηνιαία ή ετήσια παραγωγή)</t>
  </si>
  <si>
    <t>Εξαγωγική δραστηριότητα-όγκος% της ετήσιας παραγωγής</t>
  </si>
  <si>
    <t>Αριθμός εργαζομένων</t>
  </si>
  <si>
    <t>ΣΥΣΤΗΜΑ ΑΥΤΟΕΛΕΓΧΟΥ</t>
  </si>
  <si>
    <t>Επιβεβαίωση τήρησης διαδικασίας βάσει των αρχών HACCP</t>
  </si>
  <si>
    <t>Έχουν καταγραφεί όλοι οι πιθανοί κίνδυνοι και έχουν εντοπιστεί ΚΣΕ για όλες τις κατηγορίες των παραγόμενων προϊόντων</t>
  </si>
  <si>
    <t>Υπάρχει τεκμηρίωση των κρίσιμων ορίων (βιβλιογραφική ή νομοθετική)</t>
  </si>
  <si>
    <t>Εφαρμόζονται αποτελεσματικές διαδικασίες παρακολούθησης στα ΚΣΕ</t>
  </si>
  <si>
    <t>Έχουν καθοριστεί οι απαραίτητες διορθωτικές ενέργειες και τεκμηριώνονται</t>
  </si>
  <si>
    <t>Τήρηση αρχείων</t>
  </si>
  <si>
    <t>Κατάλληλη τεκμηρίωση σε περίπτωση χρονικών διαχωρισμών κατά την παραγωγική διαδικασία</t>
  </si>
  <si>
    <t>Ποσοτική συσχέτιση μεταξύ πρώτων υλών και τελικών προϊόντων</t>
  </si>
  <si>
    <t>Αναγνώριση παρτίδας τελικών προϊόντων</t>
  </si>
  <si>
    <t>Αποτελεσματική λειτουργία του συστήματος ανάκλησης</t>
  </si>
  <si>
    <t>ΚΑΘΑΡΙΣΜΟΣ ΑΠΟΛΥΜΑΝΣΗ</t>
  </si>
  <si>
    <t>Εγκατεστημένη διαδικασία καθαρισμού – απολύμανσης με προσδιορισμένη συχνότητα που να ικανοποιεί τις απαιτήσεις της εγκατάστασης</t>
  </si>
  <si>
    <t>Εξετάσεις επιφανειών για Listeria spp κατά τη διάρκεια της παραγωγικής διαδικασίας (για τρόφιμα έτοιμα για κατανάλωση)</t>
  </si>
  <si>
    <t>Έλεγχος αποτελεσματικότητας του καθαρισμού / απολύμανσης επιφανειών / εξοπλισμού</t>
  </si>
  <si>
    <t>Κατάλληλα υλικά καθαρισμού – απολύμανσης που χρησιμοποιούνται βάσει των οδηγιών χρήσης τους</t>
  </si>
  <si>
    <t>ΠΡΟΓΡΑΜΜΑ ΕΛΕΓΧΟΥ ΕΠΙΒΛΑΒΩΝ ΟΡΓΑΝΙΣΜΩΝ</t>
  </si>
  <si>
    <t>Χρήση προληπτικών μέτρων (σίτες, αεροκουρτίνες, άλλοι προστατευτικοί μηχανισμοί)</t>
  </si>
  <si>
    <t>Εφαρμογή τεκμηριωμένου προγράμματος ελέγχου επιβλαβών οργανισμών</t>
  </si>
  <si>
    <t>Τοποθέτηση των παγίδων σύμφωνα με το σχετικό σχεδιάγραμμα / Ικανοποιητική κάλυψη</t>
  </si>
  <si>
    <t>Πλάνο προγραμματισμένης &amp; προληπτικής συντήρησης εξοπλισμού</t>
  </si>
  <si>
    <t>Τεκμηρίωση συντήρησης εξοπλισμού</t>
  </si>
  <si>
    <t>ΕΚΠΑΙΔΕΥΣΗ ΠΡΟΣΩΠΙΚΟΥ</t>
  </si>
  <si>
    <t>ΝΕΡΟ</t>
  </si>
  <si>
    <t>Προσδιορισμός προέλευσης πόσιμου νερού (δημόσιο δίκτυο ύδρευσης- γεώτρηση)</t>
  </si>
  <si>
    <t>Άλλα μέτρα για αποφυγή κινδύνων (UV λάμπες – χλωρίωση – φίλτρα &amp;  μέτρα διήθησης)</t>
  </si>
  <si>
    <t>Διαθέσιμο σχεδιάγραμμα σημείων υδροδοσίας (παροχή ζεστού &amp; κρύου)</t>
  </si>
  <si>
    <t>Πλάνο εργαστηριακών αναλύσεων</t>
  </si>
  <si>
    <t>Κατάλοιπα - προσμείξεις (Βαρέα Μέταλλα, Διοξίνες κ.α)</t>
  </si>
  <si>
    <t>Εργαστηριακή υποστήριξη εντός ή εκτός επιχείρησης</t>
  </si>
  <si>
    <t xml:space="preserve">Μικροβιολογικά Κριτήρια Ασφάλειας </t>
  </si>
  <si>
    <t>Διαπιστευμένο εργαστήριο</t>
  </si>
  <si>
    <t>Χρήση προτύπων μεθόδων αναφοράς ή ισοδύναμων επικυρωμένων έναντι της μεθόδου αναφοράς, εναλλακτικών μεθόδων</t>
  </si>
  <si>
    <t>Μικροβιολογικά Κριτήρια Υγιεινής</t>
  </si>
  <si>
    <t xml:space="preserve">ΠΑΡΑΛΑΒΗ - ΑΠΟΘΗΚΕΥΣΗ ΠΡΩΤΩΝ ΥΛΩΝ / ΥΛΙΚΩΝ ΣΥΣΚΕΥΑΣΙΑΣ </t>
  </si>
  <si>
    <t>Έλεγχος καταλληλότητας μέσων, συνθηκών μεταφοράς και θερμοκρασίας</t>
  </si>
  <si>
    <t>Η αποθήκευση γίνεται στις ενδεδειγμένες κατά περίπτωση συνθήκες και με κατάλληλους όρους υγιεινής</t>
  </si>
  <si>
    <t>Έλεγχος συνοδευτικών εγγράφων (τιμολόγια, δελτία αποστολής, εμπορικά έγγραφα)</t>
  </si>
  <si>
    <t>Κατάλογος προμηθευτών αυγών</t>
  </si>
  <si>
    <t xml:space="preserve">Τα ραγισμένα αυγά μεταποιούνται άμεσα </t>
  </si>
  <si>
    <t>Για κάθε προμηθευτή αυγών τήρηση αρχείου αυτοέλεγχων ή επίσημων δειγματοληψιών για Σαλμονέλα.                                                                                                                          Άλλες εργαστηριακές αναλύσεις για κατάλοιπα - προσμείξεις (πχ κτηνιατρικά φάρμακα, διοξίνες, PCBΣs κλπ)</t>
  </si>
  <si>
    <t>Τα εισκομιζομενα αυγά φέρουν στο κέλυφός την κατάλληλη σήμανση (κωδικό παραγωγού ή σήμανση κατηγορίας Β)</t>
  </si>
  <si>
    <t>ΠΑΡΑΓΩΓΙΚΗ ΔΙΑΔΙΚΑΣΙΑ</t>
  </si>
  <si>
    <t>Θερμική επεξεργασία</t>
  </si>
  <si>
    <t>Αυγά που δεν μεταποιούνται αμέσως μετά το σπάσιμο απoθηκεύονται  υπό ψύξη (θ ≤ 4οC) που δεν υπερβαίνει τις 48 ώρες ή κατάψυξη</t>
  </si>
  <si>
    <t>Αναλυτικές προδιαγραφές:</t>
  </si>
  <si>
    <t>3-υδροξυ-βουτυρικό οξύ - έως 10 mg/kg ξ.ο.  στην πρώτη ύλη μη μεταποιημένου προϊόντος αυγού</t>
  </si>
  <si>
    <t>Άμεση ψύξη ή κατάψυξη αμέσως μετά τη θερμική επεξεργασία</t>
  </si>
  <si>
    <t>Γαλακτικό οξύ - έως 1 g/kg ξ.ο. στην πρώτη ύλη μη μεταποιημένου προϊόντος αυγού</t>
  </si>
  <si>
    <t>Υπολείμματα κελυφών, μεμβρανών αυγού, άλλων σωματιδίων - έως 100 mg/kg τελικού προϊόντος αυγού</t>
  </si>
  <si>
    <t>Πολιτική γυαλιού / σκληρού πλαστικού. Έλεγχος για ξένα σώματα</t>
  </si>
  <si>
    <t xml:space="preserve">Τήρηση ενδεδειγμένων / κατάλληλων συνθηκών υγιεινής </t>
  </si>
  <si>
    <t>Πλήρωση περιεκτών και σφράγισης που να εμποδίζει τη μόλυνση του τελικού προϊόντος</t>
  </si>
  <si>
    <t>ΑΠΟΘΗΚΕΥΣΗ - ΔΙΑΝΟΜΗ ΠΡΟΪΟΝΤΩΝ</t>
  </si>
  <si>
    <t>Διανομή με κατάλληλα μέσα</t>
  </si>
  <si>
    <t>Τήρηση συστήματος «first in – first out»</t>
  </si>
  <si>
    <t>Κατάλληλες συνθήκες θερμοκρασίας (με ανεκτή διακύμανση προς τα άνω τριών βαθμών) και υγιεινής μεταφοράς</t>
  </si>
  <si>
    <t>Επικαιροποιημένη κάτοψη εγκατάστασης.</t>
  </si>
  <si>
    <t>ΓΕΝΙΚΕΣ ΑΠΑΙΤΗΣΕΙΣ ΚΤΙΡΙΑΚΩΝ ΥΠΟΔΟΜΩΝ</t>
  </si>
  <si>
    <t xml:space="preserve">Εξωτερικό περιβάλλον </t>
  </si>
  <si>
    <t>Εξοπλισμός</t>
  </si>
  <si>
    <t>Σαφής οριοθέτηση</t>
  </si>
  <si>
    <t>Καταλληλότητα υλικών</t>
  </si>
  <si>
    <t>Όχι γειτνίαση με πηγές μόλυνσης</t>
  </si>
  <si>
    <t>Κατάλληλος σχεδιασμός τοποθέτηση</t>
  </si>
  <si>
    <t>Ικανοποιητική διαμόρφωση, καθαριότητα, υγιεινή</t>
  </si>
  <si>
    <t>Κατάλληλο σύστημα αερισμού, σωστά διατηρημένο (φίλτρα)</t>
  </si>
  <si>
    <t>Σχεδιασμός - Διαχωρισμός - επάρκεια χώρων</t>
  </si>
  <si>
    <t>Επαρκές μέγεθος για τον συνήθη όγκο παραγωγής</t>
  </si>
  <si>
    <t>Κατάλληλα μέσα και εγκαταστάσεις καθαρισμού – απολύμανσης εξοπλισμού &amp; εργαλείων</t>
  </si>
  <si>
    <t>Ανεξάρτητη είσοδος – έξοδος προσωπικού, Α’ υλών, βοηθητικών υλών, υλικών συσκευασίας και τελικών προϊόντων</t>
  </si>
  <si>
    <t>Κίνδυνοι διασταυρούμενης μόλυνσης</t>
  </si>
  <si>
    <t>Γενικά χαρακτηριστικά χώρων</t>
  </si>
  <si>
    <t>Επαρκής αριθμός τουαλετών</t>
  </si>
  <si>
    <t>Καταλληλότητα υλικών κατασκευής</t>
  </si>
  <si>
    <t>Επαρκής φυσικός ή μηχανικός αερισμός</t>
  </si>
  <si>
    <t>Δυνατότητα επαρκούς καθαρισμού – απολύμανσης</t>
  </si>
  <si>
    <t>Προθάλαμος τουαλετών με νιπτήρες που λειτουργούν κατά προτίμηση με τη χρήση ποδοκίνητου ή άλλου αντίστοιχου μηχανισμού</t>
  </si>
  <si>
    <t>Αποτροπή συσσώρευσης ρύπων &amp; υδρατμών</t>
  </si>
  <si>
    <t>Πλέγματα προστασίας στα ανοίγματα</t>
  </si>
  <si>
    <t>Διαθέσιμα υλικά απολύμανσης και στεγνώματος χεριών</t>
  </si>
  <si>
    <t>Επαρκής φωτισμός, προστατευόμενα φωτιστικά μέσα</t>
  </si>
  <si>
    <t>Αποδυτήρια με επαρκή αριθμό κατάλληλων ερμαριών</t>
  </si>
  <si>
    <t>Επαρκής αερισμός, αποφυγή μηχανικής ροής αέρα από μολυσμένους σε καθαρούς χώρους</t>
  </si>
  <si>
    <t>Υγειονομικά φρεάτια – αποτελεσματική απομάκρυνση λυμάτων</t>
  </si>
  <si>
    <t>Απομάκρυνση απορριμμάτων από τους χώρους παραγωγής με κατάλληλη συχνότητα – αποφυγή επιμολύνσεων</t>
  </si>
  <si>
    <t>ΥΓΙΕΙΝΗ ΠΡΟΣΩΠΙΚΟΥ ΚΑΙ ΠΡΑΚΤΙΚΕΣ ΧΕΙΡΙΣΜΟΥ</t>
  </si>
  <si>
    <t>ΧΡΗΣΗ ΠΡΟΣΘΕΤΩΝ</t>
  </si>
  <si>
    <t xml:space="preserve">Τήρηση κριτηρίων καθαρότητας και συνοδευτικά πιστοποιητικά προμηθευτών προσθέτων </t>
  </si>
  <si>
    <t>ΥΛΙΚΑ &amp; ΑΝΤΙΚΕΙΜΕΝΑ ΣΕ ΕΠΑΦΗ</t>
  </si>
  <si>
    <t xml:space="preserve">Χρήση  κατάλληλων ΥΑΕΤ &amp; με βάση τις οδηγίες του παρασκευαστή τους σε σχέση με το είδος του τροφίμου </t>
  </si>
  <si>
    <t>Ιχνηλασιμότητα ΥΑΕΤ</t>
  </si>
  <si>
    <t>Συνοδευτικά πιστοποιητικά για τα ΥΑΕΤ βάσει της σχετικής νομοθεσίας όπου προβλέπονται (π.χ. δηλώσεις συμμόρφωσης για πλαστικά, κτλ.)</t>
  </si>
  <si>
    <t>Κατάλληλη αποθήκευση  ΥΑΕΤ , ώστε να μην εκτίθενται σε κινδύνους</t>
  </si>
  <si>
    <t>ΕΠΙΣΗΜΑΝΣΗ</t>
  </si>
  <si>
    <t>Υποχρεωτικές πληροφορίες Καν. (ΕΕ) 1169/2011</t>
  </si>
  <si>
    <t>Ονομασία του τροφίμου</t>
  </si>
  <si>
    <t>Προσδιορισμός σύνθετων συστατικών (εάν χρησιμοποιούνται)</t>
  </si>
  <si>
    <t>Κατάλογος συστατικών</t>
  </si>
  <si>
    <t>Κατάλληλο μέγεθος γραμματοσειράς</t>
  </si>
  <si>
    <t>Ορθή αναγραφή αλλεργιογόνων συστατικών</t>
  </si>
  <si>
    <t>Πρόσθετες υποχρεωτικές ενδείξεις (πχ. συσκευασμένο σε προστατευτική ατμόσφαιρα)</t>
  </si>
  <si>
    <t>Ποσοτική αναγραφή (κατά QUID) ορισμένων συστατικών ή κατηγοριών συστατικών</t>
  </si>
  <si>
    <t>Ενδείξεις της φυσικής κατάστασης ή τυχόν ειδικής επεξεργασίας του τροφίμου, οι οποίες συνοδεύουν την ονομασία του (παστεριωμένο, αποστειρωμένο, κτλ.)</t>
  </si>
  <si>
    <t>Καθαρή ποσότητα τροφίμου κάθε συσκευασίας</t>
  </si>
  <si>
    <t>Επιπλέον ενδείξεις</t>
  </si>
  <si>
    <t>Τελική ημερομηνία ανάλωσης</t>
  </si>
  <si>
    <t>Πρόσθετα</t>
  </si>
  <si>
    <t>Τυχόν ιδιαίτερες συνθήκες αποθήκευσης και/ή συντήρησης</t>
  </si>
  <si>
    <t>Ορθή αναγραφή ισχυρισμών διατροφής και υγείας</t>
  </si>
  <si>
    <t>Όνομα / εμπορική επωνυμία - διεύθυνση υπεύθυνου επιχείρησης τροφίμων</t>
  </si>
  <si>
    <t>Παρτίδες προϊόντων αυγών που δεν προορίζονται για λιανική πώληση αλλά για να χρησιμοποιηθούν ως συστατικό στην παρασκευή άλλου προϊόντος, φέρουν ετικέτα που αναγράφει τη θερμοκρασία στην οποία πρέπει να διατηρούνται τα προϊόντα αυγών και την περίοδο διατήρησής τους</t>
  </si>
  <si>
    <t>Χώρα καταγωγής - τόπος προέλευσης (άρθρο 26)</t>
  </si>
  <si>
    <t xml:space="preserve">Αυγά σε υγρή κατάσταση που δεν έχουν υποστεί θερμική επεξεργασία, φέρουν επιπρόσθετη σήμανση "μη παστεριωμένο προϊόν - η επεξεργασία να γίνει στο τόπο προορισμού" και αναφέρουν την ημερομηνία και ώρα σπασίματος </t>
  </si>
  <si>
    <t>Οδηγίες χρήσης (εάν απαιτείται)</t>
  </si>
  <si>
    <t xml:space="preserve">Διατροφική δήλωση </t>
  </si>
  <si>
    <t>ΓΕΝΙΚΑ ΣΧΟΛΙΑ – ΣΥΜΠΕΡΑΣΜΑΤΑ – ΣΥΣΤΑΣΕΙΣ</t>
  </si>
  <si>
    <t xml:space="preserve">Ημερομηνία επανελέγχου : </t>
  </si>
  <si>
    <t>Στοιχεία Ελεγκτών</t>
  </si>
  <si>
    <t>Ονοματεπώνυμο</t>
  </si>
  <si>
    <t>Ιδιότητα</t>
  </si>
  <si>
    <t>Υπογραφές ελεγκτών</t>
  </si>
  <si>
    <t>ΔΙΟΡΘΩΤΙΚΕΣ ΕΝΕΡΓΕΙΕΣ/ΠΡΟΕΤΕΙΝΟΜΕΝΕΣ ΔΡΑΣΕΙΣ ΓΙΑ ΤΗΝ ΕΠΙΤΕΥΞΗ ΣΥΜΜΟΡΦΩΣΗΣ ΜΕ ΒΑΣΗ ΤΑ ΕΥΡΗΜΑΤΑ</t>
  </si>
  <si>
    <t>ΕΥΡΗΜΑ</t>
  </si>
  <si>
    <t>ΔΙΟΡΘΩΤΙΚΗ ΕΝΕΡΓΕΙΑ</t>
  </si>
  <si>
    <t>ΗΜΕΡΟΜΗΝΙΑ ΣΤΟΧΟΣ ΓΙΑ ΤΗ ΣΥΜΜΟΡΦΩΣΗ</t>
  </si>
  <si>
    <t>ΠΟΡΕΙΑ ΣΥΜΜΟΡΦΩΣΗΣ/ΣΧΟΛΙΑ</t>
  </si>
  <si>
    <t>Αυγά που δεν πληρούν τις προδιαγραφές αποθηκεύονται σε διακριτό χώρο και υφίστανται ανάλογη μεταχείριση</t>
  </si>
  <si>
    <t>Χρονικός διαχωρισμός για μεταποίηση αυγών πλην ορνίθων και απολύμανση εξοπλισμού</t>
  </si>
  <si>
    <t>Τεκμηρίωση συνδυασμού χρόνου / θερμοκρασίας για το παστεριωμένο υγρό αυγό</t>
  </si>
  <si>
    <t>Αυτόματες συσκευές ελέγχου παραμέτρων (πχ καταγραφικά θερμοκρασιών)</t>
  </si>
  <si>
    <t>Χώροι υγιεινής - αποδυτήρια</t>
  </si>
  <si>
    <t>ΕΝΤΥΠΟ ΕΛΕΓΧΟΥ ΕΓΚΑΤΑΣΤΑΣΕΩΝ ΜΕΤΑΠΟΙΗΣΗΣ ΚΑΙ ΠΑΡΑΓΩΓΗΣ ΠΡΟΪΟΝΤΩΝ ΑΥΓΩΝ</t>
  </si>
  <si>
    <t>ΚΕΦΑΛΑΙΟ Ι. ΣΥΣΤΗΜΑ ΑΥΤΟΕΛΕΓΧΟΥ ΚΑΙ ΔΙΑΔΙΚΑΣΙΕΣ</t>
  </si>
  <si>
    <t>Εφαρμογή συστήματος HACCP/αξιοποίηση δυνατότητας ευελιξίας</t>
  </si>
  <si>
    <t xml:space="preserve">Διαγράμματα ροής ή περιγραφή ροής για όλα τα προϊόντα </t>
  </si>
  <si>
    <t>1</t>
  </si>
  <si>
    <t>4</t>
  </si>
  <si>
    <t>5</t>
  </si>
  <si>
    <t>6</t>
  </si>
  <si>
    <t>7</t>
  </si>
  <si>
    <t>8</t>
  </si>
  <si>
    <t>Σύστημα συσχέτισης ποιοτικής &amp; ποσοτικής των α΄&amp; βοηθητικών υλών με τους προμηθευτές τους (όνομα,  διεύθυνση) &amp; ημερομηνία παραλαβής και των τελικών προϊόντων με τους αποδέκτες τους (όνομα &amp; διεύθυνση) &amp; ημερομηνία αποστολής</t>
  </si>
  <si>
    <t>Σύστημα εσωτερικής ιχνηλασιμότητας (προαιρετικά) Συσχέτιση αριθμού παρτίδων των χρησιμοποιούμενων συστατικών για κάθε παρτίδα προϊόντων</t>
  </si>
  <si>
    <t>Δ</t>
  </si>
  <si>
    <t>Ε</t>
  </si>
  <si>
    <t>ΚΕΦΑΛΑΙΟ ΙΙ ΙΧΝΗΛΑΣΙΜΟΤΗΤΑ</t>
  </si>
  <si>
    <t xml:space="preserve">Χρήση εγκεκριμένων σκευασμάτων </t>
  </si>
  <si>
    <t>Διαθέσιμες εκθέσεις καταγραφής</t>
  </si>
  <si>
    <t>Υπάρχει μέριμνα και πρόγραμμα για την εκπαίδευση νέων υπαλλήλων ή όταν υφίστανται αλλαγές στην παραγωγική διαδικασία (νέο προϊόν, υιοθέτηση νέας τεχνολογίας)</t>
  </si>
  <si>
    <t>Περιεχόμενο και σχετική τεκμηρίωση (αρχές ατομικής υγιεινής, αρχές ορθών πρακτικών, εκτέλεση εργασίας βάσει της θέσης)</t>
  </si>
  <si>
    <t>Συχνότητα μικροβιολογικών και φυσικοχημικών εξετάσεων νερού ακολουθείται</t>
  </si>
  <si>
    <t>ΚΕΦΑΛΑΙΟ ΙΙΙ ΕΡΓΑΣΤΗΡΙΑΚΕΣ ΕΞΕΤΑΣΕΙΣ</t>
  </si>
  <si>
    <t>Διαδιακασία προσδιορισμού του χρόνου ζωής των προϊόντων (shelf-life)</t>
  </si>
  <si>
    <t xml:space="preserve">ΚΕΦΑΛΑΙΟ ΙV ΕΛΕΓΧΟΣ ΓΡΑΜΜΗΣ ΠΑΡΑΓΩΓΗΣ-ΕΠΑΛΗΘΕΥΣΗ ΔΙΑΔΙΚΑΣΙΩΝ </t>
  </si>
  <si>
    <t xml:space="preserve">Σύστημα επιτήρησης θερμικής επεξεργασίας προϊόντων με αυτόματο ρυθμιστή θερμοκρασίας, καταγραφικό και σύστημα ασφαλείας </t>
  </si>
  <si>
    <t>Βαθμονόμηση θερμομέτρου τουλάχιστο ετησίως</t>
  </si>
  <si>
    <t>ΣΥΣΚΕΥΑΣΙΑ/ ΑΝΑΣΥΣΚΕΥΑΣΙΑ</t>
  </si>
  <si>
    <t>Τηρούνται τα μέτρα αποφυγής επιμόλυνσης σε περίπτωση ανασυσκευασίας</t>
  </si>
  <si>
    <t>Γίνεται χρήση ειδικών συστημάτων συσκευασίας</t>
  </si>
  <si>
    <t>Γίνεται χρήση μεθόδων εξυγίανσης μετά τη συσκευσία</t>
  </si>
  <si>
    <t>ΣΥΝΟΛΟ ΚΕΦΑΛΑΙΟΥ IV</t>
  </si>
  <si>
    <t>Παροχή ζεστού – κρύου νερο</t>
  </si>
  <si>
    <t>Γ.</t>
  </si>
  <si>
    <t>ΣΥΝΤΗΡΗΣΗ ΕΞΟΠΛΙΣΜΟΥ/ΔΙΑΚΡΙΒΩΣΗ ΟΡΓΑΝΩΝ ΜΕΤΡΗΣΗΣ</t>
  </si>
  <si>
    <t>Τεκμηριωμένη διακρίβωσης οργάνων μέτρησης</t>
  </si>
  <si>
    <t xml:space="preserve">ΔΙΑΧΕΙΡΙΣΗ ΖΩΙΚΩΝ ΥΠΟΠΡΟΪΟΝΤΩΝ </t>
  </si>
  <si>
    <t>Ορθή κατηγοριοποίηση &amp; επισήμανση και διαχείριση των ζωικών υποπροϊόντων βάσει της σχετικής νομοθεσίας</t>
  </si>
  <si>
    <t>κατηγορία 1 :υψηλός κίνδυνος (απαγορευμένες ουσίες)</t>
  </si>
  <si>
    <t>κατηγορία 2 :μεσαίος κίνδυνος (μικροβιολογικοί παράγοντες ή κατάλοιπα φαρμάκων)</t>
  </si>
  <si>
    <t>κατηγορία 3 :χαμηλός κίνδυνος (ελαττωματική συσκευασία)</t>
  </si>
  <si>
    <t>Διακριτός χώρος αποθήκευσης και κατάλληλες συνθήκες (κατάλληλοι περιέκτες, θερμοκρασίες χώρου συλλογής)</t>
  </si>
  <si>
    <t>Ιχνηλασιμότητα (και τήρηση αρχείων)</t>
  </si>
  <si>
    <t>Σύμβαση με εταιρεία διαχείρισης ΖΥΠ</t>
  </si>
  <si>
    <t>Ορθή διαδικασία και συνθήκες απομάκρυνσης – αποφυγή επιμολύνσεων</t>
  </si>
  <si>
    <t>ΔΙΑΧΕΙΡΙΣΗ ΑΠΟΡΡΙΜΑΤΩΝ</t>
  </si>
  <si>
    <t xml:space="preserve">Κατάλληλος χώρος αποθήκευσης απορριμάτων με σήμανση </t>
  </si>
  <si>
    <t xml:space="preserve">Χρήση επιτρεπόμενων προσθέτων ανά προϊόν </t>
  </si>
  <si>
    <t>Τεκμηρίωση ορθής χρήσης προσθέτων ( σύστημα αυτοελέγχου: δοσομετρικές συσκευές, βαθμονόμηση ζυγών κλπ)</t>
  </si>
  <si>
    <t>Έλεγχος ορθής επισήμανσης</t>
  </si>
  <si>
    <t>Ειδικότερες απαιτήσεις Καν. (ΕΕ) 1169/201</t>
  </si>
  <si>
    <t>ΣΥΝΟΛΟ ΚΕΦΑΛΑΙΟΥ V</t>
  </si>
  <si>
    <t>Υπάρχουν επαρκείς θάλαμοι αποθήκευσης &amp; κατάλληλες συνθήκες θερμοκρασίας και υγιεινής αποθήκευσης</t>
  </si>
  <si>
    <t>Υπάρχει πολιτική επιστροφών (Ξεχωριστή αποθήκευση και κατάλληλη σήμανση)</t>
  </si>
  <si>
    <t>Ορθή διαχείριση &amp; τρόπος αναγραφής του σήματος αναγνώρισης</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</si>
  <si>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</si>
  <si>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</si>
  <si>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</si>
  <si>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</si>
  <si>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</si>
  <si>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</si>
  <si>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</si>
  <si>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</si>
  <si>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</si>
  <si>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</si>
  <si>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</si>
  <si>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</si>
  <si>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</si>
  <si>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</si>
  <si>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</si>
  <si>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</si>
  <si>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</si>
  <si>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</si>
  <si>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</si>
  <si>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</si>
  <si>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</si>
  <si>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</si>
  <si>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</si>
  <si>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</si>
  <si>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</si>
  <si>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</si>
  <si>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</si>
  <si>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</si>
  <si>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</si>
  <si>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</si>
  <si>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</si>
  <si>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</si>
  <si>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</si>
  <si>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</si>
  <si>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</si>
  <si>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</si>
  <si>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</si>
  <si>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</si>
  <si>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</si>
  <si>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</si>
  <si>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</si>
  <si>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</si>
  <si>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</si>
  <si>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</si>
  <si>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</si>
  <si>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</si>
  <si>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</si>
  <si>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</si>
  <si>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</si>
  <si>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</si>
  <si>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</si>
  <si>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</si>
  <si>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</si>
  <si>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</si>
  <si>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</si>
  <si>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</si>
  <si>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</si>
  <si>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</si>
  <si>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</si>
  <si>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</si>
  <si>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</si>
  <si>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</si>
  <si>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</si>
  <si>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</si>
  <si>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</si>
  <si>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</si>
  <si>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</si>
  <si>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</si>
  <si>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</si>
  <si>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</si>
  <si>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</si>
  <si>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</si>
  <si>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</si>
  <si>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</si>
  <si>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</si>
  <si>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</si>
  <si>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</si>
  <si>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</si>
  <si>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</si>
  <si>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</si>
  <si>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</si>
  <si>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</si>
  <si>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</si>
  <si>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</si>
  <si>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</si>
  <si>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</si>
  <si>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</si>
  <si>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</si>
  <si>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</si>
  <si>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</si>
  <si>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</si>
  <si>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</si>
  <si>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</si>
  <si>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</si>
  <si>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</si>
  <si>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</si>
  <si>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</si>
  <si>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</si>
  <si>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</si>
  <si>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</si>
  <si>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</si>
  <si>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</si>
  <si>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</si>
  <si>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</si>
  <si>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</si>
  <si>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</si>
  <si>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</si>
  <si>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</si>
  <si>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</si>
  <si>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ΝΑΙ (Συμμόρφωση)</t>
  </si>
  <si>
    <t>ΜΕΡΙΚΗ ΣΥΜΜΟΡΦΩΣΗ</t>
  </si>
  <si>
    <t>ΟΧΙ (μη συμμόρφωση)</t>
  </si>
  <si>
    <t>Δεν εφαρμόζεται</t>
  </si>
  <si>
    <t>Βαθμολογία</t>
  </si>
  <si>
    <t>ΚΕΦΑΛΑΙΟ V ΓΕΝΙΚΕΣ ΑΠΑΙΤΗΣΕΙΣ ΥΓΙΕΙΝΗΣ</t>
  </si>
  <si>
    <t xml:space="preserve">Βεβαιώσεις υγείας για όλο το προσωπικό που σχετίζεται με τον χώρο παραγωγής ή έρχεται σε επαφή με τα τρόφιμα.                                      </t>
  </si>
  <si>
    <t xml:space="preserve">Πολιτική απαγόρευσης χειρισμού τροφίμων από ασθενείς εργαζόμενους με επίπτωση στα τρόφιμα                                                                </t>
  </si>
  <si>
    <t xml:space="preserve">Πρόσθετα μέτρα ελέγχου της υγείας του προσωπικού                                                                                                                                      </t>
  </si>
  <si>
    <t xml:space="preserve">Κατάλληλος και καθαρός ιματισμός &amp; ικανοποιητική ατομική υγιεινή προσωπικού                                                                                             </t>
  </si>
  <si>
    <t xml:space="preserve">Τηρούνται ορθές πρακτικές για  χειρισμοί του προσωπικού: (κάλυμμα κεφαλής, πλύση, απολύμανση χεριών με κατάλληλο τρόπο &amp; συχνότητα, σύμφωνα με τις διαδικασίες) και υφίσταται ελέγχομενη μετακίνηση                                                                                                                                        </t>
  </si>
  <si>
    <t>ΚΕΦΑΛΑΙΟ VI ΕΦΑΡΜΟΓΗ ΛΟΙΠΩΝ ΑΠΑΙΤΗΣΕΩΝ</t>
  </si>
  <si>
    <t>ΣΥΝΟΛΟ ΚΕΦΑΛΑΙΟΥ VI</t>
  </si>
  <si>
    <t>ΣΥΝΟΛΟ ΚΕΦΑΛΑΙΟΥ 1</t>
  </si>
  <si>
    <t>ΣΥΝΟΛΟ ΚΕΦΑΛΑΙΟΥ I</t>
  </si>
  <si>
    <t>ΣΥΝΟΛΟ ΚΕΦΑΛΑΙΟΥ II</t>
  </si>
  <si>
    <t>ΣΥΝΟΛΟ ΚΕΦΑΛΑΙΟΥ III</t>
  </si>
  <si>
    <t>ΣΥΝΟΛΟ ΚΕΦΑΛΑΙΩΝ = 6</t>
  </si>
  <si>
    <t>ΣΥΝΟΛΟ ΚΕΦΑΛΑΙΟΥ 2</t>
  </si>
  <si>
    <t>ΣΥΝΟΛΟ ΚΕΦΑΛΑΙΟΥ 3</t>
  </si>
  <si>
    <t>ΣΥΝΟΛΟ ΚΕΦΑΛΑΙΟΥ 4</t>
  </si>
  <si>
    <t>ΣΥΝΟΛΟ ΚΕΦΑΛΑΙΟΥ 5</t>
  </si>
  <si>
    <t>ΣΥΝΟΛΟ ΚΕΦΑΛΑΙΟΥ 6</t>
  </si>
  <si>
    <t>Η επιχείρηση κρίνεται με την παρούσα ως:</t>
  </si>
  <si>
    <t>ΥΨΗΛΟΥ ΚΙΝΔΥΝΟΥ</t>
  </si>
  <si>
    <t>ΜΕΣΑΙΟΥ ΚΙΝΔΥΝΟΥ</t>
  </si>
  <si>
    <t>ΧΑΜΗΛΟΥ ΚΙΝΔΥΝΟΥ</t>
  </si>
  <si>
    <r>
      <t>Listeria monocytogenes</t>
    </r>
    <r>
      <rPr>
        <sz val="11"/>
        <rFont val="Calibri"/>
        <family val="2"/>
        <charset val="161"/>
        <scheme val="minor"/>
      </rPr>
      <t xml:space="preserve"> για τρόφιμα έτοιμα για κατανάλωση απουσία σε 25 γρ. με n:5 και c:0</t>
    </r>
  </si>
  <si>
    <r>
      <t>Salmonella</t>
    </r>
    <r>
      <rPr>
        <sz val="11"/>
        <rFont val="Calibri"/>
        <family val="2"/>
        <charset val="161"/>
        <scheme val="minor"/>
      </rPr>
      <t xml:space="preserve">  απουσία σε 25 γρ. με n:5 και c:0</t>
    </r>
  </si>
  <si>
    <r>
      <t>Enterobacteriaceae</t>
    </r>
    <r>
      <rPr>
        <sz val="11"/>
        <rFont val="Calibri"/>
        <family val="2"/>
        <charset val="161"/>
        <scheme val="minor"/>
      </rPr>
      <t xml:space="preserve"> - m:10cfu/g ή ml, M:100cfu/g ή ml με n:5 και c:2</t>
    </r>
  </si>
  <si>
    <r>
      <t xml:space="preserve">Ο τρόπος σπασίματος των αυγών ελαχιστοποιεί τον κίνδυνο επιμόλυνσης. </t>
    </r>
    <r>
      <rPr>
        <i/>
        <sz val="11"/>
        <rFont val="Calibri"/>
        <family val="2"/>
        <charset val="161"/>
        <scheme val="minor"/>
      </rPr>
      <t xml:space="preserve">Απαγορεύεται η φυγοκέντρηση και σύνθλιψη των αυγών για τη λήψη του περιεχομένου τους </t>
    </r>
  </si>
  <si>
    <r>
      <rPr>
        <b/>
        <sz val="12"/>
        <color theme="1"/>
        <rFont val="Calibri"/>
        <family val="2"/>
        <charset val="161"/>
        <scheme val="minor"/>
      </rPr>
      <t xml:space="preserve">ΚΑΝΟΝΑΣ ΒΑΘΜΟΛΟΓΗΣΗΣ        </t>
    </r>
    <r>
      <rPr>
        <sz val="11"/>
        <color theme="1"/>
        <rFont val="Calibri"/>
        <family val="2"/>
        <charset val="161"/>
        <scheme val="minor"/>
      </rPr>
      <t xml:space="preserve">      
</t>
    </r>
  </si>
  <si>
    <t>Κάθε κεφάλαιο έχει έναν συγκεκριμένο αριθμό βαθμών οι οποίοι αξιολογούνται με βάση την αρχή:</t>
  </si>
  <si>
    <t>Χαμηλή συμμόρφωση: 70% ή περισσότερο  από το σύνολο της βαθμολογίας των μη συμμορφώσεων</t>
  </si>
  <si>
    <t>Μέση συμμόρφωση: 40% - 69,9% από το σύνολο της βαθμολογίας των μη συμμορφώσεων</t>
  </si>
  <si>
    <t>Υψηλή συμμόρφωση: 0 - 39,9%  από το σύνολο της βαθμολογίας των μη συμμορφώσεων</t>
  </si>
  <si>
    <t>Αξιολόγηση συνολικού κινδύνου του εντύπου ελέγχου στο σύνολο των κεφαλαίων:</t>
  </si>
  <si>
    <t>30% του συνόλου = 2 κεφάλαια                               20% του συνόλου = 1 κεφάλαιο</t>
  </si>
  <si>
    <t xml:space="preserve">ΧΑΜΗΛΟΥ ΚΙΝΔΥΝΟΥ: Από τα 6 κεφάλαια, κανένα κεφάλαιο χαμηλής συμμόρφωσης και μέχρι 1 κεφάλαιο (&lt;30%) μέσης συμμόρφωσης </t>
  </si>
  <si>
    <t xml:space="preserve">ΥΨΗΛΟΥ ΚΙΝΔΥΝΟΥ: Από τα 6 κεφάλαια, τουλάχιστον 2 κεφάλαια (≥30%) χαμηλής συμμόρφωσης και οποιοσδήποτε συνδυασμός κεφαλαίων με υψηλή και μέση συμμόρφωση </t>
  </si>
  <si>
    <t>ΜΕΣΑΙΟΥ ΚΙΝΔΥΝΟΥ: α. Από τα 6 κεφάλαια, κανένα κεφάλαιο χαμηλής συμμόρφωσης και τουλάχιστον 2 κεφάλαια  (≥30%) μέσης συμμόρφωσης ή β. Από τα 6 κεφάλαια, 1 κεφάλαιο (≤20%) χαμηλής συμμόρφωσης και οποιοσδήποτε συνδυασμός κεφαλαίων με υψηλή και μέση συμμόρφωση</t>
  </si>
  <si>
    <t>Είδος Ελέγχου</t>
  </si>
  <si>
    <t>√ ή -</t>
  </si>
  <si>
    <t>Έκτακτος</t>
  </si>
  <si>
    <t>Ημερομηνία προηγούμενου ελέγχου:</t>
  </si>
  <si>
    <t>Ημερομηνία &amp; Ώρα Ελέγχου:</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</si>
</sst>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amily val="2"/>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6"/>
      <name val="Arial"/>
      <family val="2"/>
      <charset val="161"/>
    </font>
    <font>
      <b/>
      <sz val="11"/>
      <color theme="1"/>
      <name val="Calibri"/>
      <family val="2"/>
      <charset val="161"/>
      <scheme val="minor"/>
    </font>
    <font>
      <b/>
      <sz val="11"/>
      <name val="Calibri"/>
      <family val="2"/>
      <charset val="161"/>
      <scheme val="minor"/>
    </font>
    <font>
      <sz val="11"/>
      <name val="Calibri"/>
      <family val="2"/>
      <charset val="161"/>
      <scheme val="minor"/>
    </font>
    <font>
      <b/>
      <sz val="11"/>
      <color rgb="FF000000"/>
      <name val="Calibri"/>
      <family val="2"/>
      <charset val="161"/>
      <scheme val="minor"/>
    </font>
    <font>
      <i/>
      <sz val="11"/>
      <name val="Calibri"/>
      <family val="2"/>
      <charset val="161"/>
      <scheme val="minor"/>
    </font>
    <font>
      <sz val="8"/>
      <name val="Arial"/>
      <family val="2"/>
      <charset val="161"/>
    </font>
    <font>
      <b/>
      <sz val="8"/>
      <name val="Arial"/>
      <family val="2"/>
      <charset val="161"/>
    </font>
    <font>
      <b/>
      <i/>
      <u/>
      <sz val="8"/>
      <name val="Arial"/>
      <family val="2"/>
      <charset val="161"/>
    </font>
    <font>
      <sz val="11"/>
      <color theme="1"/>
      <name val="Calibri"/>
      <family val="2"/>
      <scheme val="minor"/>
    </font>
    <font>
      <b/>
      <sz val="12"/>
      <name val="Calibri"/>
      <family val="2"/>
      <charset val="161"/>
      <scheme val="minor"/>
    </font>
    <font>
      <b/>
      <sz val="12"/>
      <color theme="1"/>
      <name val="Calibri"/>
      <family val="2"/>
      <charset val="161"/>
      <scheme val="minor"/>
    </font>
    <font>
      <b/>
      <sz val="10"/>
      <color rgb="FFFF0000"/>
      <name val="Arial Black"/>
      <family val="2"/>
      <charset val="161"/>
    </font>
    <font>
      <b/>
      <sz val="10"/>
      <name val="Arial Black"/>
      <family val="2"/>
      <charset val="161"/>
    </font>
    <font>
      <b/>
      <sz val="10"/>
      <color theme="1"/>
      <name val="Verdana"/>
      <family val="2"/>
    </font>
    <font>
      <sz val="10"/>
      <color theme="1"/>
      <name val="Verdana"/>
      <family val="2"/>
    </font>
    <font>
      <sz val="10"/>
      <color rgb="FF000000"/>
      <name val="Verdana"/>
      <family val="2"/>
    </font>
    <font>
      <b/>
      <sz val="10"/>
      <color rgb="FF000000"/>
      <name val="Verdana"/>
      <family val="2"/>
    </font>
  </fonts>
  <fills count="20">
    <fill>
      <patternFill patternType="none"/>
    </fill>
    <fill>
      <patternFill patternType="gray125"/>
    </fill>
    <fill>
      <patternFill patternType="solid">
        <fgColor indexed="9"/>
        <bgColor indexed="26"/>
      </patternFill>
    </fill>
    <fill>
      <patternFill patternType="solid">
        <fgColor indexed="42"/>
        <bgColor indexed="27"/>
      </patternFill>
    </fill>
    <fill>
      <patternFill patternType="solid">
        <fgColor theme="0" tint="-0.14996795556505021"/>
        <bgColor indexed="26"/>
      </patternFill>
    </fill>
    <fill>
      <patternFill patternType="solid">
        <fgColor theme="0" tint="-0.14996795556505021"/>
        <bgColor indexed="64"/>
      </patternFill>
    </fill>
    <fill>
      <patternFill patternType="solid">
        <fgColor theme="0" tint="-0.14996795556505021"/>
        <bgColor indexed="27"/>
      </patternFill>
    </fill>
    <fill>
      <patternFill patternType="solid">
        <fgColor theme="0" tint="-0.14999847407452621"/>
        <bgColor indexed="27"/>
      </patternFill>
    </fill>
    <fill>
      <patternFill patternType="solid">
        <fgColor theme="8" tint="0.59996337778862885"/>
        <bgColor theme="4" tint="0.39994506668294322"/>
      </patternFill>
    </fill>
    <fill>
      <patternFill patternType="solid">
        <fgColor rgb="FFFFFFFF"/>
        <bgColor indexed="64"/>
      </patternFill>
    </fill>
    <fill>
      <patternFill patternType="solid">
        <fgColor theme="8" tint="0.39994506668294322"/>
        <bgColor indexed="64"/>
      </patternFill>
    </fill>
    <fill>
      <patternFill patternType="solid">
        <fgColor rgb="FFD0CECE"/>
        <bgColor rgb="FF000000"/>
      </patternFill>
    </fill>
    <fill>
      <patternFill patternType="solid">
        <fgColor theme="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D9E2F3"/>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E2EFD9"/>
        <bgColor indexed="64"/>
      </patternFill>
    </fill>
  </fills>
  <borders count="7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8"/>
      </left>
      <right style="thin">
        <color indexed="8"/>
      </right>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3" fillId="0" borderId="0"/>
  </cellStyleXfs>
  <cellXfs count="337">
    <xf numFmtId="0" fontId="0" fillId="0" borderId="0" xfId="0"/>
    <xf numFmtId="49" fontId="0" fillId="0" borderId="0" xfId="0" applyNumberFormat="1"/>
    <xf numFmtId="49" fontId="4" fillId="0" borderId="0" xfId="0" applyNumberFormat="1"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left" vertical="center" wrapText="1"/>
    </xf>
    <xf numFmtId="0" fontId="0" fillId="0" borderId="0" xfId="0" applyBorder="1"/>
    <xf numFmtId="0" fontId="6" fillId="0" borderId="22" xfId="0" applyFont="1" applyBorder="1" applyAlignment="1">
      <alignment wrapText="1"/>
    </xf>
    <xf numFmtId="0" fontId="7" fillId="0" borderId="0" xfId="0" applyFont="1"/>
    <xf numFmtId="49" fontId="6" fillId="6" borderId="23" xfId="0" applyNumberFormat="1" applyFont="1" applyFill="1" applyBorder="1" applyAlignment="1">
      <alignment horizontal="center" vertical="center" wrapText="1"/>
    </xf>
    <xf numFmtId="0" fontId="8" fillId="11" borderId="9" xfId="0" applyFont="1" applyFill="1" applyBorder="1" applyAlignment="1">
      <alignment horizontal="left" vertical="center" wrapText="1"/>
    </xf>
    <xf numFmtId="0" fontId="8" fillId="11" borderId="24" xfId="0" applyFont="1" applyFill="1" applyBorder="1" applyAlignment="1">
      <alignment horizontal="left" vertical="center" wrapText="1"/>
    </xf>
    <xf numFmtId="49" fontId="6" fillId="0" borderId="23" xfId="0" applyNumberFormat="1" applyFont="1" applyBorder="1" applyAlignment="1">
      <alignment horizontal="center" vertical="center" wrapText="1"/>
    </xf>
    <xf numFmtId="0" fontId="7" fillId="0" borderId="9" xfId="0" applyFont="1" applyBorder="1" applyAlignment="1">
      <alignment vertical="center" wrapText="1"/>
    </xf>
    <xf numFmtId="0" fontId="7" fillId="0" borderId="9" xfId="0" applyFont="1" applyBorder="1" applyAlignment="1">
      <alignment wrapText="1"/>
    </xf>
    <xf numFmtId="0" fontId="7" fillId="0" borderId="24" xfId="0" applyFont="1" applyBorder="1" applyAlignment="1">
      <alignment vertical="center" wrapText="1"/>
    </xf>
    <xf numFmtId="49" fontId="6" fillId="0" borderId="23" xfId="0" applyNumberFormat="1" applyFont="1" applyFill="1" applyBorder="1" applyAlignment="1">
      <alignment horizontal="center" vertical="center" wrapText="1"/>
    </xf>
    <xf numFmtId="0" fontId="7" fillId="0" borderId="9" xfId="0" applyFont="1" applyBorder="1"/>
    <xf numFmtId="49" fontId="6" fillId="2" borderId="23" xfId="0" applyNumberFormat="1" applyFont="1" applyFill="1" applyBorder="1" applyAlignment="1">
      <alignment horizontal="center" vertical="center" wrapText="1"/>
    </xf>
    <xf numFmtId="0" fontId="7" fillId="0" borderId="16" xfId="0" applyFont="1" applyBorder="1"/>
    <xf numFmtId="49" fontId="6" fillId="4" borderId="23" xfId="0" applyNumberFormat="1" applyFont="1" applyFill="1" applyBorder="1" applyAlignment="1">
      <alignment horizontal="center" vertical="center" wrapText="1"/>
    </xf>
    <xf numFmtId="0" fontId="7" fillId="12" borderId="9" xfId="0" applyFont="1" applyFill="1" applyBorder="1" applyAlignment="1">
      <alignment vertical="center" wrapText="1"/>
    </xf>
    <xf numFmtId="0" fontId="7" fillId="12" borderId="9" xfId="0" applyFont="1" applyFill="1" applyBorder="1" applyAlignment="1">
      <alignment wrapText="1"/>
    </xf>
    <xf numFmtId="0" fontId="7" fillId="12" borderId="24" xfId="0" applyFont="1" applyFill="1" applyBorder="1" applyAlignment="1">
      <alignment horizontal="left" vertical="center" wrapText="1"/>
    </xf>
    <xf numFmtId="49" fontId="6" fillId="0" borderId="5" xfId="0" applyNumberFormat="1" applyFont="1" applyBorder="1" applyAlignment="1">
      <alignment horizontal="center" vertical="center"/>
    </xf>
    <xf numFmtId="0" fontId="7" fillId="0" borderId="15" xfId="0" applyFont="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vertical="center"/>
    </xf>
    <xf numFmtId="0" fontId="7" fillId="0" borderId="10" xfId="0" applyFont="1" applyBorder="1" applyAlignment="1">
      <alignment vertical="center"/>
    </xf>
    <xf numFmtId="0" fontId="7" fillId="0" borderId="5" xfId="0" applyFont="1" applyBorder="1" applyAlignment="1">
      <alignment horizontal="left" vertical="center" wrapText="1"/>
    </xf>
    <xf numFmtId="0" fontId="6" fillId="13" borderId="0" xfId="0" applyFont="1" applyFill="1"/>
    <xf numFmtId="0" fontId="6" fillId="0" borderId="0" xfId="0" applyFont="1" applyFill="1"/>
    <xf numFmtId="0" fontId="7" fillId="0" borderId="0" xfId="0" applyFont="1" applyFill="1"/>
    <xf numFmtId="49" fontId="6" fillId="0" borderId="6"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49" fontId="6" fillId="0" borderId="6" xfId="0" applyNumberFormat="1" applyFont="1" applyBorder="1" applyAlignment="1">
      <alignment horizontal="center" vertical="center"/>
    </xf>
    <xf numFmtId="0" fontId="7" fillId="14" borderId="9" xfId="0" applyFont="1" applyFill="1" applyBorder="1" applyAlignment="1">
      <alignment vertical="center" wrapText="1"/>
    </xf>
    <xf numFmtId="0" fontId="7" fillId="14" borderId="9" xfId="0" applyFont="1" applyFill="1" applyBorder="1"/>
    <xf numFmtId="0" fontId="7" fillId="14" borderId="9" xfId="0" applyFont="1" applyFill="1" applyBorder="1" applyAlignment="1">
      <alignment vertical="center"/>
    </xf>
    <xf numFmtId="0" fontId="7" fillId="0" borderId="9" xfId="0" applyFont="1" applyBorder="1" applyAlignment="1">
      <alignment vertical="center"/>
    </xf>
    <xf numFmtId="49" fontId="6" fillId="0" borderId="7"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vertical="center"/>
    </xf>
    <xf numFmtId="0" fontId="7" fillId="0" borderId="14" xfId="0" applyFont="1" applyBorder="1" applyAlignment="1">
      <alignment vertical="center"/>
    </xf>
    <xf numFmtId="0" fontId="7" fillId="0" borderId="31" xfId="0" applyFont="1" applyBorder="1" applyAlignment="1">
      <alignment horizontal="left" vertical="center" wrapText="1"/>
    </xf>
    <xf numFmtId="0" fontId="6" fillId="13" borderId="22" xfId="0" applyFont="1" applyFill="1" applyBorder="1"/>
    <xf numFmtId="49" fontId="6" fillId="6" borderId="23" xfId="0" applyNumberFormat="1" applyFont="1" applyFill="1" applyBorder="1" applyAlignment="1">
      <alignment horizontal="center" vertical="center"/>
    </xf>
    <xf numFmtId="49" fontId="6" fillId="0" borderId="23" xfId="0" applyNumberFormat="1" applyFont="1" applyBorder="1" applyAlignment="1">
      <alignment horizontal="center" vertical="center"/>
    </xf>
    <xf numFmtId="0" fontId="6" fillId="0" borderId="23" xfId="0" applyFont="1" applyBorder="1" applyAlignment="1">
      <alignment horizontal="center" vertical="center"/>
    </xf>
    <xf numFmtId="0" fontId="7" fillId="14" borderId="24" xfId="0" applyFont="1" applyFill="1" applyBorder="1" applyAlignment="1">
      <alignment horizontal="center" vertical="center"/>
    </xf>
    <xf numFmtId="49" fontId="6" fillId="0" borderId="25" xfId="0" applyNumberFormat="1" applyFont="1" applyBorder="1" applyAlignment="1">
      <alignment horizontal="center" vertical="center" wrapText="1"/>
    </xf>
    <xf numFmtId="49" fontId="6" fillId="0" borderId="11" xfId="0" applyNumberFormat="1" applyFont="1" applyBorder="1" applyAlignment="1">
      <alignment vertical="center"/>
    </xf>
    <xf numFmtId="49" fontId="6" fillId="0" borderId="0" xfId="0" applyNumberFormat="1" applyFont="1" applyBorder="1" applyAlignment="1">
      <alignment vertical="center"/>
    </xf>
    <xf numFmtId="49" fontId="6" fillId="0" borderId="14" xfId="0" applyNumberFormat="1" applyFont="1" applyBorder="1" applyAlignment="1">
      <alignment vertical="center"/>
    </xf>
    <xf numFmtId="0" fontId="6" fillId="0" borderId="9" xfId="0" applyFont="1" applyBorder="1" applyAlignment="1">
      <alignment horizontal="left" vertical="top" wrapText="1"/>
    </xf>
    <xf numFmtId="49" fontId="6" fillId="7" borderId="9" xfId="0" applyNumberFormat="1" applyFont="1" applyFill="1" applyBorder="1" applyAlignment="1">
      <alignment horizontal="left" vertical="top" wrapText="1"/>
    </xf>
    <xf numFmtId="0" fontId="8" fillId="11" borderId="9" xfId="0" applyFont="1" applyFill="1" applyBorder="1" applyAlignment="1">
      <alignment horizontal="left" vertical="top" wrapText="1"/>
    </xf>
    <xf numFmtId="0" fontId="8" fillId="11" borderId="24" xfId="0" applyFont="1" applyFill="1" applyBorder="1" applyAlignment="1">
      <alignment horizontal="left" vertical="top" wrapText="1"/>
    </xf>
    <xf numFmtId="49" fontId="6" fillId="5" borderId="9" xfId="0" applyNumberFormat="1" applyFont="1" applyFill="1" applyBorder="1" applyAlignment="1">
      <alignment horizontal="left" vertical="top" wrapText="1"/>
    </xf>
    <xf numFmtId="0" fontId="7" fillId="14" borderId="9" xfId="0" applyFont="1" applyFill="1" applyBorder="1" applyAlignment="1">
      <alignment horizontal="left" vertical="top" wrapText="1"/>
    </xf>
    <xf numFmtId="0" fontId="7" fillId="5" borderId="9" xfId="0" applyFont="1" applyFill="1" applyBorder="1" applyAlignment="1">
      <alignment horizontal="left" vertical="top" wrapText="1"/>
    </xf>
    <xf numFmtId="49" fontId="6" fillId="0" borderId="9" xfId="0" applyNumberFormat="1" applyFont="1" applyBorder="1" applyAlignment="1">
      <alignment horizontal="left" vertical="top" wrapText="1"/>
    </xf>
    <xf numFmtId="49" fontId="6" fillId="6" borderId="9" xfId="0" applyNumberFormat="1" applyFont="1" applyFill="1" applyBorder="1" applyAlignment="1">
      <alignment horizontal="left" vertical="top" wrapText="1"/>
    </xf>
    <xf numFmtId="49" fontId="6" fillId="0" borderId="9" xfId="0" applyNumberFormat="1" applyFont="1" applyFill="1" applyBorder="1" applyAlignment="1">
      <alignment horizontal="left" vertical="top" wrapText="1"/>
    </xf>
    <xf numFmtId="49" fontId="6" fillId="0" borderId="0" xfId="0" applyNumberFormat="1" applyFont="1" applyBorder="1" applyAlignment="1">
      <alignment horizontal="left" vertical="top" wrapText="1"/>
    </xf>
    <xf numFmtId="0" fontId="6" fillId="0" borderId="22" xfId="0" applyFont="1" applyBorder="1"/>
    <xf numFmtId="0" fontId="5" fillId="5" borderId="23" xfId="0" applyFont="1" applyFill="1" applyBorder="1" applyAlignment="1">
      <alignment horizontal="left" vertical="center" wrapText="1"/>
    </xf>
    <xf numFmtId="0" fontId="5" fillId="0" borderId="23" xfId="0" applyFont="1" applyBorder="1" applyAlignment="1">
      <alignment horizontal="left" vertical="center" wrapText="1"/>
    </xf>
    <xf numFmtId="0" fontId="7" fillId="14" borderId="24" xfId="0" applyFont="1" applyFill="1" applyBorder="1" applyAlignment="1">
      <alignment vertical="center"/>
    </xf>
    <xf numFmtId="49" fontId="6" fillId="5" borderId="23" xfId="0" applyNumberFormat="1" applyFont="1" applyFill="1" applyBorder="1" applyAlignment="1">
      <alignment horizontal="center" vertical="center"/>
    </xf>
    <xf numFmtId="0" fontId="7" fillId="14" borderId="9" xfId="0" applyFont="1" applyFill="1" applyBorder="1" applyAlignment="1"/>
    <xf numFmtId="0" fontId="7" fillId="14" borderId="24" xfId="0" applyFont="1" applyFill="1" applyBorder="1" applyAlignment="1">
      <alignment horizontal="left" vertical="center" wrapText="1"/>
    </xf>
    <xf numFmtId="0" fontId="7" fillId="0" borderId="9" xfId="0" applyFont="1" applyBorder="1" applyAlignment="1"/>
    <xf numFmtId="0" fontId="7" fillId="0" borderId="0" xfId="0" applyFont="1" applyBorder="1"/>
    <xf numFmtId="0" fontId="6" fillId="0" borderId="0" xfId="0" applyFont="1"/>
    <xf numFmtId="0" fontId="7" fillId="0" borderId="0" xfId="0" applyFont="1" applyFill="1" applyBorder="1"/>
    <xf numFmtId="0" fontId="7" fillId="0" borderId="9" xfId="0" applyFont="1" applyBorder="1" applyAlignment="1">
      <alignment horizontal="right" vertical="center"/>
    </xf>
    <xf numFmtId="0" fontId="7" fillId="0" borderId="16" xfId="0" applyFont="1" applyBorder="1" applyAlignment="1">
      <alignment vertical="center"/>
    </xf>
    <xf numFmtId="0" fontId="3" fillId="12" borderId="23" xfId="0" applyFont="1" applyFill="1" applyBorder="1" applyAlignment="1">
      <alignment vertical="center"/>
    </xf>
    <xf numFmtId="0" fontId="3" fillId="12" borderId="19" xfId="0" applyFont="1" applyFill="1" applyBorder="1" applyAlignment="1">
      <alignment vertical="center"/>
    </xf>
    <xf numFmtId="0" fontId="3" fillId="12" borderId="0" xfId="0" applyFont="1" applyFill="1" applyBorder="1" applyAlignment="1">
      <alignment vertical="center"/>
    </xf>
    <xf numFmtId="0" fontId="3" fillId="12" borderId="20" xfId="0" applyFont="1" applyFill="1" applyBorder="1" applyAlignment="1">
      <alignment vertical="center"/>
    </xf>
    <xf numFmtId="0" fontId="3" fillId="12" borderId="18" xfId="0" applyFont="1" applyFill="1" applyBorder="1" applyAlignment="1">
      <alignment vertical="center"/>
    </xf>
    <xf numFmtId="0" fontId="3" fillId="12" borderId="25" xfId="0" applyFont="1" applyFill="1" applyBorder="1" applyAlignment="1">
      <alignment vertical="center"/>
    </xf>
    <xf numFmtId="0" fontId="3" fillId="12" borderId="38" xfId="0" applyFont="1" applyFill="1" applyBorder="1" applyAlignment="1">
      <alignment vertical="center"/>
    </xf>
    <xf numFmtId="0" fontId="3" fillId="12" borderId="39" xfId="0" applyFont="1" applyFill="1" applyBorder="1" applyAlignment="1">
      <alignment vertical="center"/>
    </xf>
    <xf numFmtId="0" fontId="3" fillId="12" borderId="40" xfId="0" applyFont="1" applyFill="1" applyBorder="1" applyAlignment="1">
      <alignment vertical="center"/>
    </xf>
    <xf numFmtId="0" fontId="3" fillId="12" borderId="21" xfId="0" applyFont="1" applyFill="1" applyBorder="1" applyAlignment="1">
      <alignment vertical="center"/>
    </xf>
    <xf numFmtId="0" fontId="5" fillId="15" borderId="32" xfId="0" applyFont="1" applyFill="1" applyBorder="1" applyAlignment="1">
      <alignment vertical="center" wrapText="1"/>
    </xf>
    <xf numFmtId="0" fontId="5" fillId="15" borderId="35" xfId="0" applyFont="1" applyFill="1" applyBorder="1" applyAlignment="1">
      <alignment vertical="center" wrapText="1"/>
    </xf>
    <xf numFmtId="0" fontId="5" fillId="15" borderId="33" xfId="0" applyFont="1" applyFill="1" applyBorder="1" applyAlignment="1">
      <alignment vertical="center" wrapText="1"/>
    </xf>
    <xf numFmtId="0" fontId="5" fillId="15" borderId="42" xfId="0" applyFont="1" applyFill="1" applyBorder="1" applyAlignment="1">
      <alignment vertical="center" wrapText="1"/>
    </xf>
    <xf numFmtId="0" fontId="5" fillId="0" borderId="0" xfId="0" applyFont="1" applyFill="1" applyBorder="1" applyAlignment="1">
      <alignment vertical="center" wrapText="1"/>
    </xf>
    <xf numFmtId="0" fontId="5" fillId="15" borderId="0" xfId="0" applyFont="1" applyFill="1" applyBorder="1" applyAlignment="1">
      <alignment vertical="center" wrapText="1"/>
    </xf>
    <xf numFmtId="0" fontId="5" fillId="15" borderId="44" xfId="0" applyFont="1" applyFill="1" applyBorder="1" applyAlignment="1">
      <alignment vertical="center" wrapText="1"/>
    </xf>
    <xf numFmtId="0" fontId="5" fillId="15" borderId="12" xfId="0" applyFont="1" applyFill="1" applyBorder="1" applyAlignment="1">
      <alignment vertical="center" wrapText="1"/>
    </xf>
    <xf numFmtId="0" fontId="5" fillId="15" borderId="28" xfId="0" applyFont="1" applyFill="1" applyBorder="1" applyAlignment="1">
      <alignment vertical="center" wrapText="1"/>
    </xf>
    <xf numFmtId="0" fontId="5" fillId="15" borderId="29" xfId="0" applyFont="1" applyFill="1" applyBorder="1" applyAlignment="1">
      <alignment vertical="center" wrapText="1"/>
    </xf>
    <xf numFmtId="0" fontId="5" fillId="15" borderId="47" xfId="0" applyFont="1" applyFill="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9" xfId="0" applyFont="1" applyBorder="1" applyAlignment="1">
      <alignment horizontal="left" vertical="center"/>
    </xf>
    <xf numFmtId="49" fontId="10" fillId="0" borderId="0" xfId="0" applyNumberFormat="1"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49" fontId="10" fillId="0" borderId="0" xfId="0" applyNumberFormat="1" applyFont="1" applyBorder="1" applyAlignment="1">
      <alignment horizontal="left" vertical="center" wrapText="1"/>
    </xf>
    <xf numFmtId="0" fontId="10" fillId="0" borderId="0" xfId="0" applyFont="1" applyBorder="1" applyAlignment="1">
      <alignment horizontal="center" vertical="center"/>
    </xf>
    <xf numFmtId="0" fontId="11" fillId="0" borderId="0" xfId="0" applyFont="1" applyBorder="1" applyAlignment="1">
      <alignment horizontal="left" vertical="center" wrapText="1"/>
    </xf>
    <xf numFmtId="49" fontId="10" fillId="0" borderId="0" xfId="0" applyNumberFormat="1" applyFont="1" applyBorder="1" applyAlignment="1">
      <alignment vertical="center"/>
    </xf>
    <xf numFmtId="49" fontId="11" fillId="3" borderId="1" xfId="0" applyNumberFormat="1" applyFont="1" applyFill="1" applyBorder="1" applyAlignment="1">
      <alignment horizontal="center" vertical="center"/>
    </xf>
    <xf numFmtId="49" fontId="11" fillId="0" borderId="1" xfId="0" applyNumberFormat="1" applyFont="1" applyBorder="1" applyAlignment="1">
      <alignment horizontal="center" vertical="center"/>
    </xf>
    <xf numFmtId="0" fontId="11" fillId="0" borderId="2" xfId="0"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7" fillId="0" borderId="0" xfId="0" applyFont="1" applyBorder="1" applyAlignment="1">
      <alignment horizontal="right" vertical="center"/>
    </xf>
    <xf numFmtId="0" fontId="7" fillId="17" borderId="0" xfId="0" applyFont="1" applyFill="1"/>
    <xf numFmtId="0" fontId="0" fillId="17" borderId="0" xfId="0" applyFill="1"/>
    <xf numFmtId="49" fontId="6" fillId="17" borderId="16" xfId="0" applyNumberFormat="1" applyFont="1" applyFill="1" applyBorder="1" applyAlignment="1">
      <alignment horizontal="center" vertical="center" wrapText="1"/>
    </xf>
    <xf numFmtId="0" fontId="3" fillId="17" borderId="12" xfId="0" applyFont="1" applyFill="1" applyBorder="1" applyAlignment="1">
      <alignment vertical="center"/>
    </xf>
    <xf numFmtId="0" fontId="3" fillId="17" borderId="12" xfId="0" applyFont="1" applyFill="1" applyBorder="1" applyAlignment="1">
      <alignment horizontal="center" vertical="center"/>
    </xf>
    <xf numFmtId="2" fontId="3" fillId="17" borderId="12" xfId="0" applyNumberFormat="1" applyFont="1" applyFill="1" applyBorder="1" applyAlignment="1">
      <alignment horizontal="center" vertical="center"/>
    </xf>
    <xf numFmtId="0" fontId="3" fillId="17" borderId="13" xfId="0" applyFont="1" applyFill="1" applyBorder="1" applyAlignment="1">
      <alignment horizontal="center" vertical="center"/>
    </xf>
    <xf numFmtId="49" fontId="6" fillId="18" borderId="16" xfId="0" applyNumberFormat="1" applyFont="1" applyFill="1" applyBorder="1" applyAlignment="1">
      <alignment horizontal="center" vertical="center" wrapText="1"/>
    </xf>
    <xf numFmtId="0" fontId="7" fillId="0" borderId="9" xfId="0" applyFont="1" applyFill="1" applyBorder="1" applyAlignment="1">
      <alignment horizontal="right" vertical="top" wrapText="1"/>
    </xf>
    <xf numFmtId="0" fontId="7" fillId="0" borderId="9" xfId="0" applyFont="1" applyBorder="1" applyAlignment="1">
      <alignment horizontal="right" vertical="top" wrapText="1"/>
    </xf>
    <xf numFmtId="0" fontId="7" fillId="14" borderId="9" xfId="0" applyFont="1" applyFill="1" applyBorder="1" applyAlignment="1">
      <alignment horizontal="right" vertical="top" wrapText="1"/>
    </xf>
    <xf numFmtId="0" fontId="7" fillId="0" borderId="16" xfId="0" applyFont="1" applyBorder="1" applyAlignment="1">
      <alignment horizontal="right" vertical="top" wrapText="1"/>
    </xf>
    <xf numFmtId="0" fontId="8" fillId="11" borderId="9" xfId="0" applyFont="1" applyFill="1" applyBorder="1" applyAlignment="1">
      <alignment horizontal="right" vertical="top" wrapText="1"/>
    </xf>
    <xf numFmtId="0" fontId="7" fillId="0" borderId="9" xfId="0" applyFont="1" applyBorder="1" applyAlignment="1">
      <alignment horizontal="right"/>
    </xf>
    <xf numFmtId="0" fontId="8" fillId="11" borderId="9" xfId="0" applyFont="1" applyFill="1" applyBorder="1" applyAlignment="1">
      <alignment horizontal="right" vertical="center" wrapText="1"/>
    </xf>
    <xf numFmtId="0" fontId="7" fillId="14" borderId="9" xfId="0" applyFont="1" applyFill="1" applyBorder="1" applyAlignment="1">
      <alignment horizontal="right"/>
    </xf>
    <xf numFmtId="0" fontId="16" fillId="0" borderId="24" xfId="0" applyFont="1" applyFill="1" applyBorder="1" applyAlignment="1">
      <alignment horizontal="center" vertical="center" wrapText="1"/>
    </xf>
    <xf numFmtId="0" fontId="16" fillId="2" borderId="24" xfId="0" applyFont="1" applyFill="1" applyBorder="1" applyAlignment="1">
      <alignment horizontal="left" vertical="center" wrapText="1"/>
    </xf>
    <xf numFmtId="0" fontId="16" fillId="0" borderId="24" xfId="0" applyFont="1" applyBorder="1" applyAlignment="1">
      <alignment horizontal="left" vertical="center" wrapText="1"/>
    </xf>
    <xf numFmtId="0" fontId="16" fillId="2" borderId="24" xfId="0" applyFont="1" applyFill="1" applyBorder="1" applyAlignment="1">
      <alignment horizontal="center" vertical="center" wrapText="1"/>
    </xf>
    <xf numFmtId="0" fontId="16" fillId="0" borderId="24" xfId="0" applyFont="1" applyBorder="1" applyAlignment="1">
      <alignment horizontal="center" vertical="center" wrapText="1"/>
    </xf>
    <xf numFmtId="0" fontId="16" fillId="14" borderId="9" xfId="0" applyFont="1" applyFill="1" applyBorder="1" applyAlignment="1">
      <alignment vertical="center"/>
    </xf>
    <xf numFmtId="0" fontId="17" fillId="0" borderId="24" xfId="0" applyFont="1" applyBorder="1" applyAlignment="1">
      <alignment horizontal="center" vertical="center" wrapText="1"/>
    </xf>
    <xf numFmtId="0" fontId="10" fillId="0" borderId="8" xfId="0" applyFont="1" applyBorder="1" applyAlignment="1">
      <alignment horizontal="left" vertical="center" wrapText="1"/>
    </xf>
    <xf numFmtId="0" fontId="11" fillId="0" borderId="8" xfId="0" applyFont="1" applyBorder="1" applyAlignment="1">
      <alignment horizontal="left" vertical="center" wrapText="1"/>
    </xf>
    <xf numFmtId="49" fontId="14" fillId="18" borderId="16" xfId="0" applyNumberFormat="1" applyFont="1" applyFill="1" applyBorder="1" applyAlignment="1">
      <alignment horizontal="center" vertical="center" wrapText="1"/>
    </xf>
    <xf numFmtId="49" fontId="6" fillId="18" borderId="12" xfId="0" applyNumberFormat="1" applyFont="1" applyFill="1" applyBorder="1" applyAlignment="1">
      <alignment horizontal="center" vertical="center" wrapText="1"/>
    </xf>
    <xf numFmtId="49" fontId="6" fillId="18" borderId="13" xfId="0" applyNumberFormat="1"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9" xfId="0" applyFont="1" applyBorder="1" applyAlignment="1">
      <alignment horizontal="center" vertical="center"/>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9" xfId="0" applyFont="1" applyBorder="1" applyAlignment="1">
      <alignment vertical="center"/>
    </xf>
    <xf numFmtId="0" fontId="5" fillId="0" borderId="16"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16" borderId="16" xfId="0" applyFont="1" applyFill="1" applyBorder="1" applyAlignment="1">
      <alignment horizontal="center" vertical="center" wrapText="1"/>
    </xf>
    <xf numFmtId="0" fontId="5" fillId="16" borderId="12" xfId="0" applyFont="1" applyFill="1" applyBorder="1" applyAlignment="1">
      <alignment horizontal="center" vertical="center" wrapText="1"/>
    </xf>
    <xf numFmtId="0" fontId="5" fillId="16" borderId="13"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9" xfId="0" applyFont="1" applyBorder="1" applyAlignment="1">
      <alignment horizontal="left" vertical="center" wrapText="1"/>
    </xf>
    <xf numFmtId="0" fontId="5" fillId="0" borderId="9" xfId="0" applyFont="1" applyBorder="1" applyAlignment="1">
      <alignment horizontal="center" vertical="center" wrapText="1"/>
    </xf>
    <xf numFmtId="0" fontId="3" fillId="0" borderId="9" xfId="0" applyFont="1" applyBorder="1" applyAlignment="1">
      <alignment horizontal="left" vertical="center"/>
    </xf>
    <xf numFmtId="0" fontId="3" fillId="0" borderId="17" xfId="0" applyFont="1" applyBorder="1" applyAlignment="1">
      <alignment vertical="center" wrapText="1"/>
    </xf>
    <xf numFmtId="0" fontId="3" fillId="0" borderId="30" xfId="0" applyFont="1" applyBorder="1" applyAlignment="1">
      <alignment vertical="center" wrapText="1"/>
    </xf>
    <xf numFmtId="0" fontId="3" fillId="0" borderId="18" xfId="0" applyFont="1" applyBorder="1" applyAlignment="1">
      <alignment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0" borderId="21" xfId="0" applyFont="1" applyBorder="1" applyAlignment="1">
      <alignment vertical="center" wrapText="1"/>
    </xf>
    <xf numFmtId="0" fontId="5" fillId="0" borderId="48"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16" borderId="9" xfId="0" applyFont="1" applyFill="1" applyBorder="1" applyAlignment="1">
      <alignment horizontal="left" vertical="center" wrapText="1"/>
    </xf>
    <xf numFmtId="0" fontId="5" fillId="15" borderId="43" xfId="0" applyFont="1" applyFill="1" applyBorder="1" applyAlignment="1">
      <alignment horizontal="left" vertical="center" wrapText="1"/>
    </xf>
    <xf numFmtId="0" fontId="5" fillId="15" borderId="0" xfId="0" applyFont="1" applyFill="1" applyBorder="1" applyAlignment="1">
      <alignment horizontal="left" vertical="center" wrapText="1"/>
    </xf>
    <xf numFmtId="0" fontId="5" fillId="15" borderId="44" xfId="0" applyFont="1" applyFill="1" applyBorder="1" applyAlignment="1">
      <alignment horizontal="left" vertical="center" wrapText="1"/>
    </xf>
    <xf numFmtId="0" fontId="5" fillId="15" borderId="36" xfId="0" applyFont="1" applyFill="1" applyBorder="1" applyAlignment="1">
      <alignment horizontal="left" vertical="center" wrapText="1"/>
    </xf>
    <xf numFmtId="0" fontId="5" fillId="15" borderId="39" xfId="0" applyFont="1" applyFill="1" applyBorder="1" applyAlignment="1">
      <alignment horizontal="left" vertical="center" wrapText="1"/>
    </xf>
    <xf numFmtId="0" fontId="5" fillId="15" borderId="37" xfId="0" applyFont="1" applyFill="1" applyBorder="1" applyAlignment="1">
      <alignment horizontal="left" vertical="center" wrapText="1"/>
    </xf>
    <xf numFmtId="0" fontId="7" fillId="0" borderId="48" xfId="0" applyFont="1" applyBorder="1" applyAlignment="1">
      <alignment horizontal="center" vertical="center"/>
    </xf>
    <xf numFmtId="0" fontId="3" fillId="12" borderId="16" xfId="0" applyFont="1" applyFill="1" applyBorder="1" applyAlignment="1">
      <alignment horizontal="center" vertical="center"/>
    </xf>
    <xf numFmtId="0" fontId="3" fillId="12" borderId="12" xfId="0" applyFont="1" applyFill="1" applyBorder="1" applyAlignment="1">
      <alignment horizontal="center" vertical="center"/>
    </xf>
    <xf numFmtId="0" fontId="3" fillId="12" borderId="28" xfId="0" applyFont="1" applyFill="1" applyBorder="1" applyAlignment="1">
      <alignment horizontal="center" vertical="center"/>
    </xf>
    <xf numFmtId="10" fontId="3" fillId="12" borderId="16" xfId="0" applyNumberFormat="1" applyFont="1" applyFill="1" applyBorder="1" applyAlignment="1">
      <alignment horizontal="center" vertical="center"/>
    </xf>
    <xf numFmtId="10" fontId="3" fillId="12" borderId="13" xfId="0" applyNumberFormat="1" applyFont="1" applyFill="1" applyBorder="1" applyAlignment="1">
      <alignment horizontal="center" vertical="center"/>
    </xf>
    <xf numFmtId="0" fontId="3" fillId="12" borderId="17" xfId="0" applyFont="1" applyFill="1" applyBorder="1" applyAlignment="1">
      <alignment horizontal="center" vertical="center"/>
    </xf>
    <xf numFmtId="0" fontId="3" fillId="12" borderId="70" xfId="0" applyFont="1" applyFill="1" applyBorder="1" applyAlignment="1">
      <alignment horizontal="center" vertical="center"/>
    </xf>
    <xf numFmtId="0" fontId="3" fillId="12" borderId="50" xfId="0" applyFont="1" applyFill="1" applyBorder="1" applyAlignment="1">
      <alignment horizontal="center" vertical="center"/>
    </xf>
    <xf numFmtId="0" fontId="3" fillId="12" borderId="67" xfId="0" applyFont="1" applyFill="1" applyBorder="1" applyAlignment="1">
      <alignment horizontal="center" vertical="center"/>
    </xf>
    <xf numFmtId="0" fontId="3" fillId="12" borderId="13" xfId="0" applyFont="1" applyFill="1" applyBorder="1" applyAlignment="1">
      <alignment horizontal="center" vertical="center"/>
    </xf>
    <xf numFmtId="2" fontId="3" fillId="12" borderId="16" xfId="0" applyNumberFormat="1" applyFont="1" applyFill="1" applyBorder="1" applyAlignment="1">
      <alignment horizontal="center" vertical="center"/>
    </xf>
    <xf numFmtId="2" fontId="3" fillId="12" borderId="13" xfId="0" applyNumberFormat="1" applyFont="1" applyFill="1" applyBorder="1" applyAlignment="1">
      <alignment horizontal="center" vertical="center"/>
    </xf>
    <xf numFmtId="49" fontId="6" fillId="0" borderId="0" xfId="0" applyNumberFormat="1" applyFont="1" applyBorder="1" applyAlignment="1">
      <alignment vertical="center"/>
    </xf>
    <xf numFmtId="0" fontId="5" fillId="15" borderId="34" xfId="0" applyFont="1" applyFill="1" applyBorder="1" applyAlignment="1">
      <alignment horizontal="left" vertical="center" wrapText="1"/>
    </xf>
    <xf numFmtId="0" fontId="5" fillId="15" borderId="32" xfId="0" applyFont="1" applyFill="1" applyBorder="1" applyAlignment="1">
      <alignment horizontal="left" vertical="center" wrapText="1"/>
    </xf>
    <xf numFmtId="0" fontId="5" fillId="15" borderId="41" xfId="0" applyFont="1" applyFill="1" applyBorder="1" applyAlignment="1">
      <alignment vertical="center" wrapText="1"/>
    </xf>
    <xf numFmtId="0" fontId="5" fillId="15" borderId="33" xfId="0" applyFont="1" applyFill="1" applyBorder="1" applyAlignment="1">
      <alignment vertical="center" wrapText="1"/>
    </xf>
    <xf numFmtId="0" fontId="5" fillId="15" borderId="45" xfId="0" applyFont="1" applyFill="1" applyBorder="1" applyAlignment="1">
      <alignment vertical="center" wrapText="1"/>
    </xf>
    <xf numFmtId="0" fontId="5" fillId="15" borderId="12" xfId="0" applyFont="1" applyFill="1" applyBorder="1" applyAlignment="1">
      <alignment vertical="center" wrapText="1"/>
    </xf>
    <xf numFmtId="0" fontId="5" fillId="15" borderId="46" xfId="0" applyFont="1" applyFill="1" applyBorder="1" applyAlignment="1">
      <alignment vertical="center" wrapText="1"/>
    </xf>
    <xf numFmtId="0" fontId="5" fillId="15" borderId="29" xfId="0" applyFont="1" applyFill="1" applyBorder="1" applyAlignment="1">
      <alignment vertical="center" wrapText="1"/>
    </xf>
    <xf numFmtId="0" fontId="2" fillId="18" borderId="12" xfId="0" applyFont="1" applyFill="1" applyBorder="1" applyAlignment="1">
      <alignment horizontal="center" vertical="center" wrapText="1"/>
    </xf>
    <xf numFmtId="0" fontId="3" fillId="18" borderId="12" xfId="0" applyFont="1" applyFill="1" applyBorder="1" applyAlignment="1">
      <alignment horizontal="center" vertical="center"/>
    </xf>
    <xf numFmtId="0" fontId="3" fillId="18" borderId="13" xfId="0" applyFont="1" applyFill="1" applyBorder="1" applyAlignment="1">
      <alignment horizontal="center" vertical="center"/>
    </xf>
    <xf numFmtId="0" fontId="5" fillId="18" borderId="12" xfId="0" applyFont="1" applyFill="1" applyBorder="1" applyAlignment="1">
      <alignment horizontal="center" vertical="center"/>
    </xf>
    <xf numFmtId="49" fontId="6" fillId="18" borderId="16" xfId="0" applyNumberFormat="1" applyFont="1" applyFill="1" applyBorder="1" applyAlignment="1">
      <alignment horizontal="left" vertical="top" wrapText="1"/>
    </xf>
    <xf numFmtId="49" fontId="6" fillId="18" borderId="12" xfId="0" applyNumberFormat="1" applyFont="1" applyFill="1" applyBorder="1" applyAlignment="1">
      <alignment horizontal="left" vertical="top" wrapText="1"/>
    </xf>
    <xf numFmtId="49" fontId="6" fillId="18" borderId="13" xfId="0" applyNumberFormat="1" applyFont="1" applyFill="1" applyBorder="1" applyAlignment="1">
      <alignment horizontal="left" vertical="top" wrapText="1"/>
    </xf>
    <xf numFmtId="0" fontId="7" fillId="0" borderId="9" xfId="0" applyFont="1" applyBorder="1" applyAlignment="1">
      <alignment vertical="center" wrapText="1"/>
    </xf>
    <xf numFmtId="0" fontId="7" fillId="5" borderId="9" xfId="0" applyFont="1" applyFill="1" applyBorder="1" applyAlignment="1">
      <alignment vertical="center" wrapText="1"/>
    </xf>
    <xf numFmtId="0" fontId="7" fillId="0" borderId="9" xfId="0" applyFont="1" applyFill="1" applyBorder="1" applyAlignment="1">
      <alignment vertical="center" wrapText="1"/>
    </xf>
    <xf numFmtId="0" fontId="3" fillId="12" borderId="30" xfId="0" applyFont="1" applyFill="1" applyBorder="1" applyAlignment="1">
      <alignment horizontal="center" vertical="center"/>
    </xf>
    <xf numFmtId="0" fontId="3" fillId="12" borderId="18" xfId="0" applyFont="1" applyFill="1" applyBorder="1" applyAlignment="1">
      <alignment horizontal="center" vertical="center"/>
    </xf>
    <xf numFmtId="0" fontId="3" fillId="12" borderId="9" xfId="0" applyFont="1" applyFill="1" applyBorder="1" applyAlignment="1">
      <alignment vertical="center"/>
    </xf>
    <xf numFmtId="0" fontId="6" fillId="6" borderId="9" xfId="0" applyFont="1" applyFill="1" applyBorder="1" applyAlignment="1">
      <alignment vertical="center" wrapText="1"/>
    </xf>
    <xf numFmtId="0" fontId="3" fillId="12" borderId="51" xfId="0" applyFont="1" applyFill="1" applyBorder="1" applyAlignment="1">
      <alignment horizontal="center" vertical="center"/>
    </xf>
    <xf numFmtId="10" fontId="3" fillId="12" borderId="9" xfId="0" applyNumberFormat="1" applyFont="1" applyFill="1" applyBorder="1" applyAlignment="1">
      <alignment horizontal="center" vertical="center"/>
    </xf>
    <xf numFmtId="0" fontId="3" fillId="12" borderId="9" xfId="0" applyFont="1" applyFill="1" applyBorder="1" applyAlignment="1">
      <alignment horizontal="center" vertical="center"/>
    </xf>
    <xf numFmtId="0" fontId="3" fillId="12" borderId="24" xfId="0" applyFont="1" applyFill="1" applyBorder="1" applyAlignment="1">
      <alignment horizontal="center" vertical="center"/>
    </xf>
    <xf numFmtId="0" fontId="3" fillId="12" borderId="26" xfId="0" applyFont="1" applyFill="1" applyBorder="1" applyAlignment="1">
      <alignment horizontal="center" vertical="center"/>
    </xf>
    <xf numFmtId="0" fontId="3" fillId="12" borderId="27" xfId="0" applyFont="1" applyFill="1" applyBorder="1" applyAlignment="1">
      <alignment horizontal="center" vertical="center"/>
    </xf>
    <xf numFmtId="2" fontId="3" fillId="12" borderId="68" xfId="0" applyNumberFormat="1" applyFont="1" applyFill="1" applyBorder="1" applyAlignment="1">
      <alignment horizontal="center" vertical="center"/>
    </xf>
    <xf numFmtId="2" fontId="3" fillId="12" borderId="69" xfId="0" applyNumberFormat="1" applyFont="1" applyFill="1" applyBorder="1" applyAlignment="1">
      <alignment horizontal="center" vertical="center"/>
    </xf>
    <xf numFmtId="49" fontId="6" fillId="8" borderId="16" xfId="0" applyNumberFormat="1" applyFont="1" applyFill="1" applyBorder="1" applyAlignment="1">
      <alignment horizontal="left" vertical="top" wrapText="1"/>
    </xf>
    <xf numFmtId="49" fontId="6" fillId="8" borderId="12" xfId="0" applyNumberFormat="1" applyFont="1" applyFill="1" applyBorder="1" applyAlignment="1">
      <alignment horizontal="left" vertical="top" wrapText="1"/>
    </xf>
    <xf numFmtId="49" fontId="6" fillId="8" borderId="13" xfId="0" applyNumberFormat="1" applyFont="1" applyFill="1" applyBorder="1" applyAlignment="1">
      <alignment horizontal="left" vertical="top" wrapText="1"/>
    </xf>
    <xf numFmtId="0" fontId="7" fillId="0" borderId="16"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5" borderId="16" xfId="0" applyFont="1" applyFill="1" applyBorder="1" applyAlignment="1">
      <alignment horizontal="left" vertical="top" wrapText="1"/>
    </xf>
    <xf numFmtId="0" fontId="7" fillId="5" borderId="12" xfId="0" applyFont="1" applyFill="1" applyBorder="1" applyAlignment="1">
      <alignment horizontal="left" vertical="top" wrapText="1"/>
    </xf>
    <xf numFmtId="0" fontId="7" fillId="5" borderId="13" xfId="0" applyFont="1" applyFill="1" applyBorder="1" applyAlignment="1">
      <alignment horizontal="left" vertical="top" wrapText="1"/>
    </xf>
    <xf numFmtId="0" fontId="6" fillId="7" borderId="16" xfId="0" applyFont="1" applyFill="1" applyBorder="1" applyAlignment="1">
      <alignment horizontal="left" vertical="top" wrapText="1"/>
    </xf>
    <xf numFmtId="0" fontId="6" fillId="7" borderId="12" xfId="0" applyFont="1" applyFill="1" applyBorder="1" applyAlignment="1">
      <alignment horizontal="left" vertical="top" wrapText="1"/>
    </xf>
    <xf numFmtId="0" fontId="6" fillId="7" borderId="13" xfId="0" applyFont="1" applyFill="1" applyBorder="1" applyAlignment="1">
      <alignment horizontal="left" vertical="top" wrapText="1"/>
    </xf>
    <xf numFmtId="49" fontId="6" fillId="8" borderId="11" xfId="0" applyNumberFormat="1" applyFont="1" applyFill="1" applyBorder="1" applyAlignment="1">
      <alignment horizontal="center" vertical="center"/>
    </xf>
    <xf numFmtId="49" fontId="6" fillId="8" borderId="0" xfId="0" applyNumberFormat="1" applyFont="1" applyFill="1" applyBorder="1" applyAlignment="1">
      <alignment horizontal="center" vertical="center"/>
    </xf>
    <xf numFmtId="49" fontId="6" fillId="8" borderId="14"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0" fontId="7" fillId="0" borderId="16"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14" borderId="16" xfId="0" applyFont="1" applyFill="1" applyBorder="1" applyAlignment="1">
      <alignment vertical="center" wrapText="1"/>
    </xf>
    <xf numFmtId="0" fontId="7" fillId="14" borderId="12" xfId="0" applyFont="1" applyFill="1" applyBorder="1" applyAlignment="1">
      <alignment vertical="center" wrapText="1"/>
    </xf>
    <xf numFmtId="0" fontId="7" fillId="14" borderId="13" xfId="0" applyFont="1" applyFill="1" applyBorder="1" applyAlignment="1">
      <alignment vertical="center" wrapText="1"/>
    </xf>
    <xf numFmtId="0" fontId="9" fillId="0" borderId="16"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7" fillId="5" borderId="16"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0" borderId="9" xfId="0" applyFont="1" applyBorder="1" applyAlignment="1">
      <alignment wrapText="1"/>
    </xf>
    <xf numFmtId="0" fontId="6" fillId="6" borderId="9" xfId="0" applyFont="1" applyFill="1" applyBorder="1" applyAlignment="1">
      <alignment horizontal="center" vertical="center" wrapText="1"/>
    </xf>
    <xf numFmtId="0" fontId="5" fillId="5" borderId="9" xfId="0" applyFont="1" applyFill="1" applyBorder="1" applyAlignment="1">
      <alignment vertical="center" wrapText="1"/>
    </xf>
    <xf numFmtId="0" fontId="3" fillId="0" borderId="9" xfId="0" applyFont="1" applyBorder="1" applyAlignment="1">
      <alignment vertical="center" wrapText="1"/>
    </xf>
    <xf numFmtId="49" fontId="6" fillId="10" borderId="66" xfId="0" applyNumberFormat="1" applyFont="1" applyFill="1" applyBorder="1" applyAlignment="1">
      <alignment horizontal="center" vertical="center"/>
    </xf>
    <xf numFmtId="49" fontId="6" fillId="10" borderId="33" xfId="0" applyNumberFormat="1" applyFont="1" applyFill="1" applyBorder="1" applyAlignment="1">
      <alignment horizontal="center" vertical="center"/>
    </xf>
    <xf numFmtId="49" fontId="6" fillId="10" borderId="42" xfId="0" applyNumberFormat="1" applyFont="1" applyFill="1" applyBorder="1" applyAlignment="1">
      <alignment horizontal="center" vertical="center"/>
    </xf>
    <xf numFmtId="0" fontId="7" fillId="0" borderId="16"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49" fontId="6" fillId="5" borderId="16" xfId="0" applyNumberFormat="1" applyFont="1" applyFill="1" applyBorder="1" applyAlignment="1">
      <alignment horizontal="left" vertical="top" wrapText="1"/>
    </xf>
    <xf numFmtId="49" fontId="6" fillId="5" borderId="12" xfId="0" applyNumberFormat="1" applyFont="1" applyFill="1" applyBorder="1" applyAlignment="1">
      <alignment horizontal="left" vertical="top" wrapText="1"/>
    </xf>
    <xf numFmtId="49" fontId="6" fillId="5" borderId="13" xfId="0" applyNumberFormat="1" applyFont="1" applyFill="1" applyBorder="1" applyAlignment="1">
      <alignment horizontal="left" vertical="top" wrapText="1"/>
    </xf>
    <xf numFmtId="0" fontId="6" fillId="6" borderId="16" xfId="0" applyFont="1" applyFill="1" applyBorder="1" applyAlignment="1">
      <alignment horizontal="left" vertical="top" wrapText="1"/>
    </xf>
    <xf numFmtId="0" fontId="6" fillId="6" borderId="12" xfId="0" applyFont="1" applyFill="1" applyBorder="1" applyAlignment="1">
      <alignment horizontal="left" vertical="top" wrapText="1"/>
    </xf>
    <xf numFmtId="0" fontId="6" fillId="6" borderId="13" xfId="0" applyFont="1" applyFill="1" applyBorder="1" applyAlignment="1">
      <alignment horizontal="left" vertical="top" wrapText="1"/>
    </xf>
    <xf numFmtId="0" fontId="7" fillId="0" borderId="26" xfId="0" applyFont="1" applyBorder="1" applyAlignment="1">
      <alignment vertical="center" wrapText="1"/>
    </xf>
    <xf numFmtId="49" fontId="6" fillId="13" borderId="66" xfId="0" applyNumberFormat="1" applyFont="1" applyFill="1" applyBorder="1" applyAlignment="1">
      <alignment vertical="center"/>
    </xf>
    <xf numFmtId="49" fontId="6" fillId="13" borderId="33" xfId="0" applyNumberFormat="1" applyFont="1" applyFill="1" applyBorder="1" applyAlignment="1">
      <alignment vertical="center"/>
    </xf>
    <xf numFmtId="49" fontId="6" fillId="13" borderId="42" xfId="0" applyNumberFormat="1" applyFont="1" applyFill="1" applyBorder="1" applyAlignment="1">
      <alignment vertical="center"/>
    </xf>
    <xf numFmtId="0" fontId="7" fillId="14" borderId="16" xfId="0" applyFont="1" applyFill="1" applyBorder="1" applyAlignment="1">
      <alignment vertical="center"/>
    </xf>
    <xf numFmtId="0" fontId="7" fillId="14" borderId="12" xfId="0" applyFont="1" applyFill="1" applyBorder="1" applyAlignment="1">
      <alignment vertical="center"/>
    </xf>
    <xf numFmtId="0" fontId="7" fillId="14" borderId="13" xfId="0" applyFont="1" applyFill="1" applyBorder="1" applyAlignment="1">
      <alignment vertical="center"/>
    </xf>
    <xf numFmtId="0" fontId="7" fillId="0" borderId="16"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7" xfId="0" applyFont="1" applyBorder="1" applyAlignment="1">
      <alignment vertical="center" wrapText="1"/>
    </xf>
    <xf numFmtId="0" fontId="7" fillId="0" borderId="30" xfId="0" applyFont="1" applyBorder="1" applyAlignment="1">
      <alignment vertical="center" wrapText="1"/>
    </xf>
    <xf numFmtId="0" fontId="7" fillId="0" borderId="18" xfId="0" applyFont="1" applyBorder="1" applyAlignment="1">
      <alignment vertical="center" wrapText="1"/>
    </xf>
    <xf numFmtId="0" fontId="3" fillId="9" borderId="9" xfId="0" applyFont="1" applyFill="1" applyBorder="1" applyAlignment="1">
      <alignment vertical="center" wrapText="1"/>
    </xf>
    <xf numFmtId="0" fontId="7" fillId="5" borderId="9" xfId="0" applyFont="1" applyFill="1" applyBorder="1" applyAlignment="1">
      <alignment horizontal="center" vertical="center" wrapText="1"/>
    </xf>
    <xf numFmtId="0" fontId="7" fillId="2" borderId="9" xfId="0" applyFont="1" applyFill="1" applyBorder="1" applyAlignment="1">
      <alignment vertical="center" wrapText="1"/>
    </xf>
    <xf numFmtId="49" fontId="6" fillId="8" borderId="66" xfId="0" applyNumberFormat="1" applyFont="1" applyFill="1" applyBorder="1" applyAlignment="1">
      <alignment horizontal="center" vertical="center" wrapText="1"/>
    </xf>
    <xf numFmtId="49" fontId="6" fillId="8" borderId="33" xfId="0" applyNumberFormat="1" applyFont="1" applyFill="1" applyBorder="1" applyAlignment="1">
      <alignment horizontal="center" vertical="center" wrapText="1"/>
    </xf>
    <xf numFmtId="49" fontId="6" fillId="8" borderId="42" xfId="0" applyNumberFormat="1" applyFont="1" applyFill="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2" xfId="0" applyFont="1" applyBorder="1" applyAlignment="1">
      <alignment horizontal="left" vertical="center" wrapText="1"/>
    </xf>
    <xf numFmtId="0" fontId="10" fillId="0" borderId="7" xfId="0" applyFont="1" applyBorder="1" applyAlignment="1">
      <alignment horizontal="center" vertical="center"/>
    </xf>
    <xf numFmtId="0" fontId="10" fillId="0" borderId="2" xfId="0" applyFont="1" applyBorder="1" applyAlignment="1">
      <alignment horizontal="center" vertical="center"/>
    </xf>
    <xf numFmtId="49" fontId="11" fillId="0" borderId="0" xfId="0" applyNumberFormat="1" applyFont="1" applyBorder="1" applyAlignment="1">
      <alignment horizontal="right" vertical="center" wrapText="1"/>
    </xf>
    <xf numFmtId="0" fontId="12" fillId="0" borderId="8" xfId="0" applyFont="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20" fillId="18" borderId="23" xfId="0" applyFont="1" applyFill="1" applyBorder="1" applyAlignment="1">
      <alignment horizontal="center" vertical="center" wrapText="1"/>
    </xf>
    <xf numFmtId="0" fontId="20" fillId="18" borderId="9" xfId="0" applyFont="1" applyFill="1" applyBorder="1" applyAlignment="1">
      <alignment horizontal="center" vertical="center" wrapText="1"/>
    </xf>
    <xf numFmtId="0" fontId="20" fillId="18" borderId="24" xfId="0" applyFont="1" applyFill="1" applyBorder="1" applyAlignment="1">
      <alignment horizontal="center" vertical="center" wrapText="1"/>
    </xf>
    <xf numFmtId="0" fontId="21" fillId="19" borderId="25" xfId="0" applyFont="1" applyFill="1" applyBorder="1" applyAlignment="1">
      <alignment horizontal="center" vertical="center" wrapText="1"/>
    </xf>
    <xf numFmtId="0" fontId="21" fillId="19" borderId="26" xfId="0" applyFont="1" applyFill="1" applyBorder="1" applyAlignment="1">
      <alignment horizontal="center" vertical="center" wrapText="1"/>
    </xf>
    <xf numFmtId="0" fontId="21" fillId="19" borderId="27"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5" xfId="0" applyFont="1" applyFill="1" applyBorder="1" applyAlignment="1">
      <alignment horizontal="left" vertical="center" wrapText="1"/>
    </xf>
    <xf numFmtId="0" fontId="11" fillId="0" borderId="56" xfId="0" applyFont="1" applyFill="1" applyBorder="1" applyAlignment="1">
      <alignment horizontal="left" vertical="center" wrapText="1"/>
    </xf>
    <xf numFmtId="0" fontId="11" fillId="0" borderId="57" xfId="0" applyFont="1" applyFill="1" applyBorder="1" applyAlignment="1">
      <alignment horizontal="left" vertical="center" wrapText="1"/>
    </xf>
    <xf numFmtId="0" fontId="11" fillId="0" borderId="56" xfId="0" applyFont="1" applyFill="1" applyBorder="1" applyAlignment="1">
      <alignment horizontal="center" vertical="center" wrapText="1"/>
    </xf>
    <xf numFmtId="0" fontId="11" fillId="0" borderId="57" xfId="0" applyFont="1" applyFill="1" applyBorder="1" applyAlignment="1">
      <alignment horizontal="center" vertical="center" wrapText="1"/>
    </xf>
    <xf numFmtId="0" fontId="11" fillId="0" borderId="52" xfId="0" applyFont="1" applyFill="1" applyBorder="1" applyAlignment="1">
      <alignment horizontal="left" vertical="center" wrapText="1"/>
    </xf>
    <xf numFmtId="0" fontId="11" fillId="0" borderId="53" xfId="0" applyFont="1" applyFill="1" applyBorder="1" applyAlignment="1">
      <alignment horizontal="left" vertical="center" wrapText="1"/>
    </xf>
    <xf numFmtId="0" fontId="11" fillId="0" borderId="54" xfId="0" applyFont="1" applyFill="1" applyBorder="1" applyAlignment="1">
      <alignment horizontal="left" vertical="center" wrapText="1"/>
    </xf>
    <xf numFmtId="0" fontId="11" fillId="0" borderId="53"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8" fillId="0" borderId="22"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7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4" xfId="0" applyFont="1" applyBorder="1" applyAlignment="1">
      <alignment horizontal="center" vertical="center" wrapText="1"/>
    </xf>
  </cellXfs>
  <cellStyles count="2">
    <cellStyle name="Κανονικό" xfId="0" builtinId="0"/>
    <cellStyle name="Κανονικό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38099</xdr:rowOff>
    </xdr:from>
    <xdr:to>
      <xdr:col>3</xdr:col>
      <xdr:colOff>1190626</xdr:colOff>
      <xdr:row>8</xdr:row>
      <xdr:rowOff>390525</xdr:rowOff>
    </xdr:to>
    <xdr:sp macro="" textlink="" fLocksText="0">
      <xdr:nvSpPr>
        <xdr:cNvPr id="1025" name="Text Box 5">
          <a:extLst>
            <a:ext uri="{FF2B5EF4-FFF2-40B4-BE49-F238E27FC236}">
              <a16:creationId xmlns="" xmlns:a16="http://schemas.microsoft.com/office/drawing/2014/main" id="{BB75D644-5981-E341-AF60-614E3AE17A49}"/>
            </a:ext>
          </a:extLst>
        </xdr:cNvPr>
        <xdr:cNvSpPr txBox="1">
          <a:spLocks noChangeArrowheads="1"/>
        </xdr:cNvSpPr>
      </xdr:nvSpPr>
      <xdr:spPr bwMode="auto">
        <a:xfrm>
          <a:off x="0" y="1181099"/>
          <a:ext cx="3933826" cy="1638301"/>
        </a:xfrm>
        <a:prstGeom prst="rect">
          <a:avLst/>
        </a:prstGeom>
        <a:solidFill>
          <a:srgbClr val="FFFFFF"/>
        </a:solidFill>
        <a:ln w="6480" cap="rnd">
          <a:solidFill>
            <a:srgbClr val="000000"/>
          </a:solidFill>
          <a:prstDash val="sysDot"/>
          <a:miter lim="800000"/>
          <a:headEnd/>
          <a:tailEnd/>
        </a:ln>
        <a:effectLst/>
      </xdr:spPr>
      <xdr:txBody>
        <a:bodyPr vertOverflow="clip" wrap="square" lIns="20160" tIns="20160" rIns="20160" bIns="2016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l-GR" sz="1400" b="1" i="0" baseline="0">
              <a:effectLst/>
              <a:latin typeface="Arial" panose="020B0604020202020204" pitchFamily="34" charset="0"/>
              <a:ea typeface="+mn-ea"/>
              <a:cs typeface="Arial" panose="020B0604020202020204" pitchFamily="34" charset="0"/>
            </a:rPr>
            <a:t>Στοιχεία Αρμόδιας Αρχής</a:t>
          </a:r>
          <a:endParaRPr lang="el-GR" sz="1400">
            <a:effectLst/>
            <a:latin typeface="Arial" panose="020B0604020202020204" pitchFamily="34" charset="0"/>
            <a:cs typeface="Arial" panose="020B0604020202020204" pitchFamily="34" charset="0"/>
          </a:endParaRPr>
        </a:p>
        <a:p>
          <a:pPr algn="ctr" rtl="0">
            <a:defRPr sz="1000"/>
          </a:pPr>
          <a:endParaRPr lang="el-GR" sz="1200" b="0" i="0" u="none" strike="noStrike" baseline="0">
            <a:solidFill>
              <a:srgbClr val="000000"/>
            </a:solidFill>
            <a:latin typeface="Times New Roman"/>
            <a:cs typeface="Times New Roman"/>
          </a:endParaRPr>
        </a:p>
      </xdr:txBody>
    </xdr:sp>
    <xdr:clientData/>
  </xdr:twoCellAnchor>
  <xdr:twoCellAnchor>
    <xdr:from>
      <xdr:col>0</xdr:col>
      <xdr:colOff>200024</xdr:colOff>
      <xdr:row>0</xdr:row>
      <xdr:rowOff>0</xdr:rowOff>
    </xdr:from>
    <xdr:to>
      <xdr:col>2</xdr:col>
      <xdr:colOff>1581149</xdr:colOff>
      <xdr:row>4</xdr:row>
      <xdr:rowOff>72101</xdr:rowOff>
    </xdr:to>
    <xdr:pic>
      <xdr:nvPicPr>
        <xdr:cNvPr id="1123" name="Picture 258">
          <a:extLst>
            <a:ext uri="{FF2B5EF4-FFF2-40B4-BE49-F238E27FC236}">
              <a16:creationId xmlns="" xmlns:a16="http://schemas.microsoft.com/office/drawing/2014/main" id="{798FB0D5-9AED-FD41-8397-ED0C952397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4" y="0"/>
          <a:ext cx="2390775" cy="1215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1"/>
  <sheetViews>
    <sheetView tabSelected="1" topLeftCell="B1" zoomScale="90" zoomScaleNormal="90" workbookViewId="0">
      <selection activeCell="D2" sqref="D2"/>
    </sheetView>
  </sheetViews>
  <sheetFormatPr defaultColWidth="8.7109375" defaultRowHeight="12.75" x14ac:dyDescent="0.2"/>
  <cols>
    <col min="1" max="1" width="6" style="1" bestFit="1" customWidth="1"/>
    <col min="2" max="2" width="8.7109375" customWidth="1"/>
    <col min="3" max="3" width="26.42578125" customWidth="1"/>
    <col min="4" max="4" width="34.42578125" customWidth="1"/>
    <col min="5" max="5" width="10.42578125" style="1" customWidth="1"/>
    <col min="6" max="6" width="28.140625" customWidth="1"/>
    <col min="7" max="7" width="29.140625" customWidth="1"/>
    <col min="8" max="8" width="22.42578125" customWidth="1"/>
    <col min="9" max="9" width="22.7109375" customWidth="1"/>
    <col min="10" max="10" width="17.7109375" customWidth="1"/>
  </cols>
  <sheetData>
    <row r="1" spans="1:10" ht="15" customHeight="1" x14ac:dyDescent="0.2">
      <c r="A1" s="2"/>
      <c r="B1" s="3"/>
      <c r="C1" s="3"/>
      <c r="D1" s="4"/>
      <c r="E1" s="6"/>
      <c r="F1" s="5"/>
      <c r="G1" s="5"/>
    </row>
    <row r="2" spans="1:10" ht="45" customHeight="1" x14ac:dyDescent="0.2">
      <c r="A2" s="105"/>
      <c r="B2" s="106"/>
      <c r="C2" s="106"/>
      <c r="D2" s="107"/>
      <c r="E2" s="108"/>
      <c r="F2" s="109"/>
      <c r="G2" s="109"/>
    </row>
    <row r="3" spans="1:10" ht="15" customHeight="1" x14ac:dyDescent="0.2">
      <c r="A3" s="105"/>
      <c r="B3" s="106"/>
      <c r="C3" s="106"/>
      <c r="D3" s="107"/>
      <c r="E3" s="303" t="s">
        <v>0</v>
      </c>
      <c r="F3" s="303"/>
      <c r="G3" s="303"/>
    </row>
    <row r="4" spans="1:10" ht="15" customHeight="1" thickBot="1" x14ac:dyDescent="0.25">
      <c r="A4" s="105"/>
      <c r="B4" s="106"/>
      <c r="C4" s="106"/>
      <c r="D4" s="107"/>
      <c r="E4" s="108"/>
      <c r="F4" s="109"/>
      <c r="G4" s="109"/>
    </row>
    <row r="5" spans="1:10" ht="20.25" customHeight="1" x14ac:dyDescent="0.2">
      <c r="A5" s="105"/>
      <c r="B5" s="106"/>
      <c r="C5" s="106"/>
      <c r="D5" s="107"/>
      <c r="F5" s="331" t="s">
        <v>362</v>
      </c>
      <c r="G5" s="332"/>
      <c r="H5" s="332" t="s">
        <v>363</v>
      </c>
      <c r="I5" s="332"/>
      <c r="J5" s="333"/>
    </row>
    <row r="6" spans="1:10" ht="15" customHeight="1" x14ac:dyDescent="0.2">
      <c r="A6" s="105"/>
      <c r="B6" s="106"/>
      <c r="C6" s="106"/>
      <c r="D6" s="107"/>
      <c r="E6" s="108"/>
      <c r="F6" s="334" t="s">
        <v>1</v>
      </c>
      <c r="G6" s="335"/>
      <c r="H6" s="335"/>
      <c r="I6" s="335"/>
      <c r="J6" s="336"/>
    </row>
    <row r="7" spans="1:10" ht="33" customHeight="1" x14ac:dyDescent="0.2">
      <c r="A7" s="105"/>
      <c r="D7" s="110"/>
      <c r="E7" s="111"/>
      <c r="F7" s="334" t="s">
        <v>2</v>
      </c>
      <c r="G7" s="335"/>
      <c r="H7" s="335"/>
      <c r="I7" s="335"/>
      <c r="J7" s="336"/>
    </row>
    <row r="8" spans="1:10" ht="33" customHeight="1" x14ac:dyDescent="0.2">
      <c r="A8" s="105"/>
      <c r="D8" s="110"/>
      <c r="E8" s="111"/>
      <c r="F8" s="334" t="s">
        <v>364</v>
      </c>
      <c r="G8" s="335"/>
      <c r="H8" s="335"/>
      <c r="I8" s="335"/>
      <c r="J8" s="336"/>
    </row>
    <row r="9" spans="1:10" ht="33" customHeight="1" x14ac:dyDescent="0.2">
      <c r="A9" s="105"/>
      <c r="D9" s="110"/>
      <c r="E9" s="111"/>
      <c r="F9" s="334" t="s">
        <v>3</v>
      </c>
      <c r="G9" s="335"/>
      <c r="H9" s="335"/>
      <c r="I9" s="335"/>
      <c r="J9" s="336"/>
    </row>
    <row r="10" spans="1:10" ht="33" customHeight="1" x14ac:dyDescent="0.2">
      <c r="A10" s="105"/>
      <c r="D10" s="110"/>
      <c r="E10" s="111"/>
      <c r="F10" s="308" t="s">
        <v>365</v>
      </c>
      <c r="G10" s="309"/>
      <c r="H10" s="309"/>
      <c r="I10" s="309"/>
      <c r="J10" s="310"/>
    </row>
    <row r="11" spans="1:10" ht="33" customHeight="1" thickBot="1" x14ac:dyDescent="0.25">
      <c r="A11" s="105"/>
      <c r="D11" s="110"/>
      <c r="E11" s="111"/>
      <c r="F11" s="311" t="s">
        <v>366</v>
      </c>
      <c r="G11" s="312"/>
      <c r="H11" s="312"/>
      <c r="I11" s="312"/>
      <c r="J11" s="313"/>
    </row>
    <row r="12" spans="1:10" ht="33" customHeight="1" x14ac:dyDescent="0.2">
      <c r="A12" s="105"/>
      <c r="D12" s="110"/>
      <c r="E12" s="111"/>
      <c r="F12" s="143"/>
      <c r="G12" s="144"/>
    </row>
    <row r="13" spans="1:10" ht="52.5" customHeight="1" x14ac:dyDescent="0.2">
      <c r="A13" s="105"/>
      <c r="B13" s="304" t="s">
        <v>159</v>
      </c>
      <c r="C13" s="304"/>
      <c r="D13" s="304"/>
      <c r="E13" s="304"/>
      <c r="F13" s="304"/>
      <c r="G13" s="304"/>
    </row>
    <row r="14" spans="1:10" ht="20.25" customHeight="1" x14ac:dyDescent="0.2">
      <c r="A14" s="112" t="s">
        <v>4</v>
      </c>
      <c r="B14" s="305" t="s">
        <v>5</v>
      </c>
      <c r="C14" s="306"/>
      <c r="D14" s="306"/>
      <c r="E14" s="306"/>
      <c r="F14" s="306"/>
      <c r="G14" s="307"/>
    </row>
    <row r="15" spans="1:10" ht="33" customHeight="1" x14ac:dyDescent="0.2">
      <c r="A15" s="113">
        <v>1</v>
      </c>
      <c r="B15" s="298" t="s">
        <v>6</v>
      </c>
      <c r="C15" s="299"/>
      <c r="D15" s="300"/>
      <c r="E15" s="301"/>
      <c r="F15" s="301"/>
      <c r="G15" s="302"/>
    </row>
    <row r="16" spans="1:10" ht="33.75" customHeight="1" x14ac:dyDescent="0.2">
      <c r="A16" s="113">
        <v>2</v>
      </c>
      <c r="B16" s="298" t="s">
        <v>7</v>
      </c>
      <c r="C16" s="299"/>
      <c r="D16" s="300"/>
      <c r="E16" s="301"/>
      <c r="F16" s="301"/>
      <c r="G16" s="302"/>
    </row>
    <row r="17" spans="1:15" ht="34.5" customHeight="1" x14ac:dyDescent="0.2">
      <c r="A17" s="113">
        <v>3</v>
      </c>
      <c r="B17" s="298" t="s">
        <v>8</v>
      </c>
      <c r="C17" s="299"/>
      <c r="D17" s="300"/>
      <c r="E17" s="301"/>
      <c r="F17" s="301"/>
      <c r="G17" s="302"/>
    </row>
    <row r="18" spans="1:15" ht="34.5" customHeight="1" x14ac:dyDescent="0.2">
      <c r="A18" s="113">
        <v>4</v>
      </c>
      <c r="B18" s="298" t="s">
        <v>9</v>
      </c>
      <c r="C18" s="299"/>
      <c r="D18" s="300"/>
      <c r="E18" s="301"/>
      <c r="F18" s="301"/>
      <c r="G18" s="302"/>
    </row>
    <row r="19" spans="1:15" ht="34.5" customHeight="1" x14ac:dyDescent="0.2">
      <c r="A19" s="113">
        <v>5</v>
      </c>
      <c r="B19" s="298" t="s">
        <v>10</v>
      </c>
      <c r="C19" s="299"/>
      <c r="D19" s="300"/>
      <c r="E19" s="301"/>
      <c r="F19" s="301"/>
      <c r="G19" s="302"/>
    </row>
    <row r="20" spans="1:15" ht="34.5" customHeight="1" x14ac:dyDescent="0.2">
      <c r="A20" s="113">
        <v>7</v>
      </c>
      <c r="B20" s="298" t="s">
        <v>11</v>
      </c>
      <c r="C20" s="299"/>
      <c r="D20" s="300"/>
      <c r="E20" s="301"/>
      <c r="F20" s="301"/>
      <c r="G20" s="302"/>
    </row>
    <row r="21" spans="1:15" ht="34.5" customHeight="1" x14ac:dyDescent="0.2">
      <c r="A21" s="113">
        <v>6</v>
      </c>
      <c r="B21" s="298" t="s">
        <v>12</v>
      </c>
      <c r="C21" s="299"/>
      <c r="D21" s="300"/>
      <c r="E21" s="301"/>
      <c r="F21" s="301"/>
      <c r="G21" s="302"/>
    </row>
    <row r="22" spans="1:15" ht="39" customHeight="1" x14ac:dyDescent="0.2">
      <c r="A22" s="113">
        <v>9</v>
      </c>
      <c r="B22" s="298" t="s">
        <v>13</v>
      </c>
      <c r="C22" s="299"/>
      <c r="D22" s="300"/>
      <c r="E22" s="301"/>
      <c r="F22" s="301"/>
      <c r="G22" s="302"/>
    </row>
    <row r="23" spans="1:15" ht="26.25" customHeight="1" x14ac:dyDescent="0.2">
      <c r="A23" s="112" t="s">
        <v>14</v>
      </c>
      <c r="B23" s="305" t="s">
        <v>15</v>
      </c>
      <c r="C23" s="306"/>
      <c r="D23" s="306"/>
      <c r="E23" s="306"/>
      <c r="F23" s="306"/>
      <c r="G23" s="307"/>
    </row>
    <row r="24" spans="1:15" ht="43.5" customHeight="1" x14ac:dyDescent="0.2">
      <c r="A24" s="113">
        <v>1</v>
      </c>
      <c r="B24" s="314" t="s">
        <v>16</v>
      </c>
      <c r="C24" s="315"/>
      <c r="D24" s="316"/>
      <c r="E24" s="317"/>
      <c r="F24" s="317"/>
      <c r="G24" s="318"/>
    </row>
    <row r="25" spans="1:15" ht="43.5" customHeight="1" x14ac:dyDescent="0.2">
      <c r="A25" s="113" t="s">
        <v>17</v>
      </c>
      <c r="B25" s="314" t="s">
        <v>18</v>
      </c>
      <c r="C25" s="315"/>
      <c r="D25" s="316"/>
      <c r="E25" s="317"/>
      <c r="F25" s="318"/>
      <c r="G25" s="114"/>
    </row>
    <row r="26" spans="1:15" ht="32.25" customHeight="1" x14ac:dyDescent="0.2">
      <c r="A26" s="113" t="s">
        <v>19</v>
      </c>
      <c r="B26" s="314" t="s">
        <v>20</v>
      </c>
      <c r="C26" s="315"/>
      <c r="D26" s="316"/>
      <c r="E26" s="317"/>
      <c r="F26" s="317"/>
      <c r="G26" s="318"/>
    </row>
    <row r="27" spans="1:15" ht="27.75" customHeight="1" x14ac:dyDescent="0.2">
      <c r="A27" s="115" t="s">
        <v>21</v>
      </c>
      <c r="B27" s="329" t="s">
        <v>22</v>
      </c>
      <c r="C27" s="306"/>
      <c r="D27" s="306"/>
      <c r="E27" s="306"/>
      <c r="F27" s="306"/>
      <c r="G27" s="330"/>
    </row>
    <row r="28" spans="1:15" ht="29.65" customHeight="1" x14ac:dyDescent="0.2">
      <c r="A28" s="116">
        <v>1</v>
      </c>
      <c r="B28" s="314" t="s">
        <v>23</v>
      </c>
      <c r="C28" s="315"/>
      <c r="D28" s="316"/>
      <c r="E28" s="317"/>
      <c r="F28" s="317"/>
      <c r="G28" s="318"/>
    </row>
    <row r="29" spans="1:15" ht="55.9" customHeight="1" x14ac:dyDescent="0.2">
      <c r="A29" s="116">
        <v>2</v>
      </c>
      <c r="B29" s="314" t="s">
        <v>24</v>
      </c>
      <c r="C29" s="315"/>
      <c r="D29" s="316"/>
      <c r="E29" s="317"/>
      <c r="F29" s="317"/>
      <c r="G29" s="318"/>
    </row>
    <row r="30" spans="1:15" ht="54.75" customHeight="1" x14ac:dyDescent="0.2">
      <c r="A30" s="117">
        <v>3</v>
      </c>
      <c r="B30" s="319" t="s">
        <v>25</v>
      </c>
      <c r="C30" s="320"/>
      <c r="D30" s="321"/>
      <c r="E30" s="322"/>
      <c r="F30" s="322"/>
      <c r="G30" s="323"/>
    </row>
    <row r="31" spans="1:15" s="7" customFormat="1" ht="38.65" customHeight="1" thickBot="1" x14ac:dyDescent="0.25">
      <c r="A31" s="118">
        <v>4</v>
      </c>
      <c r="B31" s="324" t="s">
        <v>26</v>
      </c>
      <c r="C31" s="325"/>
      <c r="D31" s="326"/>
      <c r="E31" s="327"/>
      <c r="F31" s="327"/>
      <c r="G31" s="328"/>
    </row>
    <row r="32" spans="1:15" ht="15" customHeight="1" x14ac:dyDescent="0.25">
      <c r="A32" s="8"/>
      <c r="B32" s="295" t="s">
        <v>160</v>
      </c>
      <c r="C32" s="296"/>
      <c r="D32" s="296"/>
      <c r="E32" s="296"/>
      <c r="F32" s="296"/>
      <c r="G32" s="296"/>
      <c r="H32" s="296"/>
      <c r="I32" s="296"/>
      <c r="J32" s="297"/>
      <c r="K32" s="9"/>
      <c r="L32" s="9"/>
      <c r="M32" s="9"/>
      <c r="N32" s="9"/>
      <c r="O32" s="9"/>
    </row>
    <row r="33" spans="1:15" ht="15" customHeight="1" x14ac:dyDescent="0.25">
      <c r="A33" s="10" t="s">
        <v>4</v>
      </c>
      <c r="B33" s="264" t="s">
        <v>27</v>
      </c>
      <c r="C33" s="264"/>
      <c r="D33" s="264"/>
      <c r="E33" s="264"/>
      <c r="F33" s="11" t="s">
        <v>321</v>
      </c>
      <c r="G33" s="11" t="s">
        <v>322</v>
      </c>
      <c r="H33" s="11" t="s">
        <v>323</v>
      </c>
      <c r="I33" s="11" t="s">
        <v>324</v>
      </c>
      <c r="J33" s="12" t="s">
        <v>325</v>
      </c>
      <c r="K33" s="9"/>
      <c r="L33" s="9"/>
      <c r="M33" s="9"/>
      <c r="N33" s="9"/>
      <c r="O33" s="9"/>
    </row>
    <row r="34" spans="1:15" ht="15" customHeight="1" x14ac:dyDescent="0.25">
      <c r="A34" s="13" t="s">
        <v>163</v>
      </c>
      <c r="B34" s="218" t="s">
        <v>162</v>
      </c>
      <c r="C34" s="218"/>
      <c r="D34" s="218"/>
      <c r="E34" s="218"/>
      <c r="F34" s="14"/>
      <c r="G34" s="15"/>
      <c r="H34" s="15"/>
      <c r="I34" s="15"/>
      <c r="J34" s="16"/>
      <c r="K34" s="9"/>
      <c r="L34" s="9"/>
      <c r="M34" s="9"/>
      <c r="N34" s="9"/>
      <c r="O34" s="9"/>
    </row>
    <row r="35" spans="1:15" ht="15" customHeight="1" x14ac:dyDescent="0.25">
      <c r="A35" s="17" t="s">
        <v>17</v>
      </c>
      <c r="B35" s="220" t="s">
        <v>28</v>
      </c>
      <c r="C35" s="220"/>
      <c r="D35" s="220"/>
      <c r="E35" s="220"/>
      <c r="F35" s="18">
        <v>0</v>
      </c>
      <c r="G35" s="18">
        <v>9</v>
      </c>
      <c r="H35" s="18">
        <v>18</v>
      </c>
      <c r="I35" s="18">
        <v>0</v>
      </c>
      <c r="J35" s="136"/>
      <c r="K35" s="9"/>
      <c r="L35" s="76"/>
      <c r="M35" s="76"/>
      <c r="N35" s="76"/>
      <c r="O35" s="76"/>
    </row>
    <row r="36" spans="1:15" ht="45" customHeight="1" x14ac:dyDescent="0.25">
      <c r="A36" s="19" t="s">
        <v>19</v>
      </c>
      <c r="B36" s="294" t="s">
        <v>29</v>
      </c>
      <c r="C36" s="294"/>
      <c r="D36" s="294"/>
      <c r="E36" s="294"/>
      <c r="F36" s="18">
        <v>0</v>
      </c>
      <c r="G36" s="18">
        <v>9</v>
      </c>
      <c r="H36" s="18">
        <v>18</v>
      </c>
      <c r="I36" s="18">
        <v>0</v>
      </c>
      <c r="J36" s="136"/>
      <c r="K36" s="9"/>
      <c r="L36" s="119"/>
      <c r="M36" s="45"/>
      <c r="N36" s="45"/>
      <c r="O36" s="76"/>
    </row>
    <row r="37" spans="1:15" ht="15" customHeight="1" x14ac:dyDescent="0.25">
      <c r="A37" s="19" t="s">
        <v>164</v>
      </c>
      <c r="B37" s="294" t="s">
        <v>30</v>
      </c>
      <c r="C37" s="294"/>
      <c r="D37" s="294"/>
      <c r="E37" s="294"/>
      <c r="F37" s="79">
        <v>0</v>
      </c>
      <c r="G37" s="40">
        <v>6</v>
      </c>
      <c r="H37" s="40">
        <v>12</v>
      </c>
      <c r="I37" s="18">
        <v>0</v>
      </c>
      <c r="J37" s="137"/>
      <c r="K37" s="9"/>
      <c r="L37" s="76"/>
      <c r="M37" s="76"/>
      <c r="N37" s="76"/>
      <c r="O37" s="76"/>
    </row>
    <row r="38" spans="1:15" ht="15" customHeight="1" x14ac:dyDescent="0.25">
      <c r="A38" s="19" t="s">
        <v>165</v>
      </c>
      <c r="B38" s="294" t="s">
        <v>31</v>
      </c>
      <c r="C38" s="294"/>
      <c r="D38" s="294"/>
      <c r="E38" s="294"/>
      <c r="F38" s="18">
        <v>0</v>
      </c>
      <c r="G38" s="18">
        <v>9</v>
      </c>
      <c r="H38" s="18">
        <v>18</v>
      </c>
      <c r="I38" s="18">
        <v>0</v>
      </c>
      <c r="J38" s="136"/>
      <c r="K38" s="9"/>
      <c r="L38" s="9"/>
      <c r="M38" s="9"/>
      <c r="N38" s="9"/>
      <c r="O38" s="9"/>
    </row>
    <row r="39" spans="1:15" ht="15" customHeight="1" x14ac:dyDescent="0.25">
      <c r="A39" s="19" t="s">
        <v>166</v>
      </c>
      <c r="B39" s="294" t="s">
        <v>32</v>
      </c>
      <c r="C39" s="294"/>
      <c r="D39" s="294"/>
      <c r="E39" s="294"/>
      <c r="F39" s="79">
        <v>0</v>
      </c>
      <c r="G39" s="40">
        <v>6</v>
      </c>
      <c r="H39" s="40">
        <v>12</v>
      </c>
      <c r="I39" s="18">
        <v>0</v>
      </c>
      <c r="J39" s="137"/>
      <c r="K39" s="9"/>
      <c r="L39" s="9"/>
      <c r="M39" s="9"/>
      <c r="N39" s="9"/>
      <c r="O39" s="9"/>
    </row>
    <row r="40" spans="1:15" ht="15" customHeight="1" x14ac:dyDescent="0.25">
      <c r="A40" s="19" t="s">
        <v>167</v>
      </c>
      <c r="B40" s="220" t="s">
        <v>33</v>
      </c>
      <c r="C40" s="220"/>
      <c r="D40" s="220"/>
      <c r="E40" s="220"/>
      <c r="F40" s="79">
        <v>0</v>
      </c>
      <c r="G40" s="40">
        <v>6</v>
      </c>
      <c r="H40" s="40">
        <v>12</v>
      </c>
      <c r="I40" s="18">
        <v>0</v>
      </c>
      <c r="J40" s="137"/>
      <c r="K40" s="9"/>
      <c r="L40" s="9"/>
      <c r="M40" s="9"/>
      <c r="N40" s="9"/>
      <c r="O40" s="9"/>
    </row>
    <row r="41" spans="1:15" ht="15" customHeight="1" x14ac:dyDescent="0.25">
      <c r="A41" s="19" t="s">
        <v>168</v>
      </c>
      <c r="B41" s="220" t="s">
        <v>34</v>
      </c>
      <c r="C41" s="220"/>
      <c r="D41" s="220"/>
      <c r="E41" s="220"/>
      <c r="F41" s="18">
        <v>0</v>
      </c>
      <c r="G41" s="18">
        <v>9</v>
      </c>
      <c r="H41" s="18">
        <v>18</v>
      </c>
      <c r="I41" s="18">
        <v>0</v>
      </c>
      <c r="J41" s="136"/>
      <c r="K41" s="9"/>
      <c r="L41" s="9"/>
      <c r="M41" s="9"/>
      <c r="N41" s="9"/>
      <c r="O41" s="9"/>
    </row>
    <row r="42" spans="1:15" ht="15" customHeight="1" x14ac:dyDescent="0.25">
      <c r="A42" s="21"/>
      <c r="B42" s="293" t="s">
        <v>161</v>
      </c>
      <c r="C42" s="293"/>
      <c r="D42" s="293"/>
      <c r="E42" s="293"/>
      <c r="F42" s="260"/>
      <c r="G42" s="261"/>
      <c r="H42" s="261"/>
      <c r="I42" s="261"/>
      <c r="J42" s="262"/>
      <c r="K42" s="9"/>
      <c r="L42" s="9"/>
      <c r="M42" s="9"/>
      <c r="N42" s="9"/>
      <c r="O42" s="9"/>
    </row>
    <row r="43" spans="1:15" ht="15" customHeight="1" x14ac:dyDescent="0.25">
      <c r="A43" s="10" t="s">
        <v>14</v>
      </c>
      <c r="B43" s="224" t="s">
        <v>38</v>
      </c>
      <c r="C43" s="224"/>
      <c r="D43" s="224"/>
      <c r="E43" s="224"/>
      <c r="F43" s="11" t="s">
        <v>321</v>
      </c>
      <c r="G43" s="11" t="s">
        <v>322</v>
      </c>
      <c r="H43" s="11" t="s">
        <v>323</v>
      </c>
      <c r="I43" s="11" t="s">
        <v>324</v>
      </c>
      <c r="J43" s="12" t="s">
        <v>325</v>
      </c>
      <c r="K43" s="9"/>
      <c r="L43" s="9"/>
      <c r="M43" s="9"/>
      <c r="N43" s="9"/>
      <c r="O43" s="9"/>
    </row>
    <row r="44" spans="1:15" ht="15" customHeight="1" x14ac:dyDescent="0.25">
      <c r="A44" s="13" t="s">
        <v>212</v>
      </c>
      <c r="B44" s="218" t="s">
        <v>39</v>
      </c>
      <c r="C44" s="218"/>
      <c r="D44" s="218"/>
      <c r="E44" s="218"/>
      <c r="F44" s="79">
        <v>0</v>
      </c>
      <c r="G44" s="40">
        <v>6</v>
      </c>
      <c r="H44" s="40">
        <v>12</v>
      </c>
      <c r="I44" s="18">
        <v>0</v>
      </c>
      <c r="J44" s="139"/>
      <c r="K44" s="9"/>
      <c r="L44" s="9"/>
      <c r="M44" s="9"/>
      <c r="N44" s="9"/>
      <c r="O44" s="9"/>
    </row>
    <row r="45" spans="1:15" ht="15" customHeight="1" x14ac:dyDescent="0.25">
      <c r="A45" s="13" t="s">
        <v>213</v>
      </c>
      <c r="B45" s="218" t="s">
        <v>41</v>
      </c>
      <c r="C45" s="218"/>
      <c r="D45" s="218"/>
      <c r="E45" s="218"/>
      <c r="F45" s="79">
        <v>0</v>
      </c>
      <c r="G45" s="40">
        <v>6</v>
      </c>
      <c r="H45" s="40">
        <v>12</v>
      </c>
      <c r="I45" s="18">
        <v>0</v>
      </c>
      <c r="J45" s="139"/>
      <c r="K45" s="9"/>
      <c r="L45" s="9"/>
      <c r="M45" s="9"/>
      <c r="N45" s="9"/>
      <c r="O45" s="9"/>
    </row>
    <row r="46" spans="1:15" ht="15" customHeight="1" x14ac:dyDescent="0.25">
      <c r="A46" s="13" t="s">
        <v>214</v>
      </c>
      <c r="B46" s="218" t="s">
        <v>40</v>
      </c>
      <c r="C46" s="218"/>
      <c r="D46" s="218"/>
      <c r="E46" s="218"/>
      <c r="F46" s="18">
        <v>0</v>
      </c>
      <c r="G46" s="18">
        <v>9</v>
      </c>
      <c r="H46" s="18">
        <v>18</v>
      </c>
      <c r="I46" s="18">
        <v>0</v>
      </c>
      <c r="J46" s="136"/>
      <c r="K46" s="9"/>
      <c r="L46" s="9"/>
      <c r="M46" s="9"/>
      <c r="N46" s="9"/>
      <c r="O46" s="9"/>
    </row>
    <row r="47" spans="1:15" ht="36" customHeight="1" x14ac:dyDescent="0.25">
      <c r="A47" s="13" t="s">
        <v>215</v>
      </c>
      <c r="B47" s="218" t="s">
        <v>42</v>
      </c>
      <c r="C47" s="218"/>
      <c r="D47" s="218"/>
      <c r="E47" s="218"/>
      <c r="F47" s="18">
        <v>0</v>
      </c>
      <c r="G47" s="18">
        <v>3</v>
      </c>
      <c r="H47" s="18">
        <v>6</v>
      </c>
      <c r="I47" s="18">
        <v>0</v>
      </c>
      <c r="J47" s="140"/>
      <c r="K47" s="9"/>
      <c r="L47" s="9"/>
      <c r="M47" s="9"/>
      <c r="N47" s="9"/>
      <c r="O47" s="9"/>
    </row>
    <row r="48" spans="1:15" ht="15" customHeight="1" x14ac:dyDescent="0.25">
      <c r="A48" s="10" t="s">
        <v>21</v>
      </c>
      <c r="B48" s="224" t="s">
        <v>43</v>
      </c>
      <c r="C48" s="224"/>
      <c r="D48" s="224"/>
      <c r="E48" s="224"/>
      <c r="F48" s="11" t="s">
        <v>321</v>
      </c>
      <c r="G48" s="11" t="s">
        <v>322</v>
      </c>
      <c r="H48" s="11" t="s">
        <v>323</v>
      </c>
      <c r="I48" s="11" t="s">
        <v>324</v>
      </c>
      <c r="J48" s="12" t="s">
        <v>325</v>
      </c>
      <c r="K48" s="9"/>
      <c r="L48" s="9"/>
      <c r="M48" s="9"/>
      <c r="N48" s="9"/>
      <c r="O48" s="9"/>
    </row>
    <row r="49" spans="1:15" ht="15" customHeight="1" x14ac:dyDescent="0.25">
      <c r="A49" s="13" t="s">
        <v>216</v>
      </c>
      <c r="B49" s="220" t="s">
        <v>45</v>
      </c>
      <c r="C49" s="220"/>
      <c r="D49" s="220"/>
      <c r="E49" s="220"/>
      <c r="F49" s="79">
        <v>0</v>
      </c>
      <c r="G49" s="40">
        <v>6</v>
      </c>
      <c r="H49" s="40">
        <v>12</v>
      </c>
      <c r="I49" s="18">
        <v>0</v>
      </c>
      <c r="J49" s="139"/>
      <c r="K49" s="9"/>
      <c r="L49" s="9"/>
      <c r="M49" s="9"/>
      <c r="N49" s="9"/>
      <c r="O49" s="9"/>
    </row>
    <row r="50" spans="1:15" ht="45" customHeight="1" x14ac:dyDescent="0.25">
      <c r="A50" s="13" t="s">
        <v>217</v>
      </c>
      <c r="B50" s="220" t="s">
        <v>44</v>
      </c>
      <c r="C50" s="220"/>
      <c r="D50" s="220"/>
      <c r="E50" s="220"/>
      <c r="F50" s="79">
        <v>0</v>
      </c>
      <c r="G50" s="40">
        <v>6</v>
      </c>
      <c r="H50" s="40">
        <v>12</v>
      </c>
      <c r="I50" s="18">
        <v>0</v>
      </c>
      <c r="J50" s="139"/>
      <c r="K50" s="9"/>
      <c r="L50" s="9"/>
      <c r="M50" s="9"/>
      <c r="N50" s="9"/>
      <c r="O50" s="9"/>
    </row>
    <row r="51" spans="1:15" ht="15" customHeight="1" x14ac:dyDescent="0.25">
      <c r="A51" s="13" t="s">
        <v>218</v>
      </c>
      <c r="B51" s="220" t="s">
        <v>46</v>
      </c>
      <c r="C51" s="220"/>
      <c r="D51" s="220"/>
      <c r="E51" s="220"/>
      <c r="F51" s="79">
        <v>0</v>
      </c>
      <c r="G51" s="40">
        <v>6</v>
      </c>
      <c r="H51" s="40">
        <v>12</v>
      </c>
      <c r="I51" s="18">
        <v>0</v>
      </c>
      <c r="J51" s="139"/>
      <c r="K51" s="9"/>
      <c r="L51" s="9"/>
      <c r="M51" s="9"/>
      <c r="N51" s="9"/>
      <c r="O51" s="9"/>
    </row>
    <row r="52" spans="1:15" ht="15" customHeight="1" x14ac:dyDescent="0.25">
      <c r="A52" s="13" t="s">
        <v>219</v>
      </c>
      <c r="B52" s="220" t="s">
        <v>174</v>
      </c>
      <c r="C52" s="220"/>
      <c r="D52" s="220"/>
      <c r="E52" s="220"/>
      <c r="F52" s="79">
        <v>0</v>
      </c>
      <c r="G52" s="40">
        <v>6</v>
      </c>
      <c r="H52" s="40">
        <v>12</v>
      </c>
      <c r="I52" s="18">
        <v>0</v>
      </c>
      <c r="J52" s="139"/>
      <c r="K52" s="9"/>
      <c r="L52" s="9"/>
      <c r="M52" s="9"/>
      <c r="N52" s="9"/>
      <c r="O52" s="9"/>
    </row>
    <row r="53" spans="1:15" ht="15" customHeight="1" x14ac:dyDescent="0.25">
      <c r="A53" s="13" t="s">
        <v>220</v>
      </c>
      <c r="B53" s="263" t="s">
        <v>175</v>
      </c>
      <c r="C53" s="263"/>
      <c r="D53" s="263"/>
      <c r="E53" s="263"/>
      <c r="F53" s="18">
        <v>0</v>
      </c>
      <c r="G53" s="18">
        <v>3</v>
      </c>
      <c r="H53" s="18">
        <v>6</v>
      </c>
      <c r="I53" s="18">
        <v>0</v>
      </c>
      <c r="J53" s="140"/>
      <c r="K53" s="9"/>
      <c r="L53" s="9"/>
      <c r="M53" s="9"/>
      <c r="N53" s="9"/>
      <c r="O53" s="9"/>
    </row>
    <row r="54" spans="1:15" ht="15" customHeight="1" x14ac:dyDescent="0.25">
      <c r="A54" s="10" t="s">
        <v>171</v>
      </c>
      <c r="B54" s="224" t="s">
        <v>49</v>
      </c>
      <c r="C54" s="224"/>
      <c r="D54" s="224"/>
      <c r="E54" s="224"/>
      <c r="F54" s="11" t="s">
        <v>321</v>
      </c>
      <c r="G54" s="11" t="s">
        <v>322</v>
      </c>
      <c r="H54" s="11" t="s">
        <v>323</v>
      </c>
      <c r="I54" s="11" t="s">
        <v>324</v>
      </c>
      <c r="J54" s="12" t="s">
        <v>325</v>
      </c>
      <c r="K54" s="9"/>
      <c r="L54" s="9"/>
      <c r="M54" s="9"/>
      <c r="N54" s="9"/>
      <c r="O54" s="9"/>
    </row>
    <row r="55" spans="1:15" ht="39" customHeight="1" x14ac:dyDescent="0.25">
      <c r="A55" s="13" t="s">
        <v>221</v>
      </c>
      <c r="B55" s="218" t="s">
        <v>176</v>
      </c>
      <c r="C55" s="218"/>
      <c r="D55" s="218"/>
      <c r="E55" s="218"/>
      <c r="F55" s="79">
        <v>0</v>
      </c>
      <c r="G55" s="40">
        <v>6</v>
      </c>
      <c r="H55" s="40">
        <v>12</v>
      </c>
      <c r="I55" s="18">
        <v>0</v>
      </c>
      <c r="J55" s="137"/>
      <c r="K55" s="9"/>
      <c r="L55" s="9"/>
      <c r="M55" s="9"/>
      <c r="N55" s="9"/>
      <c r="O55" s="9"/>
    </row>
    <row r="56" spans="1:15" ht="45" customHeight="1" x14ac:dyDescent="0.25">
      <c r="A56" s="13" t="s">
        <v>222</v>
      </c>
      <c r="B56" s="218" t="s">
        <v>177</v>
      </c>
      <c r="C56" s="218"/>
      <c r="D56" s="218"/>
      <c r="E56" s="218"/>
      <c r="F56" s="18">
        <v>0</v>
      </c>
      <c r="G56" s="18">
        <v>3</v>
      </c>
      <c r="H56" s="18">
        <v>6</v>
      </c>
      <c r="I56" s="18">
        <v>0</v>
      </c>
      <c r="J56" s="138"/>
      <c r="K56" s="9"/>
      <c r="L56" s="9"/>
      <c r="M56" s="9"/>
      <c r="N56" s="9"/>
      <c r="O56" s="9"/>
    </row>
    <row r="57" spans="1:15" ht="15" customHeight="1" x14ac:dyDescent="0.25">
      <c r="A57" s="10" t="s">
        <v>172</v>
      </c>
      <c r="B57" s="264" t="s">
        <v>50</v>
      </c>
      <c r="C57" s="264"/>
      <c r="D57" s="264"/>
      <c r="E57" s="264"/>
      <c r="F57" s="11" t="s">
        <v>321</v>
      </c>
      <c r="G57" s="11" t="s">
        <v>322</v>
      </c>
      <c r="H57" s="11" t="s">
        <v>323</v>
      </c>
      <c r="I57" s="11" t="s">
        <v>324</v>
      </c>
      <c r="J57" s="12" t="s">
        <v>325</v>
      </c>
      <c r="K57" s="9"/>
      <c r="L57" s="9"/>
      <c r="M57" s="9"/>
      <c r="N57" s="9"/>
      <c r="O57" s="9"/>
    </row>
    <row r="58" spans="1:15" ht="15" customHeight="1" x14ac:dyDescent="0.25">
      <c r="A58" s="13" t="s">
        <v>223</v>
      </c>
      <c r="B58" s="218" t="s">
        <v>53</v>
      </c>
      <c r="C58" s="218"/>
      <c r="D58" s="218"/>
      <c r="E58" s="218"/>
      <c r="F58" s="18">
        <v>0</v>
      </c>
      <c r="G58" s="18">
        <v>3</v>
      </c>
      <c r="H58" s="18">
        <v>6</v>
      </c>
      <c r="I58" s="18">
        <v>0</v>
      </c>
      <c r="J58" s="140"/>
      <c r="K58" s="9"/>
      <c r="L58" s="9"/>
      <c r="M58" s="9"/>
      <c r="N58" s="9"/>
      <c r="O58" s="9"/>
    </row>
    <row r="59" spans="1:15" ht="15" customHeight="1" x14ac:dyDescent="0.25">
      <c r="A59" s="13" t="s">
        <v>224</v>
      </c>
      <c r="B59" s="218" t="s">
        <v>178</v>
      </c>
      <c r="C59" s="218"/>
      <c r="D59" s="218"/>
      <c r="E59" s="218"/>
      <c r="F59" s="79">
        <v>0</v>
      </c>
      <c r="G59" s="40">
        <v>6</v>
      </c>
      <c r="H59" s="40">
        <v>12</v>
      </c>
      <c r="I59" s="18">
        <v>0</v>
      </c>
      <c r="J59" s="139"/>
      <c r="K59" s="9"/>
      <c r="L59" s="9"/>
      <c r="M59" s="9"/>
      <c r="N59" s="9"/>
      <c r="O59" s="9"/>
    </row>
    <row r="60" spans="1:15" ht="15" customHeight="1" x14ac:dyDescent="0.25">
      <c r="A60" s="13"/>
      <c r="B60" s="219" t="s">
        <v>51</v>
      </c>
      <c r="C60" s="219"/>
      <c r="D60" s="219"/>
      <c r="E60" s="219"/>
      <c r="F60" s="22"/>
      <c r="G60" s="23"/>
      <c r="H60" s="23"/>
      <c r="I60" s="23"/>
      <c r="J60" s="24"/>
      <c r="K60" s="9"/>
      <c r="L60" s="9"/>
      <c r="M60" s="9"/>
      <c r="N60" s="9"/>
      <c r="O60" s="9"/>
    </row>
    <row r="61" spans="1:15" ht="15" customHeight="1" x14ac:dyDescent="0.25">
      <c r="A61" s="13"/>
      <c r="B61" s="219" t="s">
        <v>52</v>
      </c>
      <c r="C61" s="219"/>
      <c r="D61" s="219"/>
      <c r="E61" s="219"/>
      <c r="F61" s="22"/>
      <c r="G61" s="23"/>
      <c r="H61" s="23"/>
      <c r="I61" s="23"/>
      <c r="J61" s="24"/>
      <c r="K61" s="9"/>
      <c r="L61" s="9"/>
      <c r="M61" s="9"/>
      <c r="N61" s="9"/>
      <c r="O61" s="9"/>
    </row>
    <row r="62" spans="1:15" ht="15.75" customHeight="1" x14ac:dyDescent="0.25">
      <c r="A62" s="81"/>
      <c r="B62" s="195" t="s">
        <v>335</v>
      </c>
      <c r="C62" s="221"/>
      <c r="D62" s="222"/>
      <c r="E62" s="223">
        <f>SUM(H34:H59)</f>
        <v>246</v>
      </c>
      <c r="F62" s="223"/>
      <c r="G62" s="223"/>
      <c r="H62" s="190">
        <f>SUM(J34:J61)</f>
        <v>0</v>
      </c>
      <c r="I62" s="191"/>
      <c r="J62" s="192"/>
      <c r="K62" s="9"/>
      <c r="L62" s="9"/>
      <c r="M62" s="9"/>
      <c r="N62" s="9"/>
      <c r="O62" s="9"/>
    </row>
    <row r="63" spans="1:15" ht="15" x14ac:dyDescent="0.25">
      <c r="A63" s="81"/>
      <c r="B63" s="82"/>
      <c r="C63" s="83"/>
      <c r="D63" s="84"/>
      <c r="E63" s="226">
        <v>0.7</v>
      </c>
      <c r="F63" s="226"/>
      <c r="G63" s="193">
        <v>0.39900000000000002</v>
      </c>
      <c r="H63" s="194"/>
      <c r="I63" s="227" t="str">
        <f>IF(H62&gt;=E64,"HIGH RISK",IF(H62&lt;=G64,"LOW RISK","MEDIUM RISK"))</f>
        <v>LOW RISK</v>
      </c>
      <c r="J63" s="228"/>
      <c r="K63" s="85"/>
      <c r="L63" s="9"/>
      <c r="M63" s="9"/>
      <c r="N63" s="9"/>
      <c r="O63" s="9"/>
    </row>
    <row r="64" spans="1:15" ht="15.75" thickBot="1" x14ac:dyDescent="0.3">
      <c r="A64" s="86"/>
      <c r="B64" s="87"/>
      <c r="C64" s="88"/>
      <c r="D64" s="89"/>
      <c r="E64" s="229">
        <f>70%*E62</f>
        <v>172.2</v>
      </c>
      <c r="F64" s="229"/>
      <c r="G64" s="231">
        <f>39.9%*E62</f>
        <v>98.153999999999996</v>
      </c>
      <c r="H64" s="232"/>
      <c r="I64" s="229"/>
      <c r="J64" s="230"/>
      <c r="K64" s="90"/>
      <c r="L64" s="9"/>
      <c r="M64" s="9"/>
      <c r="N64" s="9"/>
      <c r="O64" s="9"/>
    </row>
    <row r="65" spans="1:15" ht="15" x14ac:dyDescent="0.25">
      <c r="A65" s="25"/>
      <c r="B65" s="26"/>
      <c r="C65" s="27"/>
      <c r="D65" s="27"/>
      <c r="E65" s="28"/>
      <c r="F65" s="29"/>
      <c r="G65" s="9"/>
      <c r="H65" s="9"/>
      <c r="I65" s="9"/>
      <c r="J65" s="30"/>
      <c r="K65" s="9"/>
      <c r="L65" s="9"/>
      <c r="M65" s="9"/>
      <c r="N65" s="9"/>
      <c r="O65" s="9"/>
    </row>
    <row r="66" spans="1:15" ht="15" x14ac:dyDescent="0.25">
      <c r="A66" s="31"/>
      <c r="B66" s="245" t="s">
        <v>173</v>
      </c>
      <c r="C66" s="246"/>
      <c r="D66" s="246"/>
      <c r="E66" s="246"/>
      <c r="F66" s="246"/>
      <c r="G66" s="246"/>
      <c r="H66" s="246"/>
      <c r="I66" s="246"/>
      <c r="J66" s="247"/>
      <c r="K66" s="9"/>
      <c r="L66" s="9"/>
      <c r="M66" s="9"/>
      <c r="N66" s="9"/>
      <c r="O66" s="9"/>
    </row>
    <row r="67" spans="1:15" ht="15" customHeight="1" x14ac:dyDescent="0.25">
      <c r="A67" s="32"/>
      <c r="B67" s="248"/>
      <c r="C67" s="249"/>
      <c r="D67" s="249"/>
      <c r="E67" s="250"/>
      <c r="F67" s="11" t="s">
        <v>321</v>
      </c>
      <c r="G67" s="11" t="s">
        <v>322</v>
      </c>
      <c r="H67" s="11" t="s">
        <v>323</v>
      </c>
      <c r="I67" s="11" t="s">
        <v>324</v>
      </c>
      <c r="J67" s="12" t="s">
        <v>325</v>
      </c>
      <c r="K67" s="33"/>
      <c r="L67" s="33"/>
      <c r="M67" s="33"/>
      <c r="N67" s="33"/>
      <c r="O67" s="33"/>
    </row>
    <row r="68" spans="1:15" ht="45" customHeight="1" x14ac:dyDescent="0.25">
      <c r="A68" s="34" t="s">
        <v>225</v>
      </c>
      <c r="B68" s="220" t="s">
        <v>169</v>
      </c>
      <c r="C68" s="220"/>
      <c r="D68" s="220"/>
      <c r="E68" s="220"/>
      <c r="F68" s="18">
        <v>0</v>
      </c>
      <c r="G68" s="20">
        <v>9</v>
      </c>
      <c r="H68" s="18">
        <v>18</v>
      </c>
      <c r="I68" s="18">
        <v>0</v>
      </c>
      <c r="J68" s="136"/>
      <c r="K68" s="9"/>
      <c r="L68" s="9"/>
      <c r="M68" s="9"/>
      <c r="N68" s="9"/>
      <c r="O68" s="9"/>
    </row>
    <row r="69" spans="1:15" ht="15" customHeight="1" x14ac:dyDescent="0.25">
      <c r="A69" s="34" t="s">
        <v>226</v>
      </c>
      <c r="B69" s="292" t="s">
        <v>35</v>
      </c>
      <c r="C69" s="292"/>
      <c r="D69" s="292"/>
      <c r="E69" s="292"/>
      <c r="F69" s="18">
        <v>0</v>
      </c>
      <c r="G69" s="20">
        <v>9</v>
      </c>
      <c r="H69" s="18">
        <v>18</v>
      </c>
      <c r="I69" s="18">
        <v>0</v>
      </c>
      <c r="J69" s="136"/>
      <c r="K69" s="9"/>
      <c r="L69" s="9"/>
      <c r="M69" s="9"/>
      <c r="N69" s="9"/>
      <c r="O69" s="9"/>
    </row>
    <row r="70" spans="1:15" ht="30" customHeight="1" x14ac:dyDescent="0.25">
      <c r="A70" s="34" t="s">
        <v>227</v>
      </c>
      <c r="B70" s="292" t="s">
        <v>170</v>
      </c>
      <c r="C70" s="292"/>
      <c r="D70" s="292"/>
      <c r="E70" s="292"/>
      <c r="F70" s="18">
        <v>0</v>
      </c>
      <c r="G70" s="20">
        <v>3</v>
      </c>
      <c r="H70" s="18">
        <v>6</v>
      </c>
      <c r="I70" s="18">
        <v>0</v>
      </c>
      <c r="J70" s="138"/>
      <c r="K70" s="9"/>
      <c r="L70" s="9"/>
      <c r="M70" s="9"/>
      <c r="N70" s="9"/>
      <c r="O70" s="9"/>
    </row>
    <row r="71" spans="1:15" ht="15" customHeight="1" x14ac:dyDescent="0.25">
      <c r="A71" s="34" t="s">
        <v>228</v>
      </c>
      <c r="B71" s="292" t="s">
        <v>36</v>
      </c>
      <c r="C71" s="292"/>
      <c r="D71" s="292"/>
      <c r="E71" s="292"/>
      <c r="F71" s="18">
        <v>0</v>
      </c>
      <c r="G71" s="20">
        <v>9</v>
      </c>
      <c r="H71" s="18">
        <v>18</v>
      </c>
      <c r="I71" s="18">
        <v>0</v>
      </c>
      <c r="J71" s="136"/>
      <c r="K71" s="9"/>
      <c r="L71" s="9"/>
      <c r="M71" s="9"/>
      <c r="N71" s="9"/>
      <c r="O71" s="9"/>
    </row>
    <row r="72" spans="1:15" ht="15" customHeight="1" x14ac:dyDescent="0.25">
      <c r="A72" s="34" t="s">
        <v>229</v>
      </c>
      <c r="B72" s="292" t="s">
        <v>37</v>
      </c>
      <c r="C72" s="292"/>
      <c r="D72" s="292"/>
      <c r="E72" s="292"/>
      <c r="F72" s="79">
        <v>0</v>
      </c>
      <c r="G72" s="80">
        <v>6</v>
      </c>
      <c r="H72" s="40">
        <v>12</v>
      </c>
      <c r="I72" s="18">
        <v>0</v>
      </c>
      <c r="J72" s="137"/>
      <c r="K72" s="9"/>
      <c r="L72" s="9"/>
      <c r="M72" s="9"/>
      <c r="N72" s="9"/>
      <c r="O72" s="9"/>
    </row>
    <row r="73" spans="1:15" ht="15" customHeight="1" x14ac:dyDescent="0.25">
      <c r="A73" s="34" t="s">
        <v>230</v>
      </c>
      <c r="B73" s="292" t="s">
        <v>33</v>
      </c>
      <c r="C73" s="292"/>
      <c r="D73" s="292"/>
      <c r="E73" s="292"/>
      <c r="F73" s="18">
        <v>0</v>
      </c>
      <c r="G73" s="20">
        <v>3</v>
      </c>
      <c r="H73" s="18">
        <v>6</v>
      </c>
      <c r="I73" s="18">
        <v>0</v>
      </c>
      <c r="J73" s="136"/>
      <c r="K73" s="9"/>
      <c r="L73" s="9"/>
      <c r="M73" s="9"/>
      <c r="N73" s="9"/>
      <c r="O73" s="9"/>
    </row>
    <row r="74" spans="1:15" ht="15" customHeight="1" x14ac:dyDescent="0.25">
      <c r="A74" s="35"/>
      <c r="B74" s="195" t="s">
        <v>336</v>
      </c>
      <c r="C74" s="221"/>
      <c r="D74" s="222"/>
      <c r="E74" s="223">
        <f>SUM(H68:H73)</f>
        <v>78</v>
      </c>
      <c r="F74" s="223"/>
      <c r="G74" s="223"/>
      <c r="H74" s="197">
        <f>SUM(J68:J73)</f>
        <v>0</v>
      </c>
      <c r="I74" s="225"/>
      <c r="J74" s="198"/>
      <c r="K74" s="9"/>
      <c r="L74" s="9"/>
      <c r="M74" s="9"/>
      <c r="N74" s="9"/>
      <c r="O74" s="9"/>
    </row>
    <row r="75" spans="1:15" ht="15" customHeight="1" x14ac:dyDescent="0.25">
      <c r="A75" s="35"/>
      <c r="B75" s="82"/>
      <c r="C75" s="83"/>
      <c r="D75" s="84"/>
      <c r="E75" s="226">
        <v>0.7</v>
      </c>
      <c r="F75" s="226"/>
      <c r="G75" s="193">
        <v>0.39900000000000002</v>
      </c>
      <c r="H75" s="194"/>
      <c r="I75" s="227" t="str">
        <f>IF(H74&gt;=E76,"HIGH RISK",IF(H74&lt;=G76,"LOW RISK","MEDIUM RISK"))</f>
        <v>LOW RISK</v>
      </c>
      <c r="J75" s="228"/>
      <c r="K75" s="9"/>
      <c r="L75" s="9"/>
      <c r="M75" s="9"/>
      <c r="N75" s="9"/>
      <c r="O75" s="9"/>
    </row>
    <row r="76" spans="1:15" ht="15" customHeight="1" thickBot="1" x14ac:dyDescent="0.3">
      <c r="A76" s="35"/>
      <c r="B76" s="87"/>
      <c r="C76" s="88"/>
      <c r="D76" s="89"/>
      <c r="E76" s="229">
        <f>70%*E74</f>
        <v>54.599999999999994</v>
      </c>
      <c r="F76" s="229"/>
      <c r="G76" s="231">
        <f>39.9%*E74</f>
        <v>31.121999999999996</v>
      </c>
      <c r="H76" s="232"/>
      <c r="I76" s="229"/>
      <c r="J76" s="230"/>
      <c r="K76" s="9"/>
      <c r="L76" s="9"/>
      <c r="M76" s="9"/>
      <c r="N76" s="9"/>
      <c r="O76" s="9"/>
    </row>
    <row r="77" spans="1:15" ht="15" customHeight="1" x14ac:dyDescent="0.25">
      <c r="A77" s="25"/>
      <c r="B77" s="26"/>
      <c r="C77" s="27"/>
      <c r="D77" s="27"/>
      <c r="E77" s="28"/>
      <c r="F77" s="29"/>
      <c r="G77" s="9"/>
      <c r="H77" s="9"/>
      <c r="I77" s="9"/>
      <c r="J77" s="30"/>
      <c r="K77" s="9"/>
      <c r="L77" s="9"/>
      <c r="M77" s="9"/>
      <c r="N77" s="9"/>
      <c r="O77" s="9"/>
    </row>
    <row r="78" spans="1:15" ht="15" customHeight="1" x14ac:dyDescent="0.25">
      <c r="A78" s="31"/>
      <c r="B78" s="245" t="s">
        <v>179</v>
      </c>
      <c r="C78" s="246"/>
      <c r="D78" s="246"/>
      <c r="E78" s="246"/>
      <c r="F78" s="246"/>
      <c r="G78" s="246"/>
      <c r="H78" s="246"/>
      <c r="I78" s="246"/>
      <c r="J78" s="247"/>
      <c r="K78" s="9"/>
      <c r="L78" s="9"/>
      <c r="M78" s="9"/>
      <c r="N78" s="9"/>
      <c r="O78" s="9"/>
    </row>
    <row r="79" spans="1:15" ht="15" customHeight="1" x14ac:dyDescent="0.25">
      <c r="A79" s="32"/>
      <c r="B79" s="248"/>
      <c r="C79" s="249"/>
      <c r="D79" s="249"/>
      <c r="E79" s="250"/>
      <c r="F79" s="11" t="s">
        <v>321</v>
      </c>
      <c r="G79" s="11" t="s">
        <v>322</v>
      </c>
      <c r="H79" s="11" t="s">
        <v>323</v>
      </c>
      <c r="I79" s="11" t="s">
        <v>324</v>
      </c>
      <c r="J79" s="12" t="s">
        <v>325</v>
      </c>
      <c r="K79" s="33"/>
      <c r="L79" s="33"/>
      <c r="M79" s="33"/>
      <c r="N79" s="33"/>
      <c r="O79" s="33"/>
    </row>
    <row r="80" spans="1:15" ht="15" customHeight="1" x14ac:dyDescent="0.25">
      <c r="A80" s="36" t="s">
        <v>231</v>
      </c>
      <c r="B80" s="251" t="s">
        <v>54</v>
      </c>
      <c r="C80" s="252"/>
      <c r="D80" s="252"/>
      <c r="E80" s="253"/>
      <c r="F80" s="18">
        <v>0</v>
      </c>
      <c r="G80" s="20">
        <v>9</v>
      </c>
      <c r="H80" s="18">
        <v>18</v>
      </c>
      <c r="I80" s="18">
        <v>0</v>
      </c>
      <c r="J80" s="136"/>
      <c r="K80" s="9"/>
      <c r="L80" s="9"/>
      <c r="M80" s="9"/>
      <c r="N80" s="9"/>
      <c r="O80" s="9"/>
    </row>
    <row r="81" spans="1:15" ht="15" customHeight="1" x14ac:dyDescent="0.25">
      <c r="A81" s="36"/>
      <c r="B81" s="254" t="s">
        <v>57</v>
      </c>
      <c r="C81" s="255"/>
      <c r="D81" s="255"/>
      <c r="E81" s="256"/>
      <c r="F81" s="37"/>
      <c r="G81" s="38"/>
      <c r="H81" s="38"/>
      <c r="I81" s="38"/>
      <c r="J81" s="141"/>
      <c r="K81" s="9"/>
      <c r="L81" s="9"/>
      <c r="M81" s="9"/>
      <c r="N81" s="9"/>
      <c r="O81" s="9"/>
    </row>
    <row r="82" spans="1:15" ht="15" customHeight="1" x14ac:dyDescent="0.25">
      <c r="A82" s="36" t="s">
        <v>232</v>
      </c>
      <c r="B82" s="257" t="s">
        <v>348</v>
      </c>
      <c r="C82" s="258"/>
      <c r="D82" s="258"/>
      <c r="E82" s="259"/>
      <c r="F82" s="18">
        <v>0</v>
      </c>
      <c r="G82" s="20">
        <v>9</v>
      </c>
      <c r="H82" s="18">
        <v>18</v>
      </c>
      <c r="I82" s="18">
        <v>0</v>
      </c>
      <c r="J82" s="136"/>
      <c r="K82" s="9"/>
      <c r="L82" s="9"/>
      <c r="M82" s="9"/>
      <c r="N82" s="9"/>
      <c r="O82" s="9"/>
    </row>
    <row r="83" spans="1:15" ht="15" customHeight="1" x14ac:dyDescent="0.25">
      <c r="A83" s="36" t="s">
        <v>233</v>
      </c>
      <c r="B83" s="257" t="s">
        <v>349</v>
      </c>
      <c r="C83" s="258"/>
      <c r="D83" s="258"/>
      <c r="E83" s="259"/>
      <c r="F83" s="18">
        <v>0</v>
      </c>
      <c r="G83" s="20">
        <v>9</v>
      </c>
      <c r="H83" s="18">
        <v>18</v>
      </c>
      <c r="I83" s="18">
        <v>0</v>
      </c>
      <c r="J83" s="136"/>
      <c r="K83" s="9"/>
      <c r="L83" s="9"/>
      <c r="M83" s="9"/>
      <c r="N83" s="9"/>
      <c r="O83" s="9"/>
    </row>
    <row r="84" spans="1:15" ht="15" customHeight="1" x14ac:dyDescent="0.25">
      <c r="A84" s="41"/>
      <c r="B84" s="283" t="s">
        <v>60</v>
      </c>
      <c r="C84" s="284"/>
      <c r="D84" s="284"/>
      <c r="E84" s="285"/>
      <c r="F84" s="39"/>
      <c r="G84" s="38"/>
      <c r="H84" s="38"/>
      <c r="I84" s="38"/>
      <c r="J84" s="141"/>
      <c r="K84" s="9"/>
      <c r="L84" s="9"/>
      <c r="M84" s="9"/>
      <c r="N84" s="9"/>
      <c r="O84" s="9"/>
    </row>
    <row r="85" spans="1:15" ht="15" customHeight="1" x14ac:dyDescent="0.25">
      <c r="A85" s="41" t="s">
        <v>234</v>
      </c>
      <c r="B85" s="257" t="s">
        <v>350</v>
      </c>
      <c r="C85" s="258"/>
      <c r="D85" s="258"/>
      <c r="E85" s="259"/>
      <c r="F85" s="79">
        <v>0</v>
      </c>
      <c r="G85" s="80">
        <v>6</v>
      </c>
      <c r="H85" s="40">
        <v>12</v>
      </c>
      <c r="I85" s="18">
        <v>0</v>
      </c>
      <c r="J85" s="137"/>
      <c r="K85" s="9"/>
      <c r="L85" s="9"/>
      <c r="M85" s="9"/>
      <c r="N85" s="9"/>
      <c r="O85" s="9"/>
    </row>
    <row r="86" spans="1:15" ht="15" customHeight="1" x14ac:dyDescent="0.25">
      <c r="A86" s="41" t="s">
        <v>235</v>
      </c>
      <c r="B86" s="286" t="s">
        <v>55</v>
      </c>
      <c r="C86" s="287"/>
      <c r="D86" s="287"/>
      <c r="E86" s="288"/>
      <c r="F86" s="18">
        <v>0</v>
      </c>
      <c r="G86" s="20">
        <v>9</v>
      </c>
      <c r="H86" s="18">
        <v>18</v>
      </c>
      <c r="I86" s="18">
        <v>0</v>
      </c>
      <c r="J86" s="136"/>
      <c r="K86" s="9"/>
      <c r="L86" s="9"/>
      <c r="M86" s="9"/>
      <c r="N86" s="9"/>
      <c r="O86" s="9"/>
    </row>
    <row r="87" spans="1:15" ht="15" customHeight="1" x14ac:dyDescent="0.25">
      <c r="A87" s="41"/>
      <c r="B87" s="283" t="s">
        <v>56</v>
      </c>
      <c r="C87" s="284"/>
      <c r="D87" s="284"/>
      <c r="E87" s="285"/>
      <c r="F87" s="39"/>
      <c r="G87" s="38"/>
      <c r="H87" s="38"/>
      <c r="I87" s="38"/>
      <c r="J87" s="141"/>
      <c r="K87" s="9"/>
      <c r="L87" s="9"/>
      <c r="M87" s="9"/>
      <c r="N87" s="9"/>
      <c r="O87" s="9"/>
    </row>
    <row r="88" spans="1:15" ht="15" customHeight="1" x14ac:dyDescent="0.25">
      <c r="A88" s="41"/>
      <c r="B88" s="283" t="s">
        <v>58</v>
      </c>
      <c r="C88" s="284"/>
      <c r="D88" s="284"/>
      <c r="E88" s="285"/>
      <c r="F88" s="39"/>
      <c r="G88" s="38"/>
      <c r="H88" s="38"/>
      <c r="I88" s="38"/>
      <c r="J88" s="141"/>
      <c r="K88" s="9"/>
      <c r="L88" s="9"/>
      <c r="M88" s="9"/>
      <c r="N88" s="9"/>
      <c r="O88" s="9"/>
    </row>
    <row r="89" spans="1:15" ht="15" customHeight="1" x14ac:dyDescent="0.25">
      <c r="A89" s="41" t="s">
        <v>236</v>
      </c>
      <c r="B89" s="251" t="s">
        <v>59</v>
      </c>
      <c r="C89" s="252"/>
      <c r="D89" s="252"/>
      <c r="E89" s="253"/>
      <c r="F89" s="79">
        <v>0</v>
      </c>
      <c r="G89" s="80">
        <v>6</v>
      </c>
      <c r="H89" s="40">
        <v>12</v>
      </c>
      <c r="I89" s="18">
        <v>0</v>
      </c>
      <c r="J89" s="137"/>
      <c r="K89" s="9"/>
      <c r="L89" s="9"/>
      <c r="M89" s="9"/>
      <c r="N89" s="9"/>
      <c r="O89" s="9"/>
    </row>
    <row r="90" spans="1:15" ht="15" customHeight="1" x14ac:dyDescent="0.25">
      <c r="A90" s="36" t="s">
        <v>237</v>
      </c>
      <c r="B90" s="289" t="s">
        <v>180</v>
      </c>
      <c r="C90" s="290"/>
      <c r="D90" s="290"/>
      <c r="E90" s="291"/>
      <c r="F90" s="79">
        <v>0</v>
      </c>
      <c r="G90" s="80">
        <v>6</v>
      </c>
      <c r="H90" s="40">
        <v>12</v>
      </c>
      <c r="I90" s="18">
        <v>0</v>
      </c>
      <c r="J90" s="137"/>
      <c r="K90" s="9"/>
      <c r="L90" s="9"/>
      <c r="M90" s="9"/>
      <c r="N90" s="9"/>
      <c r="O90" s="9"/>
    </row>
    <row r="91" spans="1:15" ht="15" customHeight="1" x14ac:dyDescent="0.25">
      <c r="A91" s="35"/>
      <c r="B91" s="195" t="s">
        <v>337</v>
      </c>
      <c r="C91" s="221"/>
      <c r="D91" s="222"/>
      <c r="E91" s="223">
        <f>SUM(H80:H90)</f>
        <v>108</v>
      </c>
      <c r="F91" s="223"/>
      <c r="G91" s="223"/>
      <c r="H91" s="190">
        <f>SUM(J80:J90)</f>
        <v>0</v>
      </c>
      <c r="I91" s="191"/>
      <c r="J91" s="192"/>
      <c r="K91" s="9"/>
      <c r="L91" s="9"/>
      <c r="M91" s="9"/>
      <c r="N91" s="9"/>
      <c r="O91" s="9"/>
    </row>
    <row r="92" spans="1:15" ht="15" customHeight="1" x14ac:dyDescent="0.25">
      <c r="A92" s="35"/>
      <c r="B92" s="82"/>
      <c r="C92" s="83"/>
      <c r="D92" s="84"/>
      <c r="E92" s="226">
        <v>0.7</v>
      </c>
      <c r="F92" s="226"/>
      <c r="G92" s="193">
        <v>0.39900000000000002</v>
      </c>
      <c r="H92" s="194"/>
      <c r="I92" s="227" t="str">
        <f>IF(H91&gt;=E93,"HIGH RISK",IF(H91&lt;=G93,"LOW RISK","MEDIUM RISK"))</f>
        <v>LOW RISK</v>
      </c>
      <c r="J92" s="228"/>
      <c r="K92" s="9"/>
      <c r="L92" s="9"/>
      <c r="M92" s="9"/>
      <c r="N92" s="9"/>
      <c r="O92" s="9"/>
    </row>
    <row r="93" spans="1:15" ht="15" customHeight="1" thickBot="1" x14ac:dyDescent="0.3">
      <c r="A93" s="35"/>
      <c r="B93" s="87"/>
      <c r="C93" s="88"/>
      <c r="D93" s="89"/>
      <c r="E93" s="229">
        <f>70%*E91</f>
        <v>75.599999999999994</v>
      </c>
      <c r="F93" s="229"/>
      <c r="G93" s="231">
        <f>39.9%*E91</f>
        <v>43.091999999999999</v>
      </c>
      <c r="H93" s="232"/>
      <c r="I93" s="229"/>
      <c r="J93" s="230"/>
      <c r="K93" s="9"/>
      <c r="L93" s="9"/>
      <c r="M93" s="9"/>
      <c r="N93" s="9"/>
      <c r="O93" s="9"/>
    </row>
    <row r="94" spans="1:15" ht="15" customHeight="1" thickBot="1" x14ac:dyDescent="0.3">
      <c r="A94" s="42"/>
      <c r="B94" s="43"/>
      <c r="C94" s="44"/>
      <c r="D94" s="44"/>
      <c r="E94" s="45"/>
      <c r="F94" s="46"/>
      <c r="G94" s="9"/>
      <c r="H94" s="9"/>
      <c r="I94" s="9"/>
      <c r="J94" s="47"/>
      <c r="K94" s="9"/>
      <c r="L94" s="9"/>
      <c r="M94" s="9"/>
      <c r="N94" s="9"/>
      <c r="O94" s="9"/>
    </row>
    <row r="95" spans="1:15" ht="15" customHeight="1" x14ac:dyDescent="0.25">
      <c r="A95" s="48"/>
      <c r="B95" s="280" t="s">
        <v>181</v>
      </c>
      <c r="C95" s="281"/>
      <c r="D95" s="281"/>
      <c r="E95" s="281"/>
      <c r="F95" s="281"/>
      <c r="G95" s="281"/>
      <c r="H95" s="281"/>
      <c r="I95" s="281"/>
      <c r="J95" s="282"/>
      <c r="K95" s="9"/>
      <c r="L95" s="9"/>
      <c r="M95" s="9"/>
      <c r="N95" s="9"/>
      <c r="O95" s="9"/>
    </row>
    <row r="96" spans="1:15" ht="15" customHeight="1" x14ac:dyDescent="0.25">
      <c r="A96" s="49" t="s">
        <v>4</v>
      </c>
      <c r="B96" s="224" t="s">
        <v>61</v>
      </c>
      <c r="C96" s="224"/>
      <c r="D96" s="224"/>
      <c r="E96" s="224"/>
      <c r="F96" s="11" t="s">
        <v>321</v>
      </c>
      <c r="G96" s="11" t="s">
        <v>322</v>
      </c>
      <c r="H96" s="11" t="s">
        <v>323</v>
      </c>
      <c r="I96" s="11" t="s">
        <v>324</v>
      </c>
      <c r="J96" s="12" t="s">
        <v>325</v>
      </c>
      <c r="K96" s="9"/>
      <c r="L96" s="9"/>
      <c r="M96" s="9"/>
      <c r="N96" s="9"/>
      <c r="O96" s="9"/>
    </row>
    <row r="97" spans="1:15" ht="15" customHeight="1" x14ac:dyDescent="0.25">
      <c r="A97" s="50" t="s">
        <v>238</v>
      </c>
      <c r="B97" s="218" t="s">
        <v>62</v>
      </c>
      <c r="C97" s="218"/>
      <c r="D97" s="218"/>
      <c r="E97" s="218"/>
      <c r="F97" s="18">
        <v>0</v>
      </c>
      <c r="G97" s="20">
        <v>9</v>
      </c>
      <c r="H97" s="18">
        <v>18</v>
      </c>
      <c r="I97" s="18">
        <v>0</v>
      </c>
      <c r="J97" s="136"/>
      <c r="K97" s="9"/>
      <c r="L97" s="9"/>
      <c r="M97" s="9"/>
      <c r="N97" s="9"/>
      <c r="O97" s="9"/>
    </row>
    <row r="98" spans="1:15" ht="15" customHeight="1" x14ac:dyDescent="0.25">
      <c r="A98" s="50" t="s">
        <v>239</v>
      </c>
      <c r="B98" s="218" t="s">
        <v>64</v>
      </c>
      <c r="C98" s="218"/>
      <c r="D98" s="218"/>
      <c r="E98" s="218"/>
      <c r="F98" s="79">
        <v>0</v>
      </c>
      <c r="G98" s="80">
        <v>6</v>
      </c>
      <c r="H98" s="40">
        <v>12</v>
      </c>
      <c r="I98" s="18">
        <v>0</v>
      </c>
      <c r="J98" s="137"/>
      <c r="K98" s="9"/>
      <c r="L98" s="9"/>
      <c r="M98" s="9"/>
      <c r="N98" s="9"/>
      <c r="O98" s="9"/>
    </row>
    <row r="99" spans="1:15" ht="45" customHeight="1" x14ac:dyDescent="0.25">
      <c r="A99" s="50" t="s">
        <v>240</v>
      </c>
      <c r="B99" s="218" t="s">
        <v>65</v>
      </c>
      <c r="C99" s="218"/>
      <c r="D99" s="218"/>
      <c r="E99" s="218"/>
      <c r="F99" s="18">
        <v>0</v>
      </c>
      <c r="G99" s="20">
        <v>9</v>
      </c>
      <c r="H99" s="18">
        <v>18</v>
      </c>
      <c r="I99" s="18">
        <v>0</v>
      </c>
      <c r="J99" s="136"/>
      <c r="K99" s="9"/>
      <c r="L99" s="9"/>
      <c r="M99" s="9"/>
      <c r="N99" s="9"/>
      <c r="O99" s="9"/>
    </row>
    <row r="100" spans="1:15" ht="15" customHeight="1" x14ac:dyDescent="0.25">
      <c r="A100" s="50" t="s">
        <v>241</v>
      </c>
      <c r="B100" s="218" t="s">
        <v>67</v>
      </c>
      <c r="C100" s="218"/>
      <c r="D100" s="218"/>
      <c r="E100" s="218"/>
      <c r="F100" s="18">
        <v>0</v>
      </c>
      <c r="G100" s="20">
        <v>9</v>
      </c>
      <c r="H100" s="18">
        <v>18</v>
      </c>
      <c r="I100" s="18">
        <v>0</v>
      </c>
      <c r="J100" s="136"/>
      <c r="K100" s="9"/>
      <c r="L100" s="9"/>
      <c r="M100" s="9"/>
      <c r="N100" s="9"/>
      <c r="O100" s="9"/>
    </row>
    <row r="101" spans="1:15" ht="15" customHeight="1" x14ac:dyDescent="0.25">
      <c r="A101" s="50" t="s">
        <v>242</v>
      </c>
      <c r="B101" s="218" t="s">
        <v>63</v>
      </c>
      <c r="C101" s="218"/>
      <c r="D101" s="218"/>
      <c r="E101" s="218"/>
      <c r="F101" s="18">
        <v>0</v>
      </c>
      <c r="G101" s="20">
        <v>9</v>
      </c>
      <c r="H101" s="18">
        <v>18</v>
      </c>
      <c r="I101" s="18">
        <v>0</v>
      </c>
      <c r="J101" s="136"/>
      <c r="K101" s="9"/>
      <c r="L101" s="9"/>
      <c r="M101" s="9"/>
      <c r="N101" s="9"/>
      <c r="O101" s="9"/>
    </row>
    <row r="102" spans="1:15" ht="36.75" customHeight="1" x14ac:dyDescent="0.25">
      <c r="A102" s="50" t="s">
        <v>243</v>
      </c>
      <c r="B102" s="218" t="s">
        <v>154</v>
      </c>
      <c r="C102" s="218"/>
      <c r="D102" s="218"/>
      <c r="E102" s="218"/>
      <c r="F102" s="18">
        <v>0</v>
      </c>
      <c r="G102" s="20">
        <v>9</v>
      </c>
      <c r="H102" s="18">
        <v>18</v>
      </c>
      <c r="I102" s="18">
        <v>0</v>
      </c>
      <c r="J102" s="136"/>
      <c r="K102" s="9"/>
      <c r="L102" s="9"/>
      <c r="M102" s="9"/>
      <c r="N102" s="9"/>
      <c r="O102" s="9"/>
    </row>
    <row r="103" spans="1:15" ht="15" customHeight="1" x14ac:dyDescent="0.25">
      <c r="A103" s="50" t="s">
        <v>244</v>
      </c>
      <c r="B103" s="218" t="s">
        <v>68</v>
      </c>
      <c r="C103" s="218"/>
      <c r="D103" s="218"/>
      <c r="E103" s="218"/>
      <c r="F103" s="18">
        <v>0</v>
      </c>
      <c r="G103" s="20">
        <v>9</v>
      </c>
      <c r="H103" s="18">
        <v>18</v>
      </c>
      <c r="I103" s="18">
        <v>0</v>
      </c>
      <c r="J103" s="136"/>
      <c r="K103" s="9"/>
      <c r="L103" s="9"/>
      <c r="M103" s="9"/>
      <c r="N103" s="9"/>
      <c r="O103" s="9"/>
    </row>
    <row r="104" spans="1:15" ht="15" customHeight="1" x14ac:dyDescent="0.25">
      <c r="A104" s="50" t="s">
        <v>245</v>
      </c>
      <c r="B104" s="218" t="s">
        <v>66</v>
      </c>
      <c r="C104" s="218"/>
      <c r="D104" s="218"/>
      <c r="E104" s="218"/>
      <c r="F104" s="79">
        <v>0</v>
      </c>
      <c r="G104" s="80">
        <v>6</v>
      </c>
      <c r="H104" s="40">
        <v>12</v>
      </c>
      <c r="I104" s="18">
        <v>0</v>
      </c>
      <c r="J104" s="137"/>
      <c r="K104" s="9"/>
      <c r="L104" s="9"/>
      <c r="M104" s="9"/>
      <c r="N104" s="9"/>
      <c r="O104" s="9"/>
    </row>
    <row r="105" spans="1:15" ht="45" customHeight="1" x14ac:dyDescent="0.25">
      <c r="A105" s="49" t="s">
        <v>14</v>
      </c>
      <c r="B105" s="224" t="s">
        <v>69</v>
      </c>
      <c r="C105" s="224"/>
      <c r="D105" s="224"/>
      <c r="E105" s="224"/>
      <c r="F105" s="11" t="s">
        <v>321</v>
      </c>
      <c r="G105" s="11" t="s">
        <v>322</v>
      </c>
      <c r="H105" s="11" t="s">
        <v>323</v>
      </c>
      <c r="I105" s="11" t="s">
        <v>324</v>
      </c>
      <c r="J105" s="12" t="s">
        <v>325</v>
      </c>
      <c r="K105" s="9"/>
      <c r="L105" s="9"/>
      <c r="M105" s="9"/>
      <c r="N105" s="9"/>
      <c r="O105" s="9"/>
    </row>
    <row r="106" spans="1:15" ht="15" customHeight="1" x14ac:dyDescent="0.25">
      <c r="A106" s="50" t="s">
        <v>246</v>
      </c>
      <c r="B106" s="218" t="s">
        <v>351</v>
      </c>
      <c r="C106" s="218"/>
      <c r="D106" s="218"/>
      <c r="E106" s="218"/>
      <c r="F106" s="18">
        <v>0</v>
      </c>
      <c r="G106" s="20">
        <v>9</v>
      </c>
      <c r="H106" s="18">
        <v>18</v>
      </c>
      <c r="I106" s="18">
        <v>0</v>
      </c>
      <c r="J106" s="136"/>
      <c r="K106" s="9"/>
      <c r="L106" s="9"/>
      <c r="M106" s="9"/>
      <c r="N106" s="9"/>
      <c r="O106" s="9"/>
    </row>
    <row r="107" spans="1:15" ht="15" customHeight="1" x14ac:dyDescent="0.25">
      <c r="A107" s="50" t="s">
        <v>247</v>
      </c>
      <c r="B107" s="218" t="s">
        <v>155</v>
      </c>
      <c r="C107" s="218"/>
      <c r="D107" s="218"/>
      <c r="E107" s="218"/>
      <c r="F107" s="18">
        <v>0</v>
      </c>
      <c r="G107" s="20">
        <v>9</v>
      </c>
      <c r="H107" s="18">
        <v>18</v>
      </c>
      <c r="I107" s="18">
        <v>0</v>
      </c>
      <c r="J107" s="136"/>
      <c r="K107" s="9"/>
      <c r="L107" s="9"/>
      <c r="M107" s="9"/>
      <c r="N107" s="9"/>
      <c r="O107" s="9"/>
    </row>
    <row r="108" spans="1:15" ht="32.25" customHeight="1" x14ac:dyDescent="0.25">
      <c r="A108" s="50" t="s">
        <v>248</v>
      </c>
      <c r="B108" s="218" t="s">
        <v>71</v>
      </c>
      <c r="C108" s="218"/>
      <c r="D108" s="218"/>
      <c r="E108" s="218"/>
      <c r="F108" s="18">
        <v>0</v>
      </c>
      <c r="G108" s="20">
        <v>9</v>
      </c>
      <c r="H108" s="18">
        <v>18</v>
      </c>
      <c r="I108" s="18">
        <v>0</v>
      </c>
      <c r="J108" s="136"/>
      <c r="K108" s="9"/>
      <c r="L108" s="9"/>
      <c r="M108" s="9"/>
      <c r="N108" s="9"/>
      <c r="O108" s="9"/>
    </row>
    <row r="109" spans="1:15" ht="15" x14ac:dyDescent="0.25">
      <c r="A109" s="50"/>
      <c r="B109" s="219" t="s">
        <v>72</v>
      </c>
      <c r="C109" s="219"/>
      <c r="D109" s="219"/>
      <c r="E109" s="219"/>
      <c r="F109" s="11"/>
      <c r="G109" s="11"/>
      <c r="H109" s="11"/>
      <c r="I109" s="11"/>
      <c r="J109" s="12"/>
      <c r="K109" s="9"/>
      <c r="L109" s="9"/>
      <c r="M109" s="9"/>
      <c r="N109" s="9"/>
      <c r="O109" s="9"/>
    </row>
    <row r="110" spans="1:15" ht="32.25" customHeight="1" x14ac:dyDescent="0.25">
      <c r="A110" s="51">
        <v>46</v>
      </c>
      <c r="B110" s="218" t="s">
        <v>73</v>
      </c>
      <c r="C110" s="218"/>
      <c r="D110" s="218"/>
      <c r="E110" s="218"/>
      <c r="F110" s="18">
        <v>0</v>
      </c>
      <c r="G110" s="20">
        <v>9</v>
      </c>
      <c r="H110" s="18">
        <v>18</v>
      </c>
      <c r="I110" s="18">
        <v>0</v>
      </c>
      <c r="J110" s="136"/>
      <c r="K110" s="9"/>
      <c r="L110" s="9"/>
      <c r="M110" s="9"/>
      <c r="N110" s="9"/>
      <c r="O110" s="9"/>
    </row>
    <row r="111" spans="1:15" ht="15" x14ac:dyDescent="0.25">
      <c r="A111" s="51">
        <v>47</v>
      </c>
      <c r="B111" s="218" t="s">
        <v>75</v>
      </c>
      <c r="C111" s="218"/>
      <c r="D111" s="218"/>
      <c r="E111" s="218"/>
      <c r="F111" s="18">
        <v>0</v>
      </c>
      <c r="G111" s="20">
        <v>9</v>
      </c>
      <c r="H111" s="18">
        <v>18</v>
      </c>
      <c r="I111" s="18">
        <v>0</v>
      </c>
      <c r="J111" s="136"/>
      <c r="K111" s="9"/>
      <c r="L111" s="9"/>
      <c r="M111" s="9"/>
      <c r="N111" s="9"/>
      <c r="O111" s="9"/>
    </row>
    <row r="112" spans="1:15" ht="34.5" customHeight="1" x14ac:dyDescent="0.25">
      <c r="A112" s="51">
        <v>48</v>
      </c>
      <c r="B112" s="218" t="s">
        <v>76</v>
      </c>
      <c r="C112" s="218"/>
      <c r="D112" s="218"/>
      <c r="E112" s="218"/>
      <c r="F112" s="18">
        <v>0</v>
      </c>
      <c r="G112" s="20">
        <v>9</v>
      </c>
      <c r="H112" s="18">
        <v>18</v>
      </c>
      <c r="I112" s="18">
        <v>0</v>
      </c>
      <c r="J112" s="136"/>
      <c r="K112" s="9"/>
      <c r="L112" s="9"/>
      <c r="M112" s="9"/>
      <c r="N112" s="9"/>
      <c r="O112" s="9"/>
    </row>
    <row r="113" spans="1:15" ht="15" x14ac:dyDescent="0.25">
      <c r="A113" s="51"/>
      <c r="B113" s="219" t="s">
        <v>70</v>
      </c>
      <c r="C113" s="219"/>
      <c r="D113" s="219"/>
      <c r="E113" s="219"/>
      <c r="F113" s="39"/>
      <c r="G113" s="38"/>
      <c r="H113" s="38"/>
      <c r="I113" s="38"/>
      <c r="J113" s="52"/>
      <c r="K113" s="9"/>
      <c r="L113" s="9"/>
      <c r="M113" s="9"/>
      <c r="N113" s="9"/>
      <c r="O113" s="9"/>
    </row>
    <row r="114" spans="1:15" ht="45" customHeight="1" x14ac:dyDescent="0.25">
      <c r="A114" s="51">
        <v>49</v>
      </c>
      <c r="B114" s="218" t="s">
        <v>156</v>
      </c>
      <c r="C114" s="218"/>
      <c r="D114" s="218"/>
      <c r="E114" s="218"/>
      <c r="F114" s="18">
        <v>0</v>
      </c>
      <c r="G114" s="20">
        <v>9</v>
      </c>
      <c r="H114" s="18">
        <v>18</v>
      </c>
      <c r="I114" s="18">
        <v>0</v>
      </c>
      <c r="J114" s="136"/>
      <c r="K114" s="9"/>
      <c r="L114" s="9"/>
      <c r="M114" s="9"/>
      <c r="N114" s="9"/>
      <c r="O114" s="9"/>
    </row>
    <row r="115" spans="1:15" ht="15" customHeight="1" x14ac:dyDescent="0.25">
      <c r="A115" s="51">
        <v>50</v>
      </c>
      <c r="B115" s="218" t="s">
        <v>182</v>
      </c>
      <c r="C115" s="218"/>
      <c r="D115" s="218"/>
      <c r="E115" s="218"/>
      <c r="F115" s="79">
        <v>0</v>
      </c>
      <c r="G115" s="80">
        <v>6</v>
      </c>
      <c r="H115" s="40">
        <v>12</v>
      </c>
      <c r="I115" s="18">
        <v>0</v>
      </c>
      <c r="J115" s="137"/>
      <c r="K115" s="9"/>
      <c r="L115" s="9"/>
      <c r="M115" s="9"/>
      <c r="N115" s="9"/>
      <c r="O115" s="9"/>
    </row>
    <row r="116" spans="1:15" ht="15" customHeight="1" x14ac:dyDescent="0.25">
      <c r="A116" s="51">
        <v>51</v>
      </c>
      <c r="B116" s="218" t="s">
        <v>183</v>
      </c>
      <c r="C116" s="218"/>
      <c r="D116" s="218"/>
      <c r="E116" s="218"/>
      <c r="F116" s="79">
        <v>0</v>
      </c>
      <c r="G116" s="80">
        <v>6</v>
      </c>
      <c r="H116" s="40">
        <v>12</v>
      </c>
      <c r="I116" s="18">
        <v>0</v>
      </c>
      <c r="J116" s="137"/>
      <c r="K116" s="9"/>
      <c r="L116" s="9"/>
      <c r="M116" s="9"/>
      <c r="N116" s="9"/>
      <c r="O116" s="9"/>
    </row>
    <row r="117" spans="1:15" ht="15" customHeight="1" x14ac:dyDescent="0.25">
      <c r="A117" s="51">
        <v>52</v>
      </c>
      <c r="B117" s="218" t="s">
        <v>74</v>
      </c>
      <c r="C117" s="218"/>
      <c r="D117" s="218"/>
      <c r="E117" s="218"/>
      <c r="F117" s="79">
        <v>0</v>
      </c>
      <c r="G117" s="80">
        <v>6</v>
      </c>
      <c r="H117" s="40">
        <v>12</v>
      </c>
      <c r="I117" s="18">
        <v>0</v>
      </c>
      <c r="J117" s="137"/>
      <c r="K117" s="9"/>
      <c r="L117" s="9"/>
      <c r="M117" s="9"/>
      <c r="N117" s="9"/>
      <c r="O117" s="9"/>
    </row>
    <row r="118" spans="1:15" ht="15" customHeight="1" x14ac:dyDescent="0.25">
      <c r="A118" s="51">
        <v>53</v>
      </c>
      <c r="B118" s="218" t="s">
        <v>77</v>
      </c>
      <c r="C118" s="218"/>
      <c r="D118" s="218"/>
      <c r="E118" s="218"/>
      <c r="F118" s="79">
        <v>0</v>
      </c>
      <c r="G118" s="80">
        <v>6</v>
      </c>
      <c r="H118" s="40">
        <v>12</v>
      </c>
      <c r="I118" s="18">
        <v>0</v>
      </c>
      <c r="J118" s="137"/>
      <c r="K118" s="9"/>
      <c r="L118" s="9"/>
      <c r="M118" s="9"/>
      <c r="N118" s="9"/>
      <c r="O118" s="9"/>
    </row>
    <row r="119" spans="1:15" ht="15" customHeight="1" x14ac:dyDescent="0.25">
      <c r="A119" s="49" t="s">
        <v>21</v>
      </c>
      <c r="B119" s="224" t="s">
        <v>184</v>
      </c>
      <c r="C119" s="224"/>
      <c r="D119" s="224"/>
      <c r="E119" s="224"/>
      <c r="F119" s="11" t="s">
        <v>321</v>
      </c>
      <c r="G119" s="11" t="s">
        <v>322</v>
      </c>
      <c r="H119" s="11" t="s">
        <v>323</v>
      </c>
      <c r="I119" s="11" t="s">
        <v>324</v>
      </c>
      <c r="J119" s="12" t="s">
        <v>325</v>
      </c>
      <c r="K119" s="9"/>
      <c r="L119" s="9"/>
      <c r="M119" s="9"/>
      <c r="N119" s="9"/>
      <c r="O119" s="9"/>
    </row>
    <row r="120" spans="1:15" ht="15" customHeight="1" x14ac:dyDescent="0.25">
      <c r="A120" s="13" t="s">
        <v>249</v>
      </c>
      <c r="B120" s="218" t="s">
        <v>78</v>
      </c>
      <c r="C120" s="218"/>
      <c r="D120" s="218"/>
      <c r="E120" s="218"/>
      <c r="F120" s="79">
        <v>0</v>
      </c>
      <c r="G120" s="80">
        <v>6</v>
      </c>
      <c r="H120" s="40">
        <v>12</v>
      </c>
      <c r="I120" s="18">
        <v>0</v>
      </c>
      <c r="J120" s="139"/>
      <c r="K120" s="9"/>
      <c r="L120" s="9"/>
      <c r="M120" s="9"/>
      <c r="N120" s="9"/>
      <c r="O120" s="9"/>
    </row>
    <row r="121" spans="1:15" ht="15" customHeight="1" x14ac:dyDescent="0.25">
      <c r="A121" s="13" t="s">
        <v>250</v>
      </c>
      <c r="B121" s="218" t="s">
        <v>185</v>
      </c>
      <c r="C121" s="218"/>
      <c r="D121" s="218"/>
      <c r="E121" s="218"/>
      <c r="F121" s="79">
        <v>0</v>
      </c>
      <c r="G121" s="80">
        <v>6</v>
      </c>
      <c r="H121" s="40">
        <v>12</v>
      </c>
      <c r="I121" s="18">
        <v>0</v>
      </c>
      <c r="J121" s="139"/>
      <c r="K121" s="9"/>
      <c r="L121" s="9"/>
      <c r="M121" s="9"/>
      <c r="N121" s="9"/>
      <c r="O121" s="9"/>
    </row>
    <row r="122" spans="1:15" ht="15" customHeight="1" x14ac:dyDescent="0.25">
      <c r="A122" s="13" t="s">
        <v>251</v>
      </c>
      <c r="B122" s="220" t="s">
        <v>186</v>
      </c>
      <c r="C122" s="220"/>
      <c r="D122" s="220"/>
      <c r="E122" s="220"/>
      <c r="F122" s="79">
        <v>0</v>
      </c>
      <c r="G122" s="80">
        <v>6</v>
      </c>
      <c r="H122" s="40">
        <v>12</v>
      </c>
      <c r="I122" s="18">
        <v>0</v>
      </c>
      <c r="J122" s="139"/>
      <c r="K122" s="9"/>
      <c r="L122" s="9"/>
      <c r="M122" s="9"/>
      <c r="N122" s="9"/>
      <c r="O122" s="9"/>
    </row>
    <row r="123" spans="1:15" ht="45" customHeight="1" x14ac:dyDescent="0.25">
      <c r="A123" s="13" t="s">
        <v>252</v>
      </c>
      <c r="B123" s="218" t="s">
        <v>79</v>
      </c>
      <c r="C123" s="218"/>
      <c r="D123" s="218"/>
      <c r="E123" s="218"/>
      <c r="F123" s="79">
        <v>0</v>
      </c>
      <c r="G123" s="80">
        <v>6</v>
      </c>
      <c r="H123" s="40">
        <v>12</v>
      </c>
      <c r="I123" s="18">
        <v>0</v>
      </c>
      <c r="J123" s="139"/>
      <c r="K123" s="9"/>
      <c r="L123" s="9"/>
      <c r="M123" s="9"/>
      <c r="N123" s="9"/>
      <c r="O123" s="9"/>
    </row>
    <row r="124" spans="1:15" ht="15" customHeight="1" x14ac:dyDescent="0.25">
      <c r="A124" s="13" t="s">
        <v>253</v>
      </c>
      <c r="B124" s="218" t="s">
        <v>187</v>
      </c>
      <c r="C124" s="218"/>
      <c r="D124" s="218"/>
      <c r="E124" s="218"/>
      <c r="F124" s="14">
        <v>0</v>
      </c>
      <c r="G124" s="18">
        <v>3</v>
      </c>
      <c r="H124" s="18">
        <v>6</v>
      </c>
      <c r="I124" s="18">
        <v>0</v>
      </c>
      <c r="J124" s="140"/>
      <c r="K124" s="9"/>
      <c r="L124" s="9"/>
      <c r="M124" s="9"/>
      <c r="N124" s="9"/>
      <c r="O124" s="9"/>
    </row>
    <row r="125" spans="1:15" ht="15" customHeight="1" x14ac:dyDescent="0.25">
      <c r="A125" s="49" t="s">
        <v>171</v>
      </c>
      <c r="B125" s="224" t="s">
        <v>80</v>
      </c>
      <c r="C125" s="224"/>
      <c r="D125" s="224"/>
      <c r="E125" s="224"/>
      <c r="F125" s="11" t="s">
        <v>321</v>
      </c>
      <c r="G125" s="11" t="s">
        <v>322</v>
      </c>
      <c r="H125" s="11" t="s">
        <v>323</v>
      </c>
      <c r="I125" s="11" t="s">
        <v>324</v>
      </c>
      <c r="J125" s="12" t="s">
        <v>325</v>
      </c>
      <c r="K125" s="9"/>
      <c r="L125" s="9"/>
      <c r="M125" s="9"/>
      <c r="N125" s="9"/>
      <c r="O125" s="9"/>
    </row>
    <row r="126" spans="1:15" ht="15" x14ac:dyDescent="0.25">
      <c r="A126" s="13" t="s">
        <v>254</v>
      </c>
      <c r="B126" s="218" t="s">
        <v>209</v>
      </c>
      <c r="C126" s="218"/>
      <c r="D126" s="218"/>
      <c r="E126" s="218"/>
      <c r="F126" s="79">
        <v>0</v>
      </c>
      <c r="G126" s="80">
        <v>6</v>
      </c>
      <c r="H126" s="40">
        <v>12</v>
      </c>
      <c r="I126" s="18">
        <v>0</v>
      </c>
      <c r="J126" s="139"/>
      <c r="K126" s="9"/>
      <c r="L126" s="9"/>
      <c r="M126" s="9"/>
      <c r="N126" s="9"/>
      <c r="O126" s="9"/>
    </row>
    <row r="127" spans="1:15" ht="15" customHeight="1" x14ac:dyDescent="0.25">
      <c r="A127" s="13" t="s">
        <v>255</v>
      </c>
      <c r="B127" s="218" t="s">
        <v>83</v>
      </c>
      <c r="C127" s="218"/>
      <c r="D127" s="218"/>
      <c r="E127" s="218"/>
      <c r="F127" s="79">
        <v>0</v>
      </c>
      <c r="G127" s="80">
        <v>6</v>
      </c>
      <c r="H127" s="40">
        <v>12</v>
      </c>
      <c r="I127" s="18">
        <v>0</v>
      </c>
      <c r="J127" s="139"/>
      <c r="K127" s="9"/>
      <c r="L127" s="9"/>
      <c r="M127" s="9"/>
      <c r="N127" s="9"/>
      <c r="O127" s="9"/>
    </row>
    <row r="128" spans="1:15" ht="15" customHeight="1" x14ac:dyDescent="0.25">
      <c r="A128" s="13" t="s">
        <v>256</v>
      </c>
      <c r="B128" s="218" t="s">
        <v>82</v>
      </c>
      <c r="C128" s="218"/>
      <c r="D128" s="218"/>
      <c r="E128" s="218"/>
      <c r="F128" s="79">
        <v>0</v>
      </c>
      <c r="G128" s="80">
        <v>6</v>
      </c>
      <c r="H128" s="40">
        <v>12</v>
      </c>
      <c r="I128" s="18">
        <v>0</v>
      </c>
      <c r="J128" s="139"/>
      <c r="K128" s="9"/>
      <c r="L128" s="9"/>
      <c r="M128" s="9"/>
      <c r="N128" s="9"/>
      <c r="O128" s="9"/>
    </row>
    <row r="129" spans="1:15" ht="15" customHeight="1" x14ac:dyDescent="0.25">
      <c r="A129" s="13" t="s">
        <v>257</v>
      </c>
      <c r="B129" s="218" t="s">
        <v>81</v>
      </c>
      <c r="C129" s="218"/>
      <c r="D129" s="218"/>
      <c r="E129" s="218"/>
      <c r="F129" s="79">
        <v>0</v>
      </c>
      <c r="G129" s="80">
        <v>6</v>
      </c>
      <c r="H129" s="40">
        <v>12</v>
      </c>
      <c r="I129" s="18">
        <v>0</v>
      </c>
      <c r="J129" s="139"/>
      <c r="K129" s="9"/>
      <c r="L129" s="9"/>
      <c r="M129" s="9"/>
      <c r="N129" s="9"/>
      <c r="O129" s="9"/>
    </row>
    <row r="130" spans="1:15" ht="15" customHeight="1" x14ac:dyDescent="0.25">
      <c r="A130" s="13" t="s">
        <v>258</v>
      </c>
      <c r="B130" s="218" t="s">
        <v>83</v>
      </c>
      <c r="C130" s="218"/>
      <c r="D130" s="218"/>
      <c r="E130" s="218"/>
      <c r="F130" s="79">
        <v>0</v>
      </c>
      <c r="G130" s="80">
        <v>6</v>
      </c>
      <c r="H130" s="40">
        <v>12</v>
      </c>
      <c r="I130" s="18">
        <v>0</v>
      </c>
      <c r="J130" s="139"/>
      <c r="K130" s="9"/>
      <c r="L130" s="9"/>
      <c r="M130" s="9"/>
      <c r="N130" s="9"/>
      <c r="O130" s="9"/>
    </row>
    <row r="131" spans="1:15" ht="45" customHeight="1" thickBot="1" x14ac:dyDescent="0.3">
      <c r="A131" s="53" t="s">
        <v>259</v>
      </c>
      <c r="B131" s="279" t="s">
        <v>210</v>
      </c>
      <c r="C131" s="279"/>
      <c r="D131" s="279"/>
      <c r="E131" s="279"/>
      <c r="F131" s="18">
        <v>0</v>
      </c>
      <c r="G131" s="20">
        <v>9</v>
      </c>
      <c r="H131" s="18">
        <v>18</v>
      </c>
      <c r="I131" s="18">
        <v>0</v>
      </c>
      <c r="J131" s="136"/>
      <c r="K131" s="9"/>
      <c r="L131" s="9"/>
      <c r="M131" s="9"/>
      <c r="N131" s="9"/>
      <c r="O131" s="9"/>
    </row>
    <row r="132" spans="1:15" ht="15" customHeight="1" x14ac:dyDescent="0.25">
      <c r="A132" s="35"/>
      <c r="B132" s="195" t="s">
        <v>188</v>
      </c>
      <c r="C132" s="221"/>
      <c r="D132" s="222"/>
      <c r="E132" s="223">
        <f>SUM(H97:H131)</f>
        <v>438</v>
      </c>
      <c r="F132" s="223"/>
      <c r="G132" s="223"/>
      <c r="H132" s="197">
        <f>SUM(J97:J131)</f>
        <v>0</v>
      </c>
      <c r="I132" s="225"/>
      <c r="J132" s="198"/>
      <c r="K132" s="9"/>
      <c r="L132" s="9"/>
      <c r="M132" s="9"/>
      <c r="N132" s="9"/>
      <c r="O132" s="9"/>
    </row>
    <row r="133" spans="1:15" ht="15" customHeight="1" x14ac:dyDescent="0.25">
      <c r="A133" s="35"/>
      <c r="B133" s="82"/>
      <c r="C133" s="83"/>
      <c r="D133" s="84"/>
      <c r="E133" s="226">
        <v>0.7</v>
      </c>
      <c r="F133" s="226"/>
      <c r="G133" s="193">
        <v>0.39900000000000002</v>
      </c>
      <c r="H133" s="194"/>
      <c r="I133" s="227" t="str">
        <f>IF(H132&gt;=E134,"HIGH RISK",IF(H132&lt;=G134,"LOW RISK","MEDIUM RISK"))</f>
        <v>LOW RISK</v>
      </c>
      <c r="J133" s="228"/>
      <c r="K133" s="9"/>
      <c r="L133" s="9"/>
      <c r="M133" s="9"/>
      <c r="N133" s="9"/>
      <c r="O133" s="9"/>
    </row>
    <row r="134" spans="1:15" ht="15" customHeight="1" thickBot="1" x14ac:dyDescent="0.3">
      <c r="A134" s="35"/>
      <c r="B134" s="87"/>
      <c r="C134" s="88"/>
      <c r="D134" s="89"/>
      <c r="E134" s="229">
        <f>70%*E132</f>
        <v>306.59999999999997</v>
      </c>
      <c r="F134" s="229"/>
      <c r="G134" s="231">
        <f>39.9%*E132</f>
        <v>174.76199999999997</v>
      </c>
      <c r="H134" s="232"/>
      <c r="I134" s="229"/>
      <c r="J134" s="230"/>
      <c r="K134" s="9"/>
      <c r="L134" s="9"/>
      <c r="M134" s="9"/>
      <c r="N134" s="9"/>
      <c r="O134" s="9"/>
    </row>
    <row r="135" spans="1:15" ht="15" customHeight="1" x14ac:dyDescent="0.25">
      <c r="A135" s="54"/>
      <c r="B135" s="202"/>
      <c r="C135" s="202"/>
      <c r="D135" s="202"/>
      <c r="E135" s="202"/>
      <c r="F135" s="55"/>
      <c r="G135" s="9"/>
      <c r="H135" s="9"/>
      <c r="I135" s="9"/>
      <c r="J135" s="56"/>
      <c r="K135" s="9"/>
      <c r="L135" s="9"/>
      <c r="M135" s="9"/>
      <c r="N135" s="9"/>
      <c r="O135" s="9"/>
    </row>
    <row r="136" spans="1:15" ht="15" customHeight="1" x14ac:dyDescent="0.25">
      <c r="A136" s="57"/>
      <c r="B136" s="233" t="s">
        <v>326</v>
      </c>
      <c r="C136" s="234"/>
      <c r="D136" s="234"/>
      <c r="E136" s="234"/>
      <c r="F136" s="234"/>
      <c r="G136" s="234"/>
      <c r="H136" s="234"/>
      <c r="I136" s="234"/>
      <c r="J136" s="235"/>
      <c r="K136" s="9"/>
      <c r="L136" s="9"/>
      <c r="M136" s="9"/>
      <c r="N136" s="9"/>
      <c r="O136" s="9"/>
    </row>
    <row r="137" spans="1:15" ht="15" customHeight="1" x14ac:dyDescent="0.25">
      <c r="A137" s="58" t="s">
        <v>4</v>
      </c>
      <c r="B137" s="242" t="s">
        <v>85</v>
      </c>
      <c r="C137" s="243"/>
      <c r="D137" s="243"/>
      <c r="E137" s="244"/>
      <c r="F137" s="59" t="s">
        <v>321</v>
      </c>
      <c r="G137" s="59" t="s">
        <v>322</v>
      </c>
      <c r="H137" s="59" t="s">
        <v>323</v>
      </c>
      <c r="I137" s="59" t="s">
        <v>324</v>
      </c>
      <c r="J137" s="60" t="s">
        <v>325</v>
      </c>
      <c r="K137" s="9"/>
      <c r="L137" s="9"/>
      <c r="M137" s="9"/>
      <c r="N137" s="9"/>
      <c r="O137" s="9"/>
    </row>
    <row r="138" spans="1:15" ht="15" customHeight="1" x14ac:dyDescent="0.25">
      <c r="A138" s="61"/>
      <c r="B138" s="239" t="s">
        <v>86</v>
      </c>
      <c r="C138" s="240"/>
      <c r="D138" s="240"/>
      <c r="E138" s="241"/>
      <c r="F138" s="62"/>
      <c r="G138" s="62"/>
      <c r="H138" s="62"/>
      <c r="I138" s="62"/>
      <c r="J138" s="63"/>
      <c r="K138" s="9"/>
      <c r="L138" s="9"/>
      <c r="M138" s="9"/>
      <c r="N138" s="9"/>
      <c r="O138" s="9"/>
    </row>
    <row r="139" spans="1:15" ht="15" customHeight="1" x14ac:dyDescent="0.25">
      <c r="A139" s="64" t="s">
        <v>260</v>
      </c>
      <c r="B139" s="236" t="s">
        <v>88</v>
      </c>
      <c r="C139" s="237"/>
      <c r="D139" s="237"/>
      <c r="E139" s="238"/>
      <c r="F139" s="128">
        <v>0</v>
      </c>
      <c r="G139" s="129">
        <v>3</v>
      </c>
      <c r="H139" s="129">
        <v>6</v>
      </c>
      <c r="I139" s="129">
        <v>0</v>
      </c>
      <c r="J139" s="140"/>
      <c r="K139" s="9"/>
      <c r="L139" s="9"/>
      <c r="M139" s="9"/>
      <c r="N139" s="9"/>
      <c r="O139" s="9"/>
    </row>
    <row r="140" spans="1:15" ht="15" customHeight="1" x14ac:dyDescent="0.25">
      <c r="A140" s="64" t="s">
        <v>261</v>
      </c>
      <c r="B140" s="236" t="s">
        <v>90</v>
      </c>
      <c r="C140" s="237"/>
      <c r="D140" s="237"/>
      <c r="E140" s="238"/>
      <c r="F140" s="129">
        <v>0</v>
      </c>
      <c r="G140" s="131">
        <v>6</v>
      </c>
      <c r="H140" s="129">
        <v>12</v>
      </c>
      <c r="I140" s="129">
        <v>0</v>
      </c>
      <c r="J140" s="139"/>
      <c r="K140" s="9"/>
      <c r="L140" s="9"/>
      <c r="M140" s="9"/>
      <c r="N140" s="9"/>
      <c r="O140" s="9"/>
    </row>
    <row r="141" spans="1:15" ht="15" customHeight="1" x14ac:dyDescent="0.25">
      <c r="A141" s="64" t="s">
        <v>262</v>
      </c>
      <c r="B141" s="236" t="s">
        <v>92</v>
      </c>
      <c r="C141" s="237"/>
      <c r="D141" s="237"/>
      <c r="E141" s="238"/>
      <c r="F141" s="129">
        <v>0</v>
      </c>
      <c r="G141" s="131">
        <v>6</v>
      </c>
      <c r="H141" s="129">
        <v>12</v>
      </c>
      <c r="I141" s="129">
        <v>0</v>
      </c>
      <c r="J141" s="139"/>
      <c r="K141" s="9"/>
      <c r="L141" s="9"/>
      <c r="M141" s="9"/>
      <c r="N141" s="9"/>
      <c r="O141" s="9"/>
    </row>
    <row r="142" spans="1:15" ht="15" customHeight="1" x14ac:dyDescent="0.25">
      <c r="A142" s="64" t="s">
        <v>263</v>
      </c>
      <c r="B142" s="236" t="s">
        <v>84</v>
      </c>
      <c r="C142" s="237"/>
      <c r="D142" s="237"/>
      <c r="E142" s="238"/>
      <c r="F142" s="128">
        <v>0</v>
      </c>
      <c r="G142" s="129">
        <v>3</v>
      </c>
      <c r="H142" s="129">
        <v>6</v>
      </c>
      <c r="I142" s="129">
        <v>0</v>
      </c>
      <c r="J142" s="140"/>
      <c r="K142" s="9"/>
      <c r="L142" s="9"/>
      <c r="M142" s="9"/>
      <c r="N142" s="9"/>
      <c r="O142" s="9"/>
    </row>
    <row r="143" spans="1:15" ht="15" customHeight="1" x14ac:dyDescent="0.25">
      <c r="A143" s="61"/>
      <c r="B143" s="239" t="s">
        <v>94</v>
      </c>
      <c r="C143" s="240"/>
      <c r="D143" s="240"/>
      <c r="E143" s="241"/>
      <c r="F143" s="130"/>
      <c r="G143" s="130"/>
      <c r="H143" s="130"/>
      <c r="I143" s="130"/>
      <c r="J143" s="62"/>
      <c r="K143" s="9"/>
      <c r="L143" s="9"/>
      <c r="M143" s="9"/>
      <c r="N143" s="9"/>
      <c r="O143" s="9"/>
    </row>
    <row r="144" spans="1:15" ht="15" customHeight="1" x14ac:dyDescent="0.25">
      <c r="A144" s="64" t="s">
        <v>264</v>
      </c>
      <c r="B144" s="236" t="s">
        <v>95</v>
      </c>
      <c r="C144" s="237"/>
      <c r="D144" s="237"/>
      <c r="E144" s="238"/>
      <c r="F144" s="128">
        <v>0</v>
      </c>
      <c r="G144" s="129">
        <v>3</v>
      </c>
      <c r="H144" s="129">
        <v>6</v>
      </c>
      <c r="I144" s="129">
        <v>0</v>
      </c>
      <c r="J144" s="140"/>
      <c r="K144" s="9"/>
      <c r="L144" s="9"/>
      <c r="M144" s="9"/>
      <c r="N144" s="9"/>
      <c r="O144" s="9"/>
    </row>
    <row r="145" spans="1:15" ht="15" customHeight="1" x14ac:dyDescent="0.25">
      <c r="A145" s="64" t="s">
        <v>265</v>
      </c>
      <c r="B145" s="236" t="s">
        <v>97</v>
      </c>
      <c r="C145" s="237"/>
      <c r="D145" s="237"/>
      <c r="E145" s="238"/>
      <c r="F145" s="128">
        <v>0</v>
      </c>
      <c r="G145" s="129">
        <v>3</v>
      </c>
      <c r="H145" s="129">
        <v>6</v>
      </c>
      <c r="I145" s="129">
        <v>0</v>
      </c>
      <c r="J145" s="140"/>
      <c r="K145" s="9"/>
      <c r="L145" s="9"/>
      <c r="M145" s="9"/>
      <c r="N145" s="9"/>
      <c r="O145" s="9"/>
    </row>
    <row r="146" spans="1:15" ht="15" customHeight="1" x14ac:dyDescent="0.25">
      <c r="A146" s="64" t="s">
        <v>266</v>
      </c>
      <c r="B146" s="236" t="s">
        <v>98</v>
      </c>
      <c r="C146" s="237"/>
      <c r="D146" s="237"/>
      <c r="E146" s="238"/>
      <c r="F146" s="129">
        <v>0</v>
      </c>
      <c r="G146" s="131">
        <v>6</v>
      </c>
      <c r="H146" s="129">
        <v>12</v>
      </c>
      <c r="I146" s="129">
        <v>0</v>
      </c>
      <c r="J146" s="139"/>
      <c r="K146" s="9"/>
      <c r="L146" s="9"/>
      <c r="M146" s="9"/>
      <c r="N146" s="9"/>
      <c r="O146" s="9"/>
    </row>
    <row r="147" spans="1:15" ht="15" customHeight="1" x14ac:dyDescent="0.25">
      <c r="A147" s="61"/>
      <c r="B147" s="239" t="s">
        <v>99</v>
      </c>
      <c r="C147" s="240"/>
      <c r="D147" s="240"/>
      <c r="E147" s="241"/>
      <c r="F147" s="130"/>
      <c r="G147" s="130"/>
      <c r="H147" s="130"/>
      <c r="I147" s="130"/>
      <c r="J147" s="62"/>
      <c r="K147" s="9"/>
      <c r="L147" s="9"/>
      <c r="M147" s="9"/>
      <c r="N147" s="9"/>
      <c r="O147" s="9"/>
    </row>
    <row r="148" spans="1:15" ht="15" customHeight="1" x14ac:dyDescent="0.25">
      <c r="A148" s="64" t="s">
        <v>267</v>
      </c>
      <c r="B148" s="236" t="s">
        <v>101</v>
      </c>
      <c r="C148" s="237"/>
      <c r="D148" s="237"/>
      <c r="E148" s="238"/>
      <c r="F148" s="129">
        <v>0</v>
      </c>
      <c r="G148" s="131">
        <v>6</v>
      </c>
      <c r="H148" s="129">
        <v>12</v>
      </c>
      <c r="I148" s="129">
        <v>0</v>
      </c>
      <c r="J148" s="139"/>
      <c r="K148" s="9"/>
      <c r="L148" s="9"/>
      <c r="M148" s="9"/>
      <c r="N148" s="9"/>
      <c r="O148" s="9"/>
    </row>
    <row r="149" spans="1:15" ht="15" customHeight="1" x14ac:dyDescent="0.25">
      <c r="A149" s="64" t="s">
        <v>268</v>
      </c>
      <c r="B149" s="236" t="s">
        <v>103</v>
      </c>
      <c r="C149" s="237"/>
      <c r="D149" s="237"/>
      <c r="E149" s="238"/>
      <c r="F149" s="129">
        <v>0</v>
      </c>
      <c r="G149" s="131">
        <v>6</v>
      </c>
      <c r="H149" s="129">
        <v>12</v>
      </c>
      <c r="I149" s="129">
        <v>0</v>
      </c>
      <c r="J149" s="139"/>
      <c r="K149" s="9"/>
      <c r="L149" s="9"/>
      <c r="M149" s="9"/>
      <c r="N149" s="9"/>
      <c r="O149" s="9"/>
    </row>
    <row r="150" spans="1:15" ht="15" customHeight="1" x14ac:dyDescent="0.25">
      <c r="A150" s="64" t="s">
        <v>269</v>
      </c>
      <c r="B150" s="236" t="s">
        <v>105</v>
      </c>
      <c r="C150" s="237"/>
      <c r="D150" s="237"/>
      <c r="E150" s="238"/>
      <c r="F150" s="129">
        <v>0</v>
      </c>
      <c r="G150" s="131">
        <v>6</v>
      </c>
      <c r="H150" s="129">
        <v>12</v>
      </c>
      <c r="I150" s="129">
        <v>0</v>
      </c>
      <c r="J150" s="139"/>
      <c r="K150" s="9"/>
      <c r="L150" s="9"/>
      <c r="M150" s="9"/>
      <c r="N150" s="9"/>
      <c r="O150" s="9"/>
    </row>
    <row r="151" spans="1:15" ht="15" customHeight="1" x14ac:dyDescent="0.25">
      <c r="A151" s="64" t="s">
        <v>270</v>
      </c>
      <c r="B151" s="236" t="s">
        <v>106</v>
      </c>
      <c r="C151" s="237"/>
      <c r="D151" s="237"/>
      <c r="E151" s="238"/>
      <c r="F151" s="128">
        <v>0</v>
      </c>
      <c r="G151" s="129">
        <v>3</v>
      </c>
      <c r="H151" s="129">
        <v>6</v>
      </c>
      <c r="I151" s="129">
        <v>0</v>
      </c>
      <c r="J151" s="140"/>
      <c r="K151" s="9"/>
      <c r="L151" s="9"/>
      <c r="M151" s="9"/>
      <c r="N151" s="9"/>
      <c r="O151" s="9"/>
    </row>
    <row r="152" spans="1:15" ht="15" customHeight="1" x14ac:dyDescent="0.25">
      <c r="A152" s="64" t="s">
        <v>271</v>
      </c>
      <c r="B152" s="236" t="s">
        <v>108</v>
      </c>
      <c r="C152" s="237"/>
      <c r="D152" s="237"/>
      <c r="E152" s="238"/>
      <c r="F152" s="128">
        <v>0</v>
      </c>
      <c r="G152" s="129">
        <v>3</v>
      </c>
      <c r="H152" s="129">
        <v>6</v>
      </c>
      <c r="I152" s="129">
        <v>0</v>
      </c>
      <c r="J152" s="140"/>
      <c r="K152" s="9"/>
      <c r="L152" s="9"/>
      <c r="M152" s="9"/>
      <c r="N152" s="9"/>
      <c r="O152" s="9"/>
    </row>
    <row r="153" spans="1:15" ht="15" customHeight="1" x14ac:dyDescent="0.25">
      <c r="A153" s="64" t="s">
        <v>272</v>
      </c>
      <c r="B153" s="236" t="s">
        <v>110</v>
      </c>
      <c r="C153" s="237"/>
      <c r="D153" s="237"/>
      <c r="E153" s="238"/>
      <c r="F153" s="129">
        <v>0</v>
      </c>
      <c r="G153" s="131">
        <v>6</v>
      </c>
      <c r="H153" s="129">
        <v>12</v>
      </c>
      <c r="I153" s="129">
        <v>0</v>
      </c>
      <c r="J153" s="139"/>
      <c r="K153" s="9"/>
      <c r="L153" s="9"/>
      <c r="M153" s="9"/>
      <c r="N153" s="9"/>
      <c r="O153" s="9"/>
    </row>
    <row r="154" spans="1:15" ht="15" customHeight="1" x14ac:dyDescent="0.25">
      <c r="A154" s="64" t="s">
        <v>273</v>
      </c>
      <c r="B154" s="236" t="s">
        <v>111</v>
      </c>
      <c r="C154" s="237"/>
      <c r="D154" s="237"/>
      <c r="E154" s="238"/>
      <c r="F154" s="129">
        <v>0</v>
      </c>
      <c r="G154" s="131">
        <v>6</v>
      </c>
      <c r="H154" s="129">
        <v>12</v>
      </c>
      <c r="I154" s="129">
        <v>0</v>
      </c>
      <c r="J154" s="139"/>
      <c r="K154" s="9"/>
      <c r="L154" s="9"/>
      <c r="M154" s="9"/>
      <c r="N154" s="9"/>
      <c r="O154" s="9"/>
    </row>
    <row r="155" spans="1:15" ht="15" customHeight="1" x14ac:dyDescent="0.25">
      <c r="A155" s="61"/>
      <c r="B155" s="239" t="s">
        <v>87</v>
      </c>
      <c r="C155" s="240"/>
      <c r="D155" s="240"/>
      <c r="E155" s="241"/>
      <c r="F155" s="62"/>
      <c r="G155" s="62"/>
      <c r="H155" s="62"/>
      <c r="I155" s="62"/>
      <c r="J155" s="62"/>
      <c r="K155" s="9"/>
      <c r="L155" s="9"/>
      <c r="M155" s="9"/>
      <c r="N155" s="9"/>
      <c r="O155" s="9"/>
    </row>
    <row r="156" spans="1:15" ht="15" customHeight="1" x14ac:dyDescent="0.25">
      <c r="A156" s="64" t="s">
        <v>274</v>
      </c>
      <c r="B156" s="236" t="s">
        <v>89</v>
      </c>
      <c r="C156" s="237"/>
      <c r="D156" s="237"/>
      <c r="E156" s="238"/>
      <c r="F156" s="129">
        <v>0</v>
      </c>
      <c r="G156" s="131">
        <v>6</v>
      </c>
      <c r="H156" s="129">
        <v>12</v>
      </c>
      <c r="I156" s="129">
        <v>0</v>
      </c>
      <c r="J156" s="139"/>
      <c r="K156" s="9"/>
      <c r="L156" s="9"/>
      <c r="M156" s="9"/>
      <c r="N156" s="9"/>
      <c r="O156" s="9"/>
    </row>
    <row r="157" spans="1:15" ht="15" customHeight="1" x14ac:dyDescent="0.25">
      <c r="A157" s="64" t="s">
        <v>275</v>
      </c>
      <c r="B157" s="236" t="s">
        <v>91</v>
      </c>
      <c r="C157" s="237"/>
      <c r="D157" s="237"/>
      <c r="E157" s="238"/>
      <c r="F157" s="129">
        <v>0</v>
      </c>
      <c r="G157" s="131">
        <v>6</v>
      </c>
      <c r="H157" s="129">
        <v>12</v>
      </c>
      <c r="I157" s="129">
        <v>0</v>
      </c>
      <c r="J157" s="139"/>
      <c r="K157" s="9"/>
      <c r="L157" s="9"/>
      <c r="M157" s="9"/>
      <c r="N157" s="9"/>
      <c r="O157" s="9"/>
    </row>
    <row r="158" spans="1:15" ht="15" x14ac:dyDescent="0.25">
      <c r="A158" s="64" t="s">
        <v>276</v>
      </c>
      <c r="B158" s="236" t="s">
        <v>93</v>
      </c>
      <c r="C158" s="237"/>
      <c r="D158" s="237"/>
      <c r="E158" s="238"/>
      <c r="F158" s="129">
        <v>0</v>
      </c>
      <c r="G158" s="131">
        <v>6</v>
      </c>
      <c r="H158" s="129">
        <v>12</v>
      </c>
      <c r="I158" s="129">
        <v>0</v>
      </c>
      <c r="J158" s="139"/>
      <c r="K158" s="9"/>
      <c r="L158" s="9"/>
      <c r="M158" s="9"/>
      <c r="N158" s="9"/>
      <c r="O158" s="9"/>
    </row>
    <row r="159" spans="1:15" ht="15" x14ac:dyDescent="0.25">
      <c r="A159" s="64" t="s">
        <v>277</v>
      </c>
      <c r="B159" s="236" t="s">
        <v>157</v>
      </c>
      <c r="C159" s="237"/>
      <c r="D159" s="237"/>
      <c r="E159" s="238"/>
      <c r="F159" s="129">
        <v>0</v>
      </c>
      <c r="G159" s="131">
        <v>6</v>
      </c>
      <c r="H159" s="129">
        <v>12</v>
      </c>
      <c r="I159" s="129">
        <v>0</v>
      </c>
      <c r="J159" s="139"/>
      <c r="K159" s="9"/>
      <c r="L159" s="9"/>
      <c r="M159" s="9"/>
      <c r="N159" s="9"/>
      <c r="O159" s="9"/>
    </row>
    <row r="160" spans="1:15" ht="32.25" customHeight="1" x14ac:dyDescent="0.25">
      <c r="A160" s="64" t="s">
        <v>278</v>
      </c>
      <c r="B160" s="236" t="s">
        <v>96</v>
      </c>
      <c r="C160" s="237"/>
      <c r="D160" s="237"/>
      <c r="E160" s="238"/>
      <c r="F160" s="129">
        <v>0</v>
      </c>
      <c r="G160" s="131">
        <v>6</v>
      </c>
      <c r="H160" s="129">
        <v>12</v>
      </c>
      <c r="I160" s="129">
        <v>0</v>
      </c>
      <c r="J160" s="139"/>
      <c r="K160" s="9"/>
      <c r="L160" s="9"/>
      <c r="M160" s="9"/>
      <c r="N160" s="9"/>
      <c r="O160" s="9"/>
    </row>
    <row r="161" spans="1:15" ht="15" x14ac:dyDescent="0.25">
      <c r="A161" s="61"/>
      <c r="B161" s="239" t="s">
        <v>158</v>
      </c>
      <c r="C161" s="240"/>
      <c r="D161" s="240"/>
      <c r="E161" s="241"/>
      <c r="F161" s="130"/>
      <c r="G161" s="130"/>
      <c r="H161" s="130"/>
      <c r="I161" s="130"/>
      <c r="J161" s="62"/>
      <c r="K161" s="9"/>
      <c r="L161" s="9"/>
      <c r="M161" s="9"/>
      <c r="N161" s="9"/>
      <c r="O161" s="9"/>
    </row>
    <row r="162" spans="1:15" ht="15" x14ac:dyDescent="0.25">
      <c r="A162" s="64" t="s">
        <v>279</v>
      </c>
      <c r="B162" s="236" t="s">
        <v>100</v>
      </c>
      <c r="C162" s="237"/>
      <c r="D162" s="237"/>
      <c r="E162" s="238"/>
      <c r="F162" s="128">
        <v>0</v>
      </c>
      <c r="G162" s="129">
        <v>3</v>
      </c>
      <c r="H162" s="129">
        <v>6</v>
      </c>
      <c r="I162" s="129">
        <v>0</v>
      </c>
      <c r="J162" s="142"/>
      <c r="K162" s="9"/>
      <c r="L162" s="9"/>
      <c r="M162" s="9"/>
      <c r="N162" s="9"/>
      <c r="O162" s="9"/>
    </row>
    <row r="163" spans="1:15" ht="15" x14ac:dyDescent="0.25">
      <c r="A163" s="64" t="s">
        <v>280</v>
      </c>
      <c r="B163" s="236" t="s">
        <v>102</v>
      </c>
      <c r="C163" s="237"/>
      <c r="D163" s="237"/>
      <c r="E163" s="238"/>
      <c r="F163" s="128">
        <v>0</v>
      </c>
      <c r="G163" s="129">
        <v>3</v>
      </c>
      <c r="H163" s="129">
        <v>6</v>
      </c>
      <c r="I163" s="129">
        <v>0</v>
      </c>
      <c r="J163" s="142"/>
      <c r="K163" s="9"/>
      <c r="L163" s="9"/>
      <c r="M163" s="9"/>
      <c r="N163" s="9"/>
      <c r="O163" s="9"/>
    </row>
    <row r="164" spans="1:15" ht="31.5" customHeight="1" x14ac:dyDescent="0.25">
      <c r="A164" s="64" t="s">
        <v>281</v>
      </c>
      <c r="B164" s="236" t="s">
        <v>104</v>
      </c>
      <c r="C164" s="237"/>
      <c r="D164" s="237"/>
      <c r="E164" s="238"/>
      <c r="F164" s="128">
        <v>0</v>
      </c>
      <c r="G164" s="129">
        <v>3</v>
      </c>
      <c r="H164" s="129">
        <v>6</v>
      </c>
      <c r="I164" s="129">
        <v>0</v>
      </c>
      <c r="J164" s="142"/>
      <c r="K164" s="9"/>
      <c r="L164" s="9"/>
      <c r="M164" s="9"/>
      <c r="N164" s="9"/>
      <c r="O164" s="9"/>
    </row>
    <row r="165" spans="1:15" ht="15" x14ac:dyDescent="0.25">
      <c r="A165" s="64" t="s">
        <v>282</v>
      </c>
      <c r="B165" s="236" t="s">
        <v>189</v>
      </c>
      <c r="C165" s="237"/>
      <c r="D165" s="237"/>
      <c r="E165" s="238"/>
      <c r="F165" s="128">
        <v>0</v>
      </c>
      <c r="G165" s="129">
        <v>3</v>
      </c>
      <c r="H165" s="129">
        <v>6</v>
      </c>
      <c r="I165" s="129">
        <v>0</v>
      </c>
      <c r="J165" s="142"/>
      <c r="K165" s="9"/>
      <c r="L165" s="9"/>
      <c r="M165" s="9"/>
      <c r="N165" s="9"/>
      <c r="O165" s="9"/>
    </row>
    <row r="166" spans="1:15" ht="15" x14ac:dyDescent="0.25">
      <c r="A166" s="64" t="s">
        <v>283</v>
      </c>
      <c r="B166" s="236" t="s">
        <v>107</v>
      </c>
      <c r="C166" s="237"/>
      <c r="D166" s="237"/>
      <c r="E166" s="238"/>
      <c r="F166" s="128">
        <v>0</v>
      </c>
      <c r="G166" s="129">
        <v>3</v>
      </c>
      <c r="H166" s="129">
        <v>6</v>
      </c>
      <c r="I166" s="129">
        <v>0</v>
      </c>
      <c r="J166" s="142"/>
      <c r="K166" s="9"/>
      <c r="L166" s="9"/>
      <c r="M166" s="9"/>
      <c r="N166" s="9"/>
      <c r="O166" s="9"/>
    </row>
    <row r="167" spans="1:15" ht="15" x14ac:dyDescent="0.25">
      <c r="A167" s="64" t="s">
        <v>284</v>
      </c>
      <c r="B167" s="236" t="s">
        <v>109</v>
      </c>
      <c r="C167" s="237"/>
      <c r="D167" s="237"/>
      <c r="E167" s="238"/>
      <c r="F167" s="128">
        <v>0</v>
      </c>
      <c r="G167" s="129">
        <v>3</v>
      </c>
      <c r="H167" s="129">
        <v>6</v>
      </c>
      <c r="I167" s="129">
        <v>0</v>
      </c>
      <c r="J167" s="142"/>
      <c r="K167" s="9"/>
      <c r="L167" s="9"/>
      <c r="M167" s="9"/>
      <c r="N167" s="9"/>
      <c r="O167" s="9"/>
    </row>
    <row r="168" spans="1:15" ht="15" x14ac:dyDescent="0.25">
      <c r="A168" s="65" t="s">
        <v>14</v>
      </c>
      <c r="B168" s="276" t="s">
        <v>113</v>
      </c>
      <c r="C168" s="277"/>
      <c r="D168" s="277"/>
      <c r="E168" s="278"/>
      <c r="F168" s="59" t="s">
        <v>321</v>
      </c>
      <c r="G168" s="59" t="s">
        <v>322</v>
      </c>
      <c r="H168" s="59" t="s">
        <v>323</v>
      </c>
      <c r="I168" s="59" t="s">
        <v>324</v>
      </c>
      <c r="J168" s="60" t="s">
        <v>325</v>
      </c>
      <c r="K168" s="9"/>
      <c r="L168" s="9"/>
      <c r="M168" s="9"/>
      <c r="N168" s="9"/>
      <c r="O168" s="9"/>
    </row>
    <row r="169" spans="1:15" ht="33" customHeight="1" x14ac:dyDescent="0.25">
      <c r="A169" s="64" t="s">
        <v>285</v>
      </c>
      <c r="B169" s="236" t="s">
        <v>327</v>
      </c>
      <c r="C169" s="237"/>
      <c r="D169" s="237"/>
      <c r="E169" s="238"/>
      <c r="F169" s="129">
        <v>0</v>
      </c>
      <c r="G169" s="131">
        <v>6</v>
      </c>
      <c r="H169" s="129">
        <v>12</v>
      </c>
      <c r="I169" s="129">
        <v>0</v>
      </c>
      <c r="J169" s="139"/>
      <c r="K169" s="9"/>
      <c r="L169" s="9"/>
      <c r="M169" s="9"/>
      <c r="N169" s="9"/>
      <c r="O169" s="9"/>
    </row>
    <row r="170" spans="1:15" ht="30" customHeight="1" x14ac:dyDescent="0.25">
      <c r="A170" s="64" t="s">
        <v>286</v>
      </c>
      <c r="B170" s="270" t="s">
        <v>328</v>
      </c>
      <c r="C170" s="271"/>
      <c r="D170" s="271"/>
      <c r="E170" s="272"/>
      <c r="F170" s="128">
        <v>0</v>
      </c>
      <c r="G170" s="129">
        <v>3</v>
      </c>
      <c r="H170" s="129">
        <v>6</v>
      </c>
      <c r="I170" s="129">
        <v>0</v>
      </c>
      <c r="J170" s="140"/>
      <c r="K170" s="9"/>
      <c r="L170" s="9"/>
      <c r="M170" s="9"/>
      <c r="N170" s="9"/>
      <c r="O170" s="9"/>
    </row>
    <row r="171" spans="1:15" ht="15" x14ac:dyDescent="0.25">
      <c r="A171" s="64" t="s">
        <v>287</v>
      </c>
      <c r="B171" s="270" t="s">
        <v>329</v>
      </c>
      <c r="C171" s="271"/>
      <c r="D171" s="271"/>
      <c r="E171" s="272"/>
      <c r="F171" s="128">
        <v>0</v>
      </c>
      <c r="G171" s="129">
        <v>3</v>
      </c>
      <c r="H171" s="129">
        <v>6</v>
      </c>
      <c r="I171" s="129">
        <v>0</v>
      </c>
      <c r="J171" s="140"/>
      <c r="K171" s="9"/>
      <c r="L171" s="9"/>
      <c r="M171" s="9"/>
      <c r="N171" s="9"/>
      <c r="O171" s="9"/>
    </row>
    <row r="172" spans="1:15" ht="15" x14ac:dyDescent="0.25">
      <c r="A172" s="64" t="s">
        <v>288</v>
      </c>
      <c r="B172" s="270" t="s">
        <v>330</v>
      </c>
      <c r="C172" s="271"/>
      <c r="D172" s="271"/>
      <c r="E172" s="272"/>
      <c r="F172" s="128">
        <v>0</v>
      </c>
      <c r="G172" s="129">
        <v>3</v>
      </c>
      <c r="H172" s="129">
        <v>6</v>
      </c>
      <c r="I172" s="129">
        <v>0</v>
      </c>
      <c r="J172" s="140"/>
      <c r="K172" s="9"/>
      <c r="L172" s="9"/>
      <c r="M172" s="9"/>
      <c r="N172" s="9"/>
      <c r="O172" s="9"/>
    </row>
    <row r="173" spans="1:15" ht="49.5" customHeight="1" x14ac:dyDescent="0.25">
      <c r="A173" s="64" t="s">
        <v>289</v>
      </c>
      <c r="B173" s="236" t="s">
        <v>331</v>
      </c>
      <c r="C173" s="237"/>
      <c r="D173" s="237"/>
      <c r="E173" s="238"/>
      <c r="F173" s="128">
        <v>0</v>
      </c>
      <c r="G173" s="129">
        <v>3</v>
      </c>
      <c r="H173" s="129">
        <v>6</v>
      </c>
      <c r="I173" s="129">
        <v>0</v>
      </c>
      <c r="J173" s="140"/>
      <c r="K173" s="9"/>
      <c r="L173" s="9"/>
      <c r="M173" s="9"/>
      <c r="N173" s="9"/>
      <c r="O173" s="9"/>
    </row>
    <row r="174" spans="1:15" ht="15" x14ac:dyDescent="0.25">
      <c r="A174" s="61" t="s">
        <v>190</v>
      </c>
      <c r="B174" s="273" t="s">
        <v>191</v>
      </c>
      <c r="C174" s="274"/>
      <c r="D174" s="274"/>
      <c r="E174" s="275"/>
      <c r="F174" s="132" t="s">
        <v>321</v>
      </c>
      <c r="G174" s="132" t="s">
        <v>322</v>
      </c>
      <c r="H174" s="132" t="s">
        <v>323</v>
      </c>
      <c r="I174" s="132" t="s">
        <v>324</v>
      </c>
      <c r="J174" s="60" t="s">
        <v>325</v>
      </c>
      <c r="K174" s="9"/>
      <c r="L174" s="9"/>
      <c r="M174" s="9"/>
      <c r="N174" s="9"/>
      <c r="O174" s="9"/>
    </row>
    <row r="175" spans="1:15" ht="15" x14ac:dyDescent="0.25">
      <c r="A175" s="66" t="s">
        <v>290</v>
      </c>
      <c r="B175" s="270" t="s">
        <v>47</v>
      </c>
      <c r="C175" s="271"/>
      <c r="D175" s="271"/>
      <c r="E175" s="272"/>
      <c r="F175" s="129">
        <v>0</v>
      </c>
      <c r="G175" s="131">
        <v>6</v>
      </c>
      <c r="H175" s="129">
        <v>12</v>
      </c>
      <c r="I175" s="129">
        <v>0</v>
      </c>
      <c r="J175" s="139"/>
      <c r="K175" s="9"/>
      <c r="L175" s="9"/>
      <c r="M175" s="9"/>
      <c r="N175" s="9"/>
      <c r="O175" s="9"/>
    </row>
    <row r="176" spans="1:15" ht="15" x14ac:dyDescent="0.25">
      <c r="A176" s="66" t="s">
        <v>291</v>
      </c>
      <c r="B176" s="270" t="s">
        <v>48</v>
      </c>
      <c r="C176" s="271"/>
      <c r="D176" s="271"/>
      <c r="E176" s="272"/>
      <c r="F176" s="128">
        <v>0</v>
      </c>
      <c r="G176" s="129">
        <v>3</v>
      </c>
      <c r="H176" s="129">
        <v>6</v>
      </c>
      <c r="I176" s="129">
        <v>0</v>
      </c>
      <c r="J176" s="140"/>
      <c r="K176" s="9"/>
      <c r="L176" s="9"/>
      <c r="M176" s="9"/>
      <c r="N176" s="9"/>
      <c r="O176" s="9"/>
    </row>
    <row r="177" spans="1:15" ht="15" x14ac:dyDescent="0.25">
      <c r="A177" s="66" t="s">
        <v>292</v>
      </c>
      <c r="B177" s="270" t="s">
        <v>192</v>
      </c>
      <c r="C177" s="271"/>
      <c r="D177" s="271"/>
      <c r="E177" s="272"/>
      <c r="F177" s="129">
        <v>0</v>
      </c>
      <c r="G177" s="131">
        <v>6</v>
      </c>
      <c r="H177" s="129">
        <v>12</v>
      </c>
      <c r="I177" s="129">
        <v>0</v>
      </c>
      <c r="J177" s="139"/>
      <c r="K177" s="9"/>
      <c r="L177" s="9"/>
      <c r="M177" s="9"/>
      <c r="N177" s="9"/>
      <c r="O177" s="9"/>
    </row>
    <row r="178" spans="1:15" ht="15" x14ac:dyDescent="0.25">
      <c r="A178" s="67"/>
      <c r="B178" s="195" t="s">
        <v>208</v>
      </c>
      <c r="C178" s="221"/>
      <c r="D178" s="222"/>
      <c r="E178" s="223">
        <f>SUM(H139:H177)</f>
        <v>294</v>
      </c>
      <c r="F178" s="223"/>
      <c r="G178" s="223"/>
      <c r="H178" s="190">
        <f>SUM(J137:J177)</f>
        <v>0</v>
      </c>
      <c r="I178" s="191"/>
      <c r="J178" s="192"/>
      <c r="K178" s="9"/>
      <c r="L178" s="9"/>
      <c r="M178" s="9"/>
      <c r="N178" s="9"/>
      <c r="O178" s="9"/>
    </row>
    <row r="179" spans="1:15" ht="15" x14ac:dyDescent="0.25">
      <c r="A179" s="35"/>
      <c r="B179" s="82"/>
      <c r="C179" s="83"/>
      <c r="D179" s="84"/>
      <c r="E179" s="226">
        <v>0.7</v>
      </c>
      <c r="F179" s="226"/>
      <c r="G179" s="193">
        <v>0.39900000000000002</v>
      </c>
      <c r="H179" s="194"/>
      <c r="I179" s="227" t="str">
        <f>IF(H178&gt;=E180,"HIGH RISK",IF(H178&lt;=G180,"LOW RISK","MEDIUM RISK"))</f>
        <v>LOW RISK</v>
      </c>
      <c r="J179" s="228"/>
      <c r="K179" s="9"/>
      <c r="L179" s="9"/>
      <c r="M179" s="9"/>
      <c r="N179" s="9"/>
      <c r="O179" s="9"/>
    </row>
    <row r="180" spans="1:15" ht="15.75" thickBot="1" x14ac:dyDescent="0.3">
      <c r="A180" s="35"/>
      <c r="B180" s="87"/>
      <c r="C180" s="88"/>
      <c r="D180" s="89"/>
      <c r="E180" s="229">
        <f>70%*E178</f>
        <v>205.79999999999998</v>
      </c>
      <c r="F180" s="229"/>
      <c r="G180" s="231">
        <f>39.9%*E178</f>
        <v>117.30599999999998</v>
      </c>
      <c r="H180" s="232"/>
      <c r="I180" s="229"/>
      <c r="J180" s="230"/>
      <c r="K180" s="9"/>
      <c r="L180" s="9"/>
      <c r="M180" s="9"/>
      <c r="N180" s="9"/>
      <c r="O180" s="9"/>
    </row>
    <row r="181" spans="1:15" ht="15.75" thickBot="1" x14ac:dyDescent="0.3">
      <c r="A181" s="54"/>
      <c r="B181" s="202"/>
      <c r="C181" s="202"/>
      <c r="D181" s="202"/>
      <c r="E181" s="202"/>
      <c r="F181" s="55"/>
      <c r="G181" s="9"/>
      <c r="H181" s="9"/>
      <c r="I181" s="9"/>
      <c r="J181" s="56"/>
      <c r="K181" s="9"/>
      <c r="L181" s="9"/>
      <c r="M181" s="9"/>
      <c r="N181" s="9"/>
      <c r="O181" s="9"/>
    </row>
    <row r="182" spans="1:15" ht="15" x14ac:dyDescent="0.25">
      <c r="A182" s="68"/>
      <c r="B182" s="267" t="s">
        <v>332</v>
      </c>
      <c r="C182" s="268"/>
      <c r="D182" s="268"/>
      <c r="E182" s="268"/>
      <c r="F182" s="268"/>
      <c r="G182" s="268"/>
      <c r="H182" s="268"/>
      <c r="I182" s="268"/>
      <c r="J182" s="269"/>
      <c r="K182" s="9"/>
      <c r="L182" s="9"/>
      <c r="M182" s="9"/>
      <c r="N182" s="9"/>
      <c r="O182" s="9"/>
    </row>
    <row r="183" spans="1:15" ht="15" x14ac:dyDescent="0.25">
      <c r="A183" s="69" t="s">
        <v>4</v>
      </c>
      <c r="B183" s="265" t="s">
        <v>193</v>
      </c>
      <c r="C183" s="265"/>
      <c r="D183" s="265"/>
      <c r="E183" s="265"/>
      <c r="F183" s="11" t="s">
        <v>321</v>
      </c>
      <c r="G183" s="11" t="s">
        <v>322</v>
      </c>
      <c r="H183" s="11" t="s">
        <v>323</v>
      </c>
      <c r="I183" s="11" t="s">
        <v>324</v>
      </c>
      <c r="J183" s="12" t="s">
        <v>325</v>
      </c>
      <c r="K183" s="9"/>
      <c r="L183" s="9"/>
      <c r="M183" s="9"/>
      <c r="N183" s="9"/>
      <c r="O183" s="9"/>
    </row>
    <row r="184" spans="1:15" ht="32.25" customHeight="1" x14ac:dyDescent="0.25">
      <c r="A184" s="70">
        <v>98</v>
      </c>
      <c r="B184" s="266" t="s">
        <v>194</v>
      </c>
      <c r="C184" s="266"/>
      <c r="D184" s="266"/>
      <c r="E184" s="266"/>
      <c r="F184" s="129">
        <v>0</v>
      </c>
      <c r="G184" s="131">
        <v>6</v>
      </c>
      <c r="H184" s="129">
        <v>12</v>
      </c>
      <c r="I184" s="129">
        <v>0</v>
      </c>
      <c r="J184" s="139"/>
      <c r="K184" s="9"/>
      <c r="L184" s="9"/>
      <c r="M184" s="9"/>
      <c r="N184" s="9"/>
      <c r="O184" s="9"/>
    </row>
    <row r="185" spans="1:15" ht="15" x14ac:dyDescent="0.25">
      <c r="A185" s="70">
        <v>99</v>
      </c>
      <c r="B185" s="266" t="s">
        <v>195</v>
      </c>
      <c r="C185" s="266"/>
      <c r="D185" s="266"/>
      <c r="E185" s="266"/>
      <c r="F185" s="133"/>
      <c r="G185" s="133"/>
      <c r="H185" s="133"/>
      <c r="I185" s="133"/>
      <c r="J185" s="140"/>
      <c r="K185" s="9"/>
      <c r="L185" s="9"/>
      <c r="M185" s="9"/>
      <c r="N185" s="9"/>
      <c r="O185" s="9"/>
    </row>
    <row r="186" spans="1:15" ht="15" x14ac:dyDescent="0.25">
      <c r="A186" s="70">
        <v>100</v>
      </c>
      <c r="B186" s="266" t="s">
        <v>196</v>
      </c>
      <c r="C186" s="266"/>
      <c r="D186" s="266"/>
      <c r="E186" s="266"/>
      <c r="F186" s="133"/>
      <c r="G186" s="133"/>
      <c r="H186" s="133"/>
      <c r="I186" s="133"/>
      <c r="J186" s="140"/>
      <c r="K186" s="9"/>
      <c r="L186" s="9"/>
      <c r="M186" s="9"/>
      <c r="N186" s="9"/>
      <c r="O186" s="9"/>
    </row>
    <row r="187" spans="1:15" ht="15" x14ac:dyDescent="0.25">
      <c r="A187" s="70">
        <v>101</v>
      </c>
      <c r="B187" s="266" t="s">
        <v>197</v>
      </c>
      <c r="C187" s="266"/>
      <c r="D187" s="266"/>
      <c r="E187" s="266"/>
      <c r="F187" s="133"/>
      <c r="G187" s="133"/>
      <c r="H187" s="133"/>
      <c r="I187" s="133"/>
      <c r="J187" s="140"/>
      <c r="K187" s="9"/>
      <c r="L187" s="9"/>
      <c r="M187" s="9"/>
      <c r="N187" s="9"/>
      <c r="O187" s="9"/>
    </row>
    <row r="188" spans="1:15" ht="32.25" customHeight="1" x14ac:dyDescent="0.25">
      <c r="A188" s="70">
        <v>102</v>
      </c>
      <c r="B188" s="266" t="s">
        <v>198</v>
      </c>
      <c r="C188" s="266"/>
      <c r="D188" s="266"/>
      <c r="E188" s="266"/>
      <c r="F188" s="129">
        <v>0</v>
      </c>
      <c r="G188" s="131">
        <v>6</v>
      </c>
      <c r="H188" s="129">
        <v>12</v>
      </c>
      <c r="I188" s="129">
        <v>0</v>
      </c>
      <c r="J188" s="139"/>
      <c r="K188" s="9"/>
      <c r="L188" s="9"/>
      <c r="M188" s="9"/>
      <c r="N188" s="9"/>
      <c r="O188" s="9"/>
    </row>
    <row r="189" spans="1:15" ht="15" x14ac:dyDescent="0.25">
      <c r="A189" s="70">
        <v>103</v>
      </c>
      <c r="B189" s="266" t="s">
        <v>199</v>
      </c>
      <c r="C189" s="266"/>
      <c r="D189" s="266"/>
      <c r="E189" s="266"/>
      <c r="F189" s="129">
        <v>0</v>
      </c>
      <c r="G189" s="131">
        <v>6</v>
      </c>
      <c r="H189" s="129">
        <v>12</v>
      </c>
      <c r="I189" s="129">
        <v>0</v>
      </c>
      <c r="J189" s="139"/>
      <c r="K189" s="9"/>
      <c r="L189" s="9"/>
      <c r="M189" s="9"/>
      <c r="N189" s="9"/>
      <c r="O189" s="9"/>
    </row>
    <row r="190" spans="1:15" ht="15" x14ac:dyDescent="0.25">
      <c r="A190" s="70">
        <v>104</v>
      </c>
      <c r="B190" s="266" t="s">
        <v>200</v>
      </c>
      <c r="C190" s="266"/>
      <c r="D190" s="266"/>
      <c r="E190" s="266"/>
      <c r="F190" s="129">
        <v>0</v>
      </c>
      <c r="G190" s="131">
        <v>6</v>
      </c>
      <c r="H190" s="129">
        <v>12</v>
      </c>
      <c r="I190" s="129">
        <v>0</v>
      </c>
      <c r="J190" s="139"/>
      <c r="K190" s="9"/>
      <c r="L190" s="9"/>
      <c r="M190" s="9"/>
      <c r="N190" s="9"/>
      <c r="O190" s="9"/>
    </row>
    <row r="191" spans="1:15" ht="15" x14ac:dyDescent="0.25">
      <c r="A191" s="70">
        <v>105</v>
      </c>
      <c r="B191" s="266" t="s">
        <v>201</v>
      </c>
      <c r="C191" s="266"/>
      <c r="D191" s="266"/>
      <c r="E191" s="266"/>
      <c r="F191" s="129">
        <v>0</v>
      </c>
      <c r="G191" s="131">
        <v>6</v>
      </c>
      <c r="H191" s="129">
        <v>12</v>
      </c>
      <c r="I191" s="129">
        <v>0</v>
      </c>
      <c r="J191" s="139"/>
      <c r="K191" s="9"/>
      <c r="L191" s="9"/>
      <c r="M191" s="9"/>
      <c r="N191" s="9"/>
      <c r="O191" s="9"/>
    </row>
    <row r="192" spans="1:15" ht="15" x14ac:dyDescent="0.25">
      <c r="A192" s="69" t="s">
        <v>14</v>
      </c>
      <c r="B192" s="265" t="s">
        <v>202</v>
      </c>
      <c r="C192" s="265"/>
      <c r="D192" s="265"/>
      <c r="E192" s="265"/>
      <c r="F192" s="134" t="s">
        <v>321</v>
      </c>
      <c r="G192" s="134" t="s">
        <v>322</v>
      </c>
      <c r="H192" s="134" t="s">
        <v>323</v>
      </c>
      <c r="I192" s="134" t="s">
        <v>324</v>
      </c>
      <c r="J192" s="12" t="s">
        <v>325</v>
      </c>
      <c r="K192" s="9"/>
      <c r="L192" s="9"/>
      <c r="M192" s="9"/>
      <c r="N192" s="9"/>
      <c r="O192" s="9"/>
    </row>
    <row r="193" spans="1:15" ht="15" x14ac:dyDescent="0.25">
      <c r="A193" s="70">
        <v>106</v>
      </c>
      <c r="B193" s="266" t="s">
        <v>203</v>
      </c>
      <c r="C193" s="266"/>
      <c r="D193" s="266"/>
      <c r="E193" s="266"/>
      <c r="F193" s="129">
        <v>0</v>
      </c>
      <c r="G193" s="131">
        <v>6</v>
      </c>
      <c r="H193" s="129">
        <v>12</v>
      </c>
      <c r="I193" s="129">
        <v>0</v>
      </c>
      <c r="J193" s="139"/>
      <c r="K193" s="9"/>
      <c r="L193" s="9"/>
      <c r="M193" s="9"/>
      <c r="N193" s="9"/>
      <c r="O193" s="9"/>
    </row>
    <row r="194" spans="1:15" ht="15" x14ac:dyDescent="0.25">
      <c r="A194" s="70">
        <v>107</v>
      </c>
      <c r="B194" s="266" t="s">
        <v>112</v>
      </c>
      <c r="C194" s="266"/>
      <c r="D194" s="266"/>
      <c r="E194" s="266"/>
      <c r="F194" s="129">
        <v>0</v>
      </c>
      <c r="G194" s="131">
        <v>6</v>
      </c>
      <c r="H194" s="129">
        <v>12</v>
      </c>
      <c r="I194" s="129">
        <v>0</v>
      </c>
      <c r="J194" s="139"/>
      <c r="K194" s="9"/>
      <c r="L194" s="9"/>
      <c r="M194" s="9"/>
      <c r="N194" s="9"/>
      <c r="O194" s="9"/>
    </row>
    <row r="195" spans="1:15" ht="15" x14ac:dyDescent="0.25">
      <c r="A195" s="10" t="s">
        <v>21</v>
      </c>
      <c r="B195" s="224" t="s">
        <v>114</v>
      </c>
      <c r="C195" s="224"/>
      <c r="D195" s="224"/>
      <c r="E195" s="224"/>
      <c r="F195" s="134" t="s">
        <v>321</v>
      </c>
      <c r="G195" s="134" t="s">
        <v>322</v>
      </c>
      <c r="H195" s="134" t="s">
        <v>323</v>
      </c>
      <c r="I195" s="134" t="s">
        <v>324</v>
      </c>
      <c r="J195" s="12" t="s">
        <v>325</v>
      </c>
      <c r="K195" s="9"/>
      <c r="L195" s="9"/>
      <c r="M195" s="9"/>
      <c r="N195" s="9"/>
      <c r="O195" s="9"/>
    </row>
    <row r="196" spans="1:15" ht="15" x14ac:dyDescent="0.25">
      <c r="A196" s="50" t="s">
        <v>293</v>
      </c>
      <c r="B196" s="218" t="s">
        <v>204</v>
      </c>
      <c r="C196" s="218"/>
      <c r="D196" s="218"/>
      <c r="E196" s="218"/>
      <c r="F196" s="79">
        <v>0</v>
      </c>
      <c r="G196" s="133">
        <v>9</v>
      </c>
      <c r="H196" s="133">
        <v>18</v>
      </c>
      <c r="I196" s="133">
        <v>0</v>
      </c>
      <c r="J196" s="136"/>
      <c r="K196" s="9"/>
      <c r="L196" s="9"/>
      <c r="M196" s="9"/>
      <c r="N196" s="9"/>
      <c r="O196" s="9"/>
    </row>
    <row r="197" spans="1:15" ht="15" x14ac:dyDescent="0.25">
      <c r="A197" s="50" t="s">
        <v>294</v>
      </c>
      <c r="B197" s="218" t="s">
        <v>205</v>
      </c>
      <c r="C197" s="218"/>
      <c r="D197" s="218"/>
      <c r="E197" s="218"/>
      <c r="F197" s="129">
        <v>0</v>
      </c>
      <c r="G197" s="131">
        <v>6</v>
      </c>
      <c r="H197" s="129">
        <v>12</v>
      </c>
      <c r="I197" s="129">
        <v>0</v>
      </c>
      <c r="J197" s="137"/>
      <c r="K197" s="9"/>
      <c r="L197" s="9"/>
      <c r="M197" s="9"/>
      <c r="N197" s="9"/>
      <c r="O197" s="9"/>
    </row>
    <row r="198" spans="1:15" ht="15" x14ac:dyDescent="0.25">
      <c r="A198" s="50" t="s">
        <v>295</v>
      </c>
      <c r="B198" s="218" t="s">
        <v>115</v>
      </c>
      <c r="C198" s="218"/>
      <c r="D198" s="218"/>
      <c r="E198" s="218"/>
      <c r="F198" s="129">
        <v>0</v>
      </c>
      <c r="G198" s="131">
        <v>6</v>
      </c>
      <c r="H198" s="129">
        <v>12</v>
      </c>
      <c r="I198" s="129">
        <v>0</v>
      </c>
      <c r="J198" s="137"/>
      <c r="K198" s="9"/>
      <c r="L198" s="9"/>
      <c r="M198" s="9"/>
      <c r="N198" s="9"/>
      <c r="O198" s="9"/>
    </row>
    <row r="199" spans="1:15" ht="15" x14ac:dyDescent="0.25">
      <c r="A199" s="50" t="s">
        <v>296</v>
      </c>
      <c r="B199" s="218" t="s">
        <v>206</v>
      </c>
      <c r="C199" s="218"/>
      <c r="D199" s="218"/>
      <c r="E199" s="218"/>
      <c r="F199" s="129">
        <v>0</v>
      </c>
      <c r="G199" s="131">
        <v>6</v>
      </c>
      <c r="H199" s="129">
        <v>12</v>
      </c>
      <c r="I199" s="129">
        <v>0</v>
      </c>
      <c r="J199" s="137"/>
      <c r="K199" s="9"/>
      <c r="L199" s="9"/>
      <c r="M199" s="9"/>
      <c r="N199" s="9"/>
      <c r="O199" s="9"/>
    </row>
    <row r="200" spans="1:15" ht="15" x14ac:dyDescent="0.25">
      <c r="A200" s="10" t="s">
        <v>171</v>
      </c>
      <c r="B200" s="224" t="s">
        <v>116</v>
      </c>
      <c r="C200" s="224"/>
      <c r="D200" s="224"/>
      <c r="E200" s="224"/>
      <c r="F200" s="11" t="s">
        <v>321</v>
      </c>
      <c r="G200" s="11" t="s">
        <v>322</v>
      </c>
      <c r="H200" s="11" t="s">
        <v>323</v>
      </c>
      <c r="I200" s="11" t="s">
        <v>324</v>
      </c>
      <c r="J200" s="12" t="s">
        <v>325</v>
      </c>
      <c r="K200" s="9"/>
      <c r="L200" s="9"/>
      <c r="M200" s="9"/>
      <c r="N200" s="9"/>
      <c r="O200" s="9"/>
    </row>
    <row r="201" spans="1:15" ht="32.25" customHeight="1" x14ac:dyDescent="0.25">
      <c r="A201" s="50" t="s">
        <v>297</v>
      </c>
      <c r="B201" s="218" t="s">
        <v>117</v>
      </c>
      <c r="C201" s="218"/>
      <c r="D201" s="218"/>
      <c r="E201" s="218"/>
      <c r="F201" s="129">
        <v>0</v>
      </c>
      <c r="G201" s="131">
        <v>6</v>
      </c>
      <c r="H201" s="129">
        <v>12</v>
      </c>
      <c r="I201" s="129">
        <v>0</v>
      </c>
      <c r="J201" s="139"/>
      <c r="K201" s="9"/>
      <c r="L201" s="9"/>
      <c r="M201" s="9"/>
      <c r="N201" s="9"/>
      <c r="O201" s="9"/>
    </row>
    <row r="202" spans="1:15" ht="15" x14ac:dyDescent="0.25">
      <c r="A202" s="50" t="s">
        <v>298</v>
      </c>
      <c r="B202" s="218" t="s">
        <v>119</v>
      </c>
      <c r="C202" s="218"/>
      <c r="D202" s="218"/>
      <c r="E202" s="218"/>
      <c r="F202" s="40">
        <v>0</v>
      </c>
      <c r="G202" s="18">
        <v>3</v>
      </c>
      <c r="H202" s="18">
        <v>6</v>
      </c>
      <c r="I202" s="18">
        <v>0</v>
      </c>
      <c r="J202" s="140"/>
      <c r="K202" s="9"/>
      <c r="L202" s="9"/>
      <c r="M202" s="9"/>
      <c r="N202" s="9"/>
      <c r="O202" s="9"/>
    </row>
    <row r="203" spans="1:15" ht="15" x14ac:dyDescent="0.25">
      <c r="A203" s="50" t="s">
        <v>299</v>
      </c>
      <c r="B203" s="218" t="s">
        <v>118</v>
      </c>
      <c r="C203" s="218"/>
      <c r="D203" s="218"/>
      <c r="E203" s="218"/>
      <c r="F203" s="40">
        <v>0</v>
      </c>
      <c r="G203" s="18">
        <v>3</v>
      </c>
      <c r="H203" s="18">
        <v>6</v>
      </c>
      <c r="I203" s="18">
        <v>0</v>
      </c>
      <c r="J203" s="140"/>
      <c r="K203" s="9"/>
      <c r="L203" s="9"/>
      <c r="M203" s="9"/>
      <c r="N203" s="9"/>
      <c r="O203" s="9"/>
    </row>
    <row r="204" spans="1:15" ht="15" x14ac:dyDescent="0.25">
      <c r="A204" s="50" t="s">
        <v>300</v>
      </c>
      <c r="B204" s="218" t="s">
        <v>120</v>
      </c>
      <c r="C204" s="218"/>
      <c r="D204" s="218"/>
      <c r="E204" s="218"/>
      <c r="F204" s="40">
        <v>0</v>
      </c>
      <c r="G204" s="18">
        <v>3</v>
      </c>
      <c r="H204" s="18">
        <v>6</v>
      </c>
      <c r="I204" s="18">
        <v>0</v>
      </c>
      <c r="J204" s="140"/>
      <c r="K204" s="9"/>
      <c r="L204" s="9"/>
      <c r="M204" s="9"/>
      <c r="N204" s="9"/>
      <c r="O204" s="9"/>
    </row>
    <row r="205" spans="1:15" ht="15" x14ac:dyDescent="0.25">
      <c r="A205" s="49" t="s">
        <v>172</v>
      </c>
      <c r="B205" s="224" t="s">
        <v>121</v>
      </c>
      <c r="C205" s="224"/>
      <c r="D205" s="224"/>
      <c r="E205" s="224"/>
      <c r="F205" s="11" t="s">
        <v>321</v>
      </c>
      <c r="G205" s="11" t="s">
        <v>322</v>
      </c>
      <c r="H205" s="11" t="s">
        <v>323</v>
      </c>
      <c r="I205" s="11" t="s">
        <v>324</v>
      </c>
      <c r="J205" s="12" t="s">
        <v>325</v>
      </c>
      <c r="K205" s="9"/>
      <c r="L205" s="9"/>
      <c r="M205" s="9"/>
      <c r="N205" s="9"/>
      <c r="O205" s="9"/>
    </row>
    <row r="206" spans="1:15" ht="15" x14ac:dyDescent="0.25">
      <c r="A206" s="50"/>
      <c r="B206" s="219" t="s">
        <v>122</v>
      </c>
      <c r="C206" s="219"/>
      <c r="D206" s="219"/>
      <c r="E206" s="219"/>
      <c r="F206" s="39"/>
      <c r="G206" s="38"/>
      <c r="H206" s="38"/>
      <c r="I206" s="38"/>
      <c r="J206" s="71"/>
      <c r="K206" s="9"/>
      <c r="L206" s="9"/>
      <c r="M206" s="9"/>
      <c r="N206" s="9"/>
      <c r="O206" s="9"/>
    </row>
    <row r="207" spans="1:15" ht="15" x14ac:dyDescent="0.25">
      <c r="A207" s="50" t="s">
        <v>301</v>
      </c>
      <c r="B207" s="218" t="s">
        <v>123</v>
      </c>
      <c r="C207" s="218"/>
      <c r="D207" s="218"/>
      <c r="E207" s="218"/>
      <c r="F207" s="129">
        <v>0</v>
      </c>
      <c r="G207" s="131">
        <v>6</v>
      </c>
      <c r="H207" s="129">
        <v>12</v>
      </c>
      <c r="I207" s="129">
        <v>0</v>
      </c>
      <c r="J207" s="139"/>
      <c r="K207" s="9"/>
      <c r="L207" s="9"/>
      <c r="M207" s="9"/>
      <c r="N207" s="9"/>
      <c r="O207" s="9"/>
    </row>
    <row r="208" spans="1:15" ht="15" x14ac:dyDescent="0.25">
      <c r="A208" s="50" t="s">
        <v>302</v>
      </c>
      <c r="B208" s="218" t="s">
        <v>125</v>
      </c>
      <c r="C208" s="218"/>
      <c r="D208" s="218"/>
      <c r="E208" s="218"/>
      <c r="F208" s="129">
        <v>0</v>
      </c>
      <c r="G208" s="131">
        <v>6</v>
      </c>
      <c r="H208" s="129">
        <v>12</v>
      </c>
      <c r="I208" s="129">
        <v>0</v>
      </c>
      <c r="J208" s="139"/>
      <c r="K208" s="9"/>
      <c r="L208" s="9"/>
      <c r="M208" s="9"/>
      <c r="N208" s="9"/>
      <c r="O208" s="9"/>
    </row>
    <row r="209" spans="1:15" ht="15" x14ac:dyDescent="0.25">
      <c r="A209" s="50" t="s">
        <v>303</v>
      </c>
      <c r="B209" s="218" t="s">
        <v>127</v>
      </c>
      <c r="C209" s="218"/>
      <c r="D209" s="218"/>
      <c r="E209" s="218"/>
      <c r="F209" s="79">
        <v>0</v>
      </c>
      <c r="G209" s="133">
        <v>9</v>
      </c>
      <c r="H209" s="133">
        <v>18</v>
      </c>
      <c r="I209" s="133">
        <v>0</v>
      </c>
      <c r="J209" s="136"/>
      <c r="K209" s="9"/>
      <c r="L209" s="9"/>
      <c r="M209" s="9"/>
      <c r="N209" s="9"/>
      <c r="O209" s="9"/>
    </row>
    <row r="210" spans="1:15" ht="15" x14ac:dyDescent="0.25">
      <c r="A210" s="50" t="s">
        <v>304</v>
      </c>
      <c r="B210" s="218" t="s">
        <v>129</v>
      </c>
      <c r="C210" s="218"/>
      <c r="D210" s="218"/>
      <c r="E210" s="218"/>
      <c r="F210" s="129">
        <v>0</v>
      </c>
      <c r="G210" s="131">
        <v>6</v>
      </c>
      <c r="H210" s="129">
        <v>12</v>
      </c>
      <c r="I210" s="129">
        <v>0</v>
      </c>
      <c r="J210" s="139"/>
      <c r="K210" s="9"/>
      <c r="L210" s="9"/>
      <c r="M210" s="9"/>
      <c r="N210" s="9"/>
      <c r="O210" s="9"/>
    </row>
    <row r="211" spans="1:15" ht="15" x14ac:dyDescent="0.25">
      <c r="A211" s="50" t="s">
        <v>305</v>
      </c>
      <c r="B211" s="218" t="s">
        <v>131</v>
      </c>
      <c r="C211" s="218"/>
      <c r="D211" s="218"/>
      <c r="E211" s="218"/>
      <c r="F211" s="129">
        <v>0</v>
      </c>
      <c r="G211" s="131">
        <v>6</v>
      </c>
      <c r="H211" s="129">
        <v>12</v>
      </c>
      <c r="I211" s="129">
        <v>0</v>
      </c>
      <c r="J211" s="139"/>
      <c r="K211" s="9"/>
      <c r="L211" s="9"/>
      <c r="M211" s="9"/>
      <c r="N211" s="9"/>
      <c r="O211" s="9"/>
    </row>
    <row r="212" spans="1:15" ht="15" x14ac:dyDescent="0.25">
      <c r="A212" s="50" t="s">
        <v>306</v>
      </c>
      <c r="B212" s="218" t="s">
        <v>133</v>
      </c>
      <c r="C212" s="218"/>
      <c r="D212" s="218"/>
      <c r="E212" s="218"/>
      <c r="F212" s="129">
        <v>0</v>
      </c>
      <c r="G212" s="131">
        <v>6</v>
      </c>
      <c r="H212" s="129">
        <v>12</v>
      </c>
      <c r="I212" s="129">
        <v>0</v>
      </c>
      <c r="J212" s="139"/>
      <c r="K212" s="9"/>
      <c r="L212" s="9"/>
      <c r="M212" s="9"/>
      <c r="N212" s="9"/>
      <c r="O212" s="9"/>
    </row>
    <row r="213" spans="1:15" ht="15" x14ac:dyDescent="0.25">
      <c r="A213" s="50" t="s">
        <v>307</v>
      </c>
      <c r="B213" s="218" t="s">
        <v>135</v>
      </c>
      <c r="C213" s="218"/>
      <c r="D213" s="218"/>
      <c r="E213" s="218"/>
      <c r="F213" s="129">
        <v>0</v>
      </c>
      <c r="G213" s="131">
        <v>6</v>
      </c>
      <c r="H213" s="129">
        <v>12</v>
      </c>
      <c r="I213" s="129">
        <v>0</v>
      </c>
      <c r="J213" s="139"/>
      <c r="K213" s="9"/>
      <c r="L213" s="9"/>
      <c r="M213" s="9"/>
      <c r="N213" s="9"/>
      <c r="O213" s="9"/>
    </row>
    <row r="214" spans="1:15" ht="15" x14ac:dyDescent="0.25">
      <c r="A214" s="50" t="s">
        <v>308</v>
      </c>
      <c r="B214" s="218" t="s">
        <v>137</v>
      </c>
      <c r="C214" s="218"/>
      <c r="D214" s="218"/>
      <c r="E214" s="218"/>
      <c r="F214" s="129">
        <v>0</v>
      </c>
      <c r="G214" s="131">
        <v>6</v>
      </c>
      <c r="H214" s="129">
        <v>12</v>
      </c>
      <c r="I214" s="129">
        <v>0</v>
      </c>
      <c r="J214" s="139"/>
      <c r="K214" s="9"/>
      <c r="L214" s="9"/>
      <c r="M214" s="9"/>
      <c r="N214" s="9"/>
      <c r="O214" s="9"/>
    </row>
    <row r="215" spans="1:15" ht="15" x14ac:dyDescent="0.25">
      <c r="A215" s="50" t="s">
        <v>309</v>
      </c>
      <c r="B215" s="218" t="s">
        <v>139</v>
      </c>
      <c r="C215" s="218"/>
      <c r="D215" s="218"/>
      <c r="E215" s="218"/>
      <c r="F215" s="129">
        <v>0</v>
      </c>
      <c r="G215" s="131">
        <v>6</v>
      </c>
      <c r="H215" s="129">
        <v>12</v>
      </c>
      <c r="I215" s="129">
        <v>0</v>
      </c>
      <c r="J215" s="139"/>
      <c r="K215" s="9"/>
      <c r="L215" s="9"/>
      <c r="M215" s="9"/>
      <c r="N215" s="9"/>
      <c r="O215" s="9"/>
    </row>
    <row r="216" spans="1:15" ht="15" x14ac:dyDescent="0.25">
      <c r="A216" s="50" t="s">
        <v>310</v>
      </c>
      <c r="B216" s="218" t="s">
        <v>141</v>
      </c>
      <c r="C216" s="218"/>
      <c r="D216" s="218"/>
      <c r="E216" s="218"/>
      <c r="F216" s="129">
        <v>0</v>
      </c>
      <c r="G216" s="131">
        <v>6</v>
      </c>
      <c r="H216" s="129">
        <v>12</v>
      </c>
      <c r="I216" s="129">
        <v>0</v>
      </c>
      <c r="J216" s="139"/>
      <c r="K216" s="9"/>
      <c r="L216" s="9"/>
      <c r="M216" s="9"/>
      <c r="N216" s="9"/>
      <c r="O216" s="9"/>
    </row>
    <row r="217" spans="1:15" ht="15" x14ac:dyDescent="0.25">
      <c r="A217" s="50" t="s">
        <v>311</v>
      </c>
      <c r="B217" s="218" t="s">
        <v>142</v>
      </c>
      <c r="C217" s="218"/>
      <c r="D217" s="218"/>
      <c r="E217" s="218"/>
      <c r="F217" s="129">
        <v>0</v>
      </c>
      <c r="G217" s="131">
        <v>6</v>
      </c>
      <c r="H217" s="129">
        <v>12</v>
      </c>
      <c r="I217" s="129">
        <v>0</v>
      </c>
      <c r="J217" s="139"/>
      <c r="K217" s="9"/>
      <c r="L217" s="9"/>
      <c r="M217" s="9"/>
      <c r="N217" s="9"/>
      <c r="O217" s="9"/>
    </row>
    <row r="218" spans="1:15" ht="15" x14ac:dyDescent="0.25">
      <c r="A218" s="72"/>
      <c r="B218" s="219" t="s">
        <v>207</v>
      </c>
      <c r="C218" s="219"/>
      <c r="D218" s="219"/>
      <c r="E218" s="219"/>
      <c r="F218" s="135"/>
      <c r="G218" s="135"/>
      <c r="H218" s="135"/>
      <c r="I218" s="135"/>
      <c r="J218" s="74"/>
      <c r="K218" s="9"/>
      <c r="L218" s="9"/>
      <c r="M218" s="9"/>
      <c r="N218" s="9"/>
      <c r="O218" s="9"/>
    </row>
    <row r="219" spans="1:15" ht="15" x14ac:dyDescent="0.25">
      <c r="A219" s="50" t="s">
        <v>312</v>
      </c>
      <c r="B219" s="218" t="s">
        <v>124</v>
      </c>
      <c r="C219" s="218"/>
      <c r="D219" s="218"/>
      <c r="E219" s="218"/>
      <c r="F219" s="129">
        <v>0</v>
      </c>
      <c r="G219" s="131">
        <v>6</v>
      </c>
      <c r="H219" s="129">
        <v>12</v>
      </c>
      <c r="I219" s="129">
        <v>0</v>
      </c>
      <c r="J219" s="139"/>
      <c r="K219" s="9"/>
      <c r="L219" s="9"/>
      <c r="M219" s="9"/>
      <c r="N219" s="9"/>
      <c r="O219" s="9"/>
    </row>
    <row r="220" spans="1:15" ht="15" x14ac:dyDescent="0.25">
      <c r="A220" s="50" t="s">
        <v>313</v>
      </c>
      <c r="B220" s="218" t="s">
        <v>126</v>
      </c>
      <c r="C220" s="218"/>
      <c r="D220" s="218"/>
      <c r="E220" s="218"/>
      <c r="F220" s="133">
        <v>0</v>
      </c>
      <c r="G220" s="133">
        <v>3</v>
      </c>
      <c r="H220" s="133">
        <v>6</v>
      </c>
      <c r="I220" s="133">
        <v>0</v>
      </c>
      <c r="J220" s="140"/>
      <c r="K220" s="9"/>
      <c r="L220" s="9"/>
      <c r="M220" s="9"/>
      <c r="N220" s="9"/>
      <c r="O220" s="9"/>
    </row>
    <row r="221" spans="1:15" ht="15" x14ac:dyDescent="0.25">
      <c r="A221" s="50" t="s">
        <v>314</v>
      </c>
      <c r="B221" s="218" t="s">
        <v>128</v>
      </c>
      <c r="C221" s="218"/>
      <c r="D221" s="218"/>
      <c r="E221" s="218"/>
      <c r="F221" s="133">
        <v>0</v>
      </c>
      <c r="G221" s="133">
        <v>3</v>
      </c>
      <c r="H221" s="133">
        <v>6</v>
      </c>
      <c r="I221" s="133">
        <v>0</v>
      </c>
      <c r="J221" s="140"/>
      <c r="K221" s="9"/>
      <c r="L221" s="9"/>
      <c r="M221" s="9"/>
      <c r="N221" s="9"/>
      <c r="O221" s="9"/>
    </row>
    <row r="222" spans="1:15" ht="15" x14ac:dyDescent="0.25">
      <c r="A222" s="50" t="s">
        <v>315</v>
      </c>
      <c r="B222" s="218" t="s">
        <v>130</v>
      </c>
      <c r="C222" s="218"/>
      <c r="D222" s="218"/>
      <c r="E222" s="218"/>
      <c r="F222" s="133">
        <v>0</v>
      </c>
      <c r="G222" s="133">
        <v>3</v>
      </c>
      <c r="H222" s="133">
        <v>6</v>
      </c>
      <c r="I222" s="133">
        <v>0</v>
      </c>
      <c r="J222" s="140"/>
      <c r="K222" s="9"/>
      <c r="L222" s="9"/>
      <c r="M222" s="9"/>
      <c r="N222" s="9"/>
      <c r="O222" s="9"/>
    </row>
    <row r="223" spans="1:15" ht="15" x14ac:dyDescent="0.25">
      <c r="A223" s="72"/>
      <c r="B223" s="219" t="s">
        <v>132</v>
      </c>
      <c r="C223" s="219"/>
      <c r="D223" s="219"/>
      <c r="E223" s="219"/>
      <c r="F223" s="73"/>
      <c r="G223" s="38"/>
      <c r="H223" s="38"/>
      <c r="I223" s="38"/>
      <c r="J223" s="74"/>
      <c r="K223" s="9"/>
      <c r="L223" s="9"/>
      <c r="M223" s="9"/>
      <c r="N223" s="9"/>
      <c r="O223" s="9"/>
    </row>
    <row r="224" spans="1:15" ht="15" x14ac:dyDescent="0.25">
      <c r="A224" s="50" t="s">
        <v>316</v>
      </c>
      <c r="B224" s="218" t="s">
        <v>134</v>
      </c>
      <c r="C224" s="218"/>
      <c r="D224" s="218"/>
      <c r="E224" s="218"/>
      <c r="F224" s="75">
        <v>0</v>
      </c>
      <c r="G224" s="18">
        <v>3</v>
      </c>
      <c r="H224" s="18">
        <v>6</v>
      </c>
      <c r="I224" s="18">
        <v>0</v>
      </c>
      <c r="J224" s="140"/>
      <c r="K224" s="9"/>
      <c r="L224" s="9"/>
      <c r="M224" s="9"/>
      <c r="N224" s="9"/>
      <c r="O224" s="9"/>
    </row>
    <row r="225" spans="1:15" ht="15" x14ac:dyDescent="0.25">
      <c r="A225" s="50" t="s">
        <v>317</v>
      </c>
      <c r="B225" s="218" t="s">
        <v>136</v>
      </c>
      <c r="C225" s="218"/>
      <c r="D225" s="218"/>
      <c r="E225" s="218"/>
      <c r="F225" s="75">
        <v>0</v>
      </c>
      <c r="G225" s="18">
        <v>3</v>
      </c>
      <c r="H225" s="18">
        <v>6</v>
      </c>
      <c r="I225" s="18">
        <v>0</v>
      </c>
      <c r="J225" s="140"/>
      <c r="K225" s="9"/>
      <c r="L225" s="9"/>
      <c r="M225" s="9"/>
      <c r="N225" s="9"/>
      <c r="O225" s="9"/>
    </row>
    <row r="226" spans="1:15" ht="15" x14ac:dyDescent="0.25">
      <c r="A226" s="50" t="s">
        <v>318</v>
      </c>
      <c r="B226" s="218" t="s">
        <v>138</v>
      </c>
      <c r="C226" s="218"/>
      <c r="D226" s="218"/>
      <c r="E226" s="218"/>
      <c r="F226" s="75">
        <v>0</v>
      </c>
      <c r="G226" s="18">
        <v>3</v>
      </c>
      <c r="H226" s="18">
        <v>6</v>
      </c>
      <c r="I226" s="18">
        <v>0</v>
      </c>
      <c r="J226" s="140"/>
      <c r="K226" s="9"/>
      <c r="L226" s="9"/>
      <c r="M226" s="9"/>
      <c r="N226" s="9"/>
      <c r="O226" s="9"/>
    </row>
    <row r="227" spans="1:15" ht="15" x14ac:dyDescent="0.25">
      <c r="A227" s="50" t="s">
        <v>319</v>
      </c>
      <c r="B227" s="218" t="s">
        <v>140</v>
      </c>
      <c r="C227" s="218"/>
      <c r="D227" s="218"/>
      <c r="E227" s="218"/>
      <c r="F227" s="75">
        <v>0</v>
      </c>
      <c r="G227" s="18">
        <v>3</v>
      </c>
      <c r="H227" s="18">
        <v>6</v>
      </c>
      <c r="I227" s="18">
        <v>0</v>
      </c>
      <c r="J227" s="140"/>
      <c r="K227" s="9"/>
      <c r="L227" s="9"/>
      <c r="M227" s="9"/>
      <c r="N227" s="9"/>
      <c r="O227" s="9"/>
    </row>
    <row r="228" spans="1:15" ht="15" x14ac:dyDescent="0.25">
      <c r="A228" s="50" t="s">
        <v>320</v>
      </c>
      <c r="B228" s="220" t="s">
        <v>211</v>
      </c>
      <c r="C228" s="220"/>
      <c r="D228" s="220"/>
      <c r="E228" s="220"/>
      <c r="F228" s="40">
        <v>0</v>
      </c>
      <c r="G228" s="18">
        <v>9</v>
      </c>
      <c r="H228" s="18">
        <v>18</v>
      </c>
      <c r="I228" s="18">
        <v>0</v>
      </c>
      <c r="J228" s="136"/>
      <c r="K228" s="9"/>
      <c r="L228" s="9"/>
      <c r="M228" s="9"/>
      <c r="N228" s="9"/>
      <c r="O228" s="9"/>
    </row>
    <row r="229" spans="1:15" ht="15.75" thickBot="1" x14ac:dyDescent="0.3">
      <c r="A229" s="53"/>
      <c r="B229" s="195" t="s">
        <v>333</v>
      </c>
      <c r="C229" s="221"/>
      <c r="D229" s="222"/>
      <c r="E229" s="223">
        <f>SUM(H184:H228)</f>
        <v>378</v>
      </c>
      <c r="F229" s="223"/>
      <c r="G229" s="223"/>
      <c r="H229" s="190">
        <f>SUM(J184:J228)</f>
        <v>0</v>
      </c>
      <c r="I229" s="191"/>
      <c r="J229" s="192"/>
      <c r="K229" s="9"/>
      <c r="L229" s="9"/>
      <c r="M229" s="9"/>
      <c r="N229" s="9"/>
      <c r="O229" s="9"/>
    </row>
    <row r="230" spans="1:15" ht="15" x14ac:dyDescent="0.25">
      <c r="A230" s="35"/>
      <c r="B230" s="82"/>
      <c r="C230" s="83"/>
      <c r="D230" s="84"/>
      <c r="E230" s="193">
        <v>0.7</v>
      </c>
      <c r="F230" s="194"/>
      <c r="G230" s="193">
        <v>0.39900000000000002</v>
      </c>
      <c r="H230" s="194"/>
      <c r="I230" s="195" t="str">
        <f>IF(H229&gt;=E231,"HIGH RISK",IF(H229&lt;=G231,"LOW RISK","MEDIUM RISK"))</f>
        <v>LOW RISK</v>
      </c>
      <c r="J230" s="196"/>
      <c r="K230" s="9"/>
      <c r="L230" s="9"/>
      <c r="M230" s="9"/>
      <c r="N230" s="9"/>
      <c r="O230" s="9"/>
    </row>
    <row r="231" spans="1:15" ht="15" x14ac:dyDescent="0.25">
      <c r="A231" s="35"/>
      <c r="B231" s="82"/>
      <c r="C231" s="83"/>
      <c r="D231" s="84"/>
      <c r="E231" s="190">
        <f>70%*E229</f>
        <v>264.59999999999997</v>
      </c>
      <c r="F231" s="199"/>
      <c r="G231" s="200">
        <f>39.9%*E229</f>
        <v>150.82199999999997</v>
      </c>
      <c r="H231" s="201"/>
      <c r="I231" s="197"/>
      <c r="J231" s="198"/>
      <c r="K231" s="9"/>
      <c r="L231" s="9"/>
      <c r="M231" s="9"/>
      <c r="N231" s="9"/>
      <c r="O231" s="9"/>
    </row>
    <row r="232" spans="1:15" s="121" customFormat="1" ht="15" x14ac:dyDescent="0.25">
      <c r="A232" s="122"/>
      <c r="B232" s="123"/>
      <c r="C232" s="123"/>
      <c r="D232" s="123"/>
      <c r="E232" s="124"/>
      <c r="F232" s="124"/>
      <c r="G232" s="125"/>
      <c r="H232" s="125"/>
      <c r="I232" s="124"/>
      <c r="J232" s="126"/>
      <c r="K232" s="120"/>
      <c r="L232" s="120"/>
      <c r="M232" s="120"/>
      <c r="N232" s="120"/>
      <c r="O232" s="120"/>
    </row>
    <row r="233" spans="1:15" s="121" customFormat="1" ht="30" customHeight="1" x14ac:dyDescent="0.25">
      <c r="A233" s="127"/>
      <c r="B233" s="211" t="s">
        <v>352</v>
      </c>
      <c r="C233" s="212"/>
      <c r="D233" s="212"/>
      <c r="E233" s="212"/>
      <c r="F233" s="212"/>
      <c r="G233" s="212"/>
      <c r="H233" s="212"/>
      <c r="I233" s="212"/>
      <c r="J233" s="213"/>
      <c r="K233" s="120"/>
      <c r="L233" s="120"/>
      <c r="M233" s="120"/>
      <c r="N233" s="120"/>
      <c r="O233" s="120"/>
    </row>
    <row r="234" spans="1:15" s="121" customFormat="1" ht="23.45" customHeight="1" x14ac:dyDescent="0.25">
      <c r="A234" s="127"/>
      <c r="B234" s="214" t="s">
        <v>353</v>
      </c>
      <c r="C234" s="212"/>
      <c r="D234" s="212"/>
      <c r="E234" s="212"/>
      <c r="F234" s="212"/>
      <c r="G234" s="212"/>
      <c r="H234" s="212"/>
      <c r="I234" s="212"/>
      <c r="J234" s="213"/>
      <c r="K234" s="120"/>
      <c r="L234" s="120"/>
      <c r="M234" s="120"/>
      <c r="N234" s="120"/>
      <c r="O234" s="120"/>
    </row>
    <row r="235" spans="1:15" s="121" customFormat="1" ht="29.45" customHeight="1" x14ac:dyDescent="0.25">
      <c r="A235" s="215" t="s">
        <v>354</v>
      </c>
      <c r="B235" s="216"/>
      <c r="C235" s="216"/>
      <c r="D235" s="216"/>
      <c r="E235" s="216"/>
      <c r="F235" s="216"/>
      <c r="G235" s="216"/>
      <c r="H235" s="216"/>
      <c r="I235" s="216"/>
      <c r="J235" s="217"/>
      <c r="K235" s="120"/>
      <c r="L235" s="120"/>
      <c r="M235" s="120"/>
      <c r="N235" s="120"/>
      <c r="O235" s="120"/>
    </row>
    <row r="236" spans="1:15" s="121" customFormat="1" ht="31.15" customHeight="1" x14ac:dyDescent="0.25">
      <c r="A236" s="215" t="s">
        <v>355</v>
      </c>
      <c r="B236" s="216"/>
      <c r="C236" s="216"/>
      <c r="D236" s="216"/>
      <c r="E236" s="216"/>
      <c r="F236" s="216"/>
      <c r="G236" s="216"/>
      <c r="H236" s="216"/>
      <c r="I236" s="216"/>
      <c r="J236" s="217"/>
      <c r="K236" s="120"/>
      <c r="L236" s="120"/>
      <c r="M236" s="120"/>
      <c r="N236" s="120"/>
      <c r="O236" s="120"/>
    </row>
    <row r="237" spans="1:15" s="121" customFormat="1" ht="26.45" customHeight="1" x14ac:dyDescent="0.25">
      <c r="A237" s="215" t="s">
        <v>356</v>
      </c>
      <c r="B237" s="216"/>
      <c r="C237" s="216"/>
      <c r="D237" s="216"/>
      <c r="E237" s="216"/>
      <c r="F237" s="216"/>
      <c r="G237" s="216"/>
      <c r="H237" s="216"/>
      <c r="I237" s="216"/>
      <c r="J237" s="217"/>
      <c r="K237" s="120"/>
      <c r="L237" s="120"/>
      <c r="M237" s="120"/>
      <c r="N237" s="120"/>
      <c r="O237" s="120"/>
    </row>
    <row r="238" spans="1:15" s="121" customFormat="1" ht="28.9" customHeight="1" x14ac:dyDescent="0.25">
      <c r="A238" s="145" t="s">
        <v>357</v>
      </c>
      <c r="B238" s="146"/>
      <c r="C238" s="146"/>
      <c r="D238" s="146"/>
      <c r="E238" s="146"/>
      <c r="F238" s="146"/>
      <c r="G238" s="146"/>
      <c r="H238" s="146"/>
      <c r="I238" s="146"/>
      <c r="J238" s="147"/>
      <c r="K238" s="120"/>
      <c r="L238" s="120"/>
      <c r="M238" s="120"/>
      <c r="N238" s="120"/>
      <c r="O238" s="120"/>
    </row>
    <row r="239" spans="1:15" ht="15.75" thickBot="1" x14ac:dyDescent="0.3">
      <c r="A239" s="54"/>
      <c r="B239" s="202"/>
      <c r="C239" s="202"/>
      <c r="D239" s="202"/>
      <c r="E239" s="202"/>
      <c r="F239" s="55"/>
      <c r="G239" s="9"/>
      <c r="H239" s="9"/>
      <c r="I239" s="9"/>
      <c r="J239" s="56"/>
      <c r="K239" s="9"/>
      <c r="L239" s="76"/>
      <c r="M239" s="76"/>
      <c r="N239" s="76"/>
      <c r="O239" s="76"/>
    </row>
    <row r="240" spans="1:15" ht="15" x14ac:dyDescent="0.25">
      <c r="A240" s="77"/>
      <c r="B240" s="203" t="s">
        <v>338</v>
      </c>
      <c r="C240" s="204"/>
      <c r="D240" s="204"/>
      <c r="E240" s="91"/>
      <c r="F240" s="92"/>
      <c r="G240" s="205" t="s">
        <v>334</v>
      </c>
      <c r="H240" s="206"/>
      <c r="I240" s="93"/>
      <c r="J240" s="94" t="str">
        <f>I63</f>
        <v>LOW RISK</v>
      </c>
      <c r="K240" s="9"/>
      <c r="L240" s="78"/>
      <c r="M240" s="78"/>
      <c r="N240" s="78"/>
      <c r="O240" s="95"/>
    </row>
    <row r="241" spans="1:15" ht="15" x14ac:dyDescent="0.25">
      <c r="A241" s="77"/>
      <c r="B241" s="183"/>
      <c r="C241" s="184"/>
      <c r="D241" s="184"/>
      <c r="E241" s="96"/>
      <c r="F241" s="97"/>
      <c r="G241" s="207" t="s">
        <v>339</v>
      </c>
      <c r="H241" s="208"/>
      <c r="I241" s="98"/>
      <c r="J241" s="99" t="str">
        <f>I75</f>
        <v>LOW RISK</v>
      </c>
      <c r="K241" s="9"/>
      <c r="L241" s="78"/>
      <c r="M241" s="78"/>
      <c r="N241" s="78"/>
      <c r="O241" s="95"/>
    </row>
    <row r="242" spans="1:15" ht="15" x14ac:dyDescent="0.25">
      <c r="A242" s="77"/>
      <c r="B242" s="183" t="s">
        <v>358</v>
      </c>
      <c r="C242" s="184"/>
      <c r="D242" s="184"/>
      <c r="E242" s="96"/>
      <c r="F242" s="97"/>
      <c r="G242" s="207" t="s">
        <v>340</v>
      </c>
      <c r="H242" s="208"/>
      <c r="I242" s="98"/>
      <c r="J242" s="99" t="str">
        <f>I92</f>
        <v>LOW RISK</v>
      </c>
      <c r="K242" s="9"/>
      <c r="L242" s="78"/>
      <c r="M242" s="78"/>
      <c r="N242" s="78"/>
      <c r="O242" s="95"/>
    </row>
    <row r="243" spans="1:15" ht="15" x14ac:dyDescent="0.25">
      <c r="A243" s="77"/>
      <c r="B243" s="183"/>
      <c r="C243" s="184"/>
      <c r="D243" s="184"/>
      <c r="E243" s="96"/>
      <c r="F243" s="97"/>
      <c r="G243" s="207" t="s">
        <v>341</v>
      </c>
      <c r="H243" s="208"/>
      <c r="I243" s="98"/>
      <c r="J243" s="99" t="str">
        <f>I133</f>
        <v>LOW RISK</v>
      </c>
      <c r="K243" s="9"/>
      <c r="L243" s="78"/>
      <c r="M243" s="78"/>
      <c r="N243" s="78"/>
      <c r="O243" s="95"/>
    </row>
    <row r="244" spans="1:15" ht="15" x14ac:dyDescent="0.25">
      <c r="A244" s="77"/>
      <c r="B244" s="183" t="s">
        <v>359</v>
      </c>
      <c r="C244" s="184"/>
      <c r="D244" s="184"/>
      <c r="E244" s="184"/>
      <c r="F244" s="185"/>
      <c r="G244" s="207" t="s">
        <v>342</v>
      </c>
      <c r="H244" s="208"/>
      <c r="I244" s="98"/>
      <c r="J244" s="99" t="str">
        <f>I179</f>
        <v>LOW RISK</v>
      </c>
      <c r="K244" s="9"/>
      <c r="L244" s="78"/>
      <c r="M244" s="78"/>
      <c r="N244" s="78"/>
      <c r="O244" s="95"/>
    </row>
    <row r="245" spans="1:15" ht="35.450000000000003" customHeight="1" thickBot="1" x14ac:dyDescent="0.3">
      <c r="A245" s="77"/>
      <c r="B245" s="183"/>
      <c r="C245" s="184"/>
      <c r="D245" s="184"/>
      <c r="E245" s="184"/>
      <c r="F245" s="185"/>
      <c r="G245" s="209" t="s">
        <v>343</v>
      </c>
      <c r="H245" s="210"/>
      <c r="I245" s="100"/>
      <c r="J245" s="101" t="str">
        <f>I230</f>
        <v>LOW RISK</v>
      </c>
      <c r="K245" s="9"/>
      <c r="L245" s="78"/>
      <c r="M245" s="78"/>
      <c r="N245" s="78"/>
      <c r="O245" s="95"/>
    </row>
    <row r="246" spans="1:15" ht="15" x14ac:dyDescent="0.25">
      <c r="A246" s="77"/>
      <c r="B246" s="183" t="s">
        <v>361</v>
      </c>
      <c r="C246" s="184"/>
      <c r="D246" s="184"/>
      <c r="E246" s="184"/>
      <c r="F246" s="185"/>
      <c r="G246" s="95"/>
      <c r="H246" s="95"/>
      <c r="I246" s="95"/>
      <c r="J246" s="95"/>
      <c r="K246" s="95"/>
      <c r="L246" s="95"/>
      <c r="M246" s="95"/>
      <c r="N246" s="95"/>
      <c r="O246" s="95"/>
    </row>
    <row r="247" spans="1:15" ht="43.15" customHeight="1" x14ac:dyDescent="0.25">
      <c r="A247" s="77"/>
      <c r="B247" s="183"/>
      <c r="C247" s="184"/>
      <c r="D247" s="184"/>
      <c r="E247" s="184"/>
      <c r="F247" s="185"/>
      <c r="G247" s="95"/>
      <c r="H247" s="95"/>
      <c r="I247" s="95"/>
      <c r="J247" s="95"/>
      <c r="K247" s="95"/>
      <c r="L247" s="95"/>
      <c r="M247" s="95"/>
      <c r="N247" s="95"/>
      <c r="O247" s="95"/>
    </row>
    <row r="248" spans="1:15" ht="42" customHeight="1" thickBot="1" x14ac:dyDescent="0.3">
      <c r="A248" s="77"/>
      <c r="B248" s="186" t="s">
        <v>360</v>
      </c>
      <c r="C248" s="187"/>
      <c r="D248" s="187"/>
      <c r="E248" s="187"/>
      <c r="F248" s="188"/>
      <c r="G248" s="95"/>
      <c r="H248" s="95"/>
      <c r="I248" s="95"/>
      <c r="J248" s="95"/>
      <c r="K248" s="95"/>
      <c r="L248" s="95"/>
      <c r="M248" s="95"/>
      <c r="N248" s="95"/>
      <c r="O248" s="95"/>
    </row>
    <row r="249" spans="1:15" ht="42.6" customHeight="1" thickTop="1" thickBot="1" x14ac:dyDescent="0.3">
      <c r="A249" s="77"/>
      <c r="B249" s="189" t="s">
        <v>344</v>
      </c>
      <c r="C249" s="189"/>
      <c r="D249" s="189"/>
      <c r="E249" s="189"/>
      <c r="F249" s="189"/>
      <c r="G249" s="9"/>
      <c r="H249" s="9"/>
      <c r="I249" s="9"/>
      <c r="J249" s="9"/>
      <c r="K249" s="9"/>
      <c r="L249" s="9"/>
      <c r="M249" s="9"/>
      <c r="N249" s="9"/>
      <c r="O249" s="9"/>
    </row>
    <row r="250" spans="1:15" ht="36.6" customHeight="1" thickTop="1" thickBot="1" x14ac:dyDescent="0.3">
      <c r="A250" s="77"/>
      <c r="B250" s="172" t="s">
        <v>345</v>
      </c>
      <c r="C250" s="172"/>
      <c r="D250" s="172"/>
      <c r="E250" s="172"/>
      <c r="F250" s="172"/>
      <c r="G250" s="173" t="s">
        <v>346</v>
      </c>
      <c r="H250" s="174"/>
      <c r="I250" s="174"/>
      <c r="J250" s="174"/>
      <c r="K250" s="175"/>
      <c r="L250" s="176" t="s">
        <v>347</v>
      </c>
      <c r="M250" s="176"/>
      <c r="N250" s="176"/>
      <c r="O250" s="176"/>
    </row>
    <row r="251" spans="1:15" ht="36" customHeight="1" thickTop="1" x14ac:dyDescent="0.25">
      <c r="A251" s="77"/>
      <c r="B251" s="177"/>
      <c r="C251" s="177"/>
      <c r="D251" s="178"/>
      <c r="E251" s="178"/>
      <c r="F251" s="178"/>
      <c r="G251" s="178"/>
      <c r="H251" s="179"/>
      <c r="I251" s="180"/>
      <c r="J251" s="180"/>
      <c r="K251" s="180"/>
      <c r="L251" s="180"/>
      <c r="M251" s="180"/>
      <c r="N251" s="180"/>
      <c r="O251" s="181"/>
    </row>
    <row r="252" spans="1:15" ht="15" x14ac:dyDescent="0.25">
      <c r="A252" s="77"/>
      <c r="B252" s="102"/>
      <c r="C252" s="102"/>
      <c r="D252" s="102"/>
      <c r="E252" s="102"/>
      <c r="F252" s="103"/>
      <c r="G252" s="103"/>
      <c r="H252" s="103"/>
      <c r="I252" s="103"/>
      <c r="J252" s="103"/>
      <c r="K252" s="103"/>
      <c r="L252" s="103"/>
      <c r="M252" s="103"/>
      <c r="N252" s="103"/>
      <c r="O252" s="103"/>
    </row>
    <row r="253" spans="1:15" ht="15" customHeight="1" x14ac:dyDescent="0.25">
      <c r="A253" s="77"/>
      <c r="B253" s="157" t="s">
        <v>143</v>
      </c>
      <c r="C253" s="158"/>
      <c r="D253" s="158"/>
      <c r="E253" s="158"/>
      <c r="F253" s="158"/>
      <c r="G253" s="158"/>
      <c r="H253" s="158"/>
      <c r="I253" s="158"/>
      <c r="J253" s="158"/>
      <c r="K253" s="158"/>
      <c r="L253" s="158"/>
      <c r="M253" s="158"/>
      <c r="N253" s="158"/>
      <c r="O253" s="159"/>
    </row>
    <row r="254" spans="1:15" ht="15" x14ac:dyDescent="0.25">
      <c r="A254" s="77"/>
      <c r="B254" s="182" t="s">
        <v>144</v>
      </c>
      <c r="C254" s="182"/>
      <c r="D254" s="182"/>
      <c r="E254" s="182"/>
      <c r="F254" s="157"/>
      <c r="G254" s="158"/>
      <c r="H254" s="158"/>
      <c r="I254" s="158"/>
      <c r="J254" s="158"/>
      <c r="K254" s="158"/>
      <c r="L254" s="158"/>
      <c r="M254" s="158"/>
      <c r="N254" s="158"/>
      <c r="O254" s="159"/>
    </row>
    <row r="255" spans="1:15" ht="15" customHeight="1" x14ac:dyDescent="0.25">
      <c r="A255" s="77"/>
      <c r="B255" s="157" t="s">
        <v>145</v>
      </c>
      <c r="C255" s="158"/>
      <c r="D255" s="158"/>
      <c r="E255" s="158"/>
      <c r="F255" s="158"/>
      <c r="G255" s="158"/>
      <c r="H255" s="158"/>
      <c r="I255" s="158"/>
      <c r="J255" s="158"/>
      <c r="K255" s="158"/>
      <c r="L255" s="158"/>
      <c r="M255" s="158"/>
      <c r="N255" s="158"/>
      <c r="O255" s="159"/>
    </row>
    <row r="256" spans="1:15" ht="15" x14ac:dyDescent="0.25">
      <c r="A256" s="77"/>
      <c r="B256" s="148" t="s">
        <v>146</v>
      </c>
      <c r="C256" s="148"/>
      <c r="D256" s="148"/>
      <c r="E256" s="148"/>
      <c r="F256" s="160" t="s">
        <v>147</v>
      </c>
      <c r="G256" s="161"/>
      <c r="H256" s="161"/>
      <c r="I256" s="161"/>
      <c r="J256" s="161"/>
      <c r="K256" s="161"/>
      <c r="L256" s="161"/>
      <c r="M256" s="161"/>
      <c r="N256" s="161"/>
      <c r="O256" s="162"/>
    </row>
    <row r="257" spans="1:15" ht="15" x14ac:dyDescent="0.25">
      <c r="A257" s="77"/>
      <c r="B257" s="165">
        <v>1</v>
      </c>
      <c r="C257" s="148"/>
      <c r="D257" s="148"/>
      <c r="E257" s="148"/>
      <c r="F257" s="166"/>
      <c r="G257" s="167"/>
      <c r="H257" s="167"/>
      <c r="I257" s="167"/>
      <c r="J257" s="167"/>
      <c r="K257" s="167"/>
      <c r="L257" s="167"/>
      <c r="M257" s="167"/>
      <c r="N257" s="167"/>
      <c r="O257" s="168"/>
    </row>
    <row r="258" spans="1:15" ht="15" x14ac:dyDescent="0.25">
      <c r="A258" s="77"/>
      <c r="B258" s="165"/>
      <c r="C258" s="148"/>
      <c r="D258" s="148"/>
      <c r="E258" s="148"/>
      <c r="F258" s="169"/>
      <c r="G258" s="170"/>
      <c r="H258" s="170"/>
      <c r="I258" s="170"/>
      <c r="J258" s="170"/>
      <c r="K258" s="170"/>
      <c r="L258" s="170"/>
      <c r="M258" s="170"/>
      <c r="N258" s="170"/>
      <c r="O258" s="171"/>
    </row>
    <row r="259" spans="1:15" ht="15" x14ac:dyDescent="0.25">
      <c r="A259" s="77"/>
      <c r="B259" s="104">
        <v>2</v>
      </c>
      <c r="C259" s="148"/>
      <c r="D259" s="148"/>
      <c r="E259" s="148"/>
      <c r="F259" s="160"/>
      <c r="G259" s="161"/>
      <c r="H259" s="161"/>
      <c r="I259" s="161"/>
      <c r="J259" s="161"/>
      <c r="K259" s="161"/>
      <c r="L259" s="161"/>
      <c r="M259" s="161"/>
      <c r="N259" s="161"/>
      <c r="O259" s="162"/>
    </row>
    <row r="260" spans="1:15" ht="15" x14ac:dyDescent="0.25">
      <c r="A260" s="77"/>
      <c r="B260" s="104">
        <v>3</v>
      </c>
      <c r="C260" s="148"/>
      <c r="D260" s="148"/>
      <c r="E260" s="148"/>
      <c r="F260" s="160"/>
      <c r="G260" s="161"/>
      <c r="H260" s="161"/>
      <c r="I260" s="161"/>
      <c r="J260" s="161"/>
      <c r="K260" s="161"/>
      <c r="L260" s="161"/>
      <c r="M260" s="161"/>
      <c r="N260" s="161"/>
      <c r="O260" s="162"/>
    </row>
    <row r="261" spans="1:15" ht="15" customHeight="1" x14ac:dyDescent="0.25">
      <c r="A261" s="77"/>
      <c r="B261" s="157" t="s">
        <v>148</v>
      </c>
      <c r="C261" s="158"/>
      <c r="D261" s="158"/>
      <c r="E261" s="158"/>
      <c r="F261" s="158"/>
      <c r="G261" s="158"/>
      <c r="H261" s="158"/>
      <c r="I261" s="158"/>
      <c r="J261" s="158"/>
      <c r="K261" s="158"/>
      <c r="L261" s="158"/>
      <c r="M261" s="158"/>
      <c r="N261" s="158"/>
      <c r="O261" s="159"/>
    </row>
    <row r="262" spans="1:15" ht="15" x14ac:dyDescent="0.25">
      <c r="A262" s="77"/>
      <c r="B262" s="104">
        <v>1</v>
      </c>
      <c r="C262" s="148"/>
      <c r="D262" s="148"/>
      <c r="E262" s="148"/>
      <c r="F262" s="160"/>
      <c r="G262" s="161"/>
      <c r="H262" s="161"/>
      <c r="I262" s="161"/>
      <c r="J262" s="161"/>
      <c r="K262" s="161"/>
      <c r="L262" s="161"/>
      <c r="M262" s="161"/>
      <c r="N262" s="161"/>
      <c r="O262" s="162"/>
    </row>
    <row r="263" spans="1:15" ht="15" x14ac:dyDescent="0.25">
      <c r="A263" s="77"/>
      <c r="B263" s="104">
        <v>2</v>
      </c>
      <c r="C263" s="148"/>
      <c r="D263" s="148"/>
      <c r="E263" s="148"/>
      <c r="F263" s="160"/>
      <c r="G263" s="161"/>
      <c r="H263" s="161"/>
      <c r="I263" s="161"/>
      <c r="J263" s="161"/>
      <c r="K263" s="161"/>
      <c r="L263" s="161"/>
      <c r="M263" s="161"/>
      <c r="N263" s="161"/>
      <c r="O263" s="162"/>
    </row>
    <row r="264" spans="1:15" ht="15" x14ac:dyDescent="0.25">
      <c r="A264" s="77"/>
      <c r="B264" s="104">
        <v>3</v>
      </c>
      <c r="C264" s="148"/>
      <c r="D264" s="148"/>
      <c r="E264" s="148"/>
      <c r="F264" s="160"/>
      <c r="G264" s="161"/>
      <c r="H264" s="161"/>
      <c r="I264" s="161"/>
      <c r="J264" s="161"/>
      <c r="K264" s="161"/>
      <c r="L264" s="161"/>
      <c r="M264" s="161"/>
      <c r="N264" s="161"/>
      <c r="O264" s="162"/>
    </row>
    <row r="265" spans="1:15" ht="15" customHeight="1" x14ac:dyDescent="0.25">
      <c r="A265" s="77"/>
      <c r="B265" s="157" t="s">
        <v>149</v>
      </c>
      <c r="C265" s="158"/>
      <c r="D265" s="158"/>
      <c r="E265" s="158"/>
      <c r="F265" s="158"/>
      <c r="G265" s="158"/>
      <c r="H265" s="158"/>
      <c r="I265" s="158"/>
      <c r="J265" s="158"/>
      <c r="K265" s="158"/>
      <c r="L265" s="158"/>
      <c r="M265" s="158"/>
      <c r="N265" s="158"/>
      <c r="O265" s="159"/>
    </row>
    <row r="266" spans="1:15" ht="15" x14ac:dyDescent="0.25">
      <c r="A266" s="77"/>
      <c r="B266" s="163" t="s">
        <v>150</v>
      </c>
      <c r="C266" s="163"/>
      <c r="D266" s="163" t="s">
        <v>151</v>
      </c>
      <c r="E266" s="163"/>
      <c r="F266" s="164" t="s">
        <v>152</v>
      </c>
      <c r="G266" s="164"/>
      <c r="H266" s="150" t="s">
        <v>153</v>
      </c>
      <c r="I266" s="151"/>
      <c r="J266" s="151"/>
      <c r="K266" s="151"/>
      <c r="L266" s="151"/>
      <c r="M266" s="151"/>
      <c r="N266" s="151"/>
      <c r="O266" s="152"/>
    </row>
    <row r="267" spans="1:15" ht="15" x14ac:dyDescent="0.25">
      <c r="A267" s="77"/>
      <c r="B267" s="148"/>
      <c r="C267" s="148"/>
      <c r="D267" s="148"/>
      <c r="E267" s="148"/>
      <c r="F267" s="149"/>
      <c r="G267" s="149"/>
      <c r="H267" s="150"/>
      <c r="I267" s="151"/>
      <c r="J267" s="151"/>
      <c r="K267" s="151"/>
      <c r="L267" s="151"/>
      <c r="M267" s="151"/>
      <c r="N267" s="151"/>
      <c r="O267" s="152"/>
    </row>
    <row r="268" spans="1:15" ht="15" x14ac:dyDescent="0.25">
      <c r="A268" s="77"/>
      <c r="B268" s="148"/>
      <c r="C268" s="148"/>
      <c r="D268" s="148"/>
      <c r="E268" s="148"/>
      <c r="F268" s="149"/>
      <c r="G268" s="149"/>
      <c r="H268" s="150"/>
      <c r="I268" s="151"/>
      <c r="J268" s="151"/>
      <c r="K268" s="151"/>
      <c r="L268" s="151"/>
      <c r="M268" s="151"/>
      <c r="N268" s="151"/>
      <c r="O268" s="152"/>
    </row>
    <row r="269" spans="1:15" ht="15" x14ac:dyDescent="0.25">
      <c r="A269" s="77"/>
      <c r="B269" s="148"/>
      <c r="C269" s="148"/>
      <c r="D269" s="148"/>
      <c r="E269" s="148"/>
      <c r="F269" s="149"/>
      <c r="G269" s="149"/>
      <c r="H269" s="150"/>
      <c r="I269" s="151"/>
      <c r="J269" s="151"/>
      <c r="K269" s="151"/>
      <c r="L269" s="151"/>
      <c r="M269" s="151"/>
      <c r="N269" s="151"/>
      <c r="O269" s="152"/>
    </row>
    <row r="270" spans="1:15" ht="15" x14ac:dyDescent="0.25">
      <c r="A270" s="77"/>
      <c r="B270" s="148"/>
      <c r="C270" s="148"/>
      <c r="D270" s="148"/>
      <c r="E270" s="148"/>
      <c r="F270" s="149"/>
      <c r="G270" s="149"/>
      <c r="H270" s="150"/>
      <c r="I270" s="151"/>
      <c r="J270" s="151"/>
      <c r="K270" s="151"/>
      <c r="L270" s="151"/>
      <c r="M270" s="151"/>
      <c r="N270" s="151"/>
      <c r="O270" s="152"/>
    </row>
    <row r="271" spans="1:15" ht="15" x14ac:dyDescent="0.25">
      <c r="A271" s="77"/>
      <c r="B271" s="148"/>
      <c r="C271" s="148"/>
      <c r="D271" s="148"/>
      <c r="E271" s="148"/>
      <c r="F271" s="149"/>
      <c r="G271" s="149"/>
      <c r="H271" s="150"/>
      <c r="I271" s="151"/>
      <c r="J271" s="151"/>
      <c r="K271" s="151"/>
      <c r="L271" s="151"/>
      <c r="M271" s="151"/>
      <c r="N271" s="151"/>
      <c r="O271" s="152"/>
    </row>
    <row r="272" spans="1:15" ht="15" x14ac:dyDescent="0.25">
      <c r="A272" s="77"/>
      <c r="B272" s="148"/>
      <c r="C272" s="148"/>
      <c r="D272" s="148"/>
      <c r="E272" s="148"/>
      <c r="F272" s="149"/>
      <c r="G272" s="149"/>
      <c r="H272" s="150"/>
      <c r="I272" s="151"/>
      <c r="J272" s="151"/>
      <c r="K272" s="151"/>
      <c r="L272" s="151"/>
      <c r="M272" s="151"/>
      <c r="N272" s="151"/>
      <c r="O272" s="152"/>
    </row>
    <row r="273" spans="1:15" ht="15" x14ac:dyDescent="0.25">
      <c r="A273" s="77"/>
      <c r="B273" s="148"/>
      <c r="C273" s="148"/>
      <c r="D273" s="148"/>
      <c r="E273" s="148"/>
      <c r="F273" s="149"/>
      <c r="G273" s="149"/>
      <c r="H273" s="150"/>
      <c r="I273" s="151"/>
      <c r="J273" s="151"/>
      <c r="K273" s="151"/>
      <c r="L273" s="151"/>
      <c r="M273" s="151"/>
      <c r="N273" s="151"/>
      <c r="O273" s="152"/>
    </row>
    <row r="274" spans="1:15" ht="15" x14ac:dyDescent="0.25">
      <c r="A274" s="77"/>
      <c r="B274" s="148"/>
      <c r="C274" s="148"/>
      <c r="D274" s="148"/>
      <c r="E274" s="148"/>
      <c r="F274" s="149"/>
      <c r="G274" s="149"/>
      <c r="H274" s="150"/>
      <c r="I274" s="151"/>
      <c r="J274" s="151"/>
      <c r="K274" s="151"/>
      <c r="L274" s="151"/>
      <c r="M274" s="151"/>
      <c r="N274" s="151"/>
      <c r="O274" s="152"/>
    </row>
    <row r="275" spans="1:15" ht="15" x14ac:dyDescent="0.25">
      <c r="A275" s="77"/>
      <c r="B275" s="148"/>
      <c r="C275" s="148"/>
      <c r="D275" s="148"/>
      <c r="E275" s="148"/>
      <c r="F275" s="149"/>
      <c r="G275" s="149"/>
      <c r="H275" s="150"/>
      <c r="I275" s="151"/>
      <c r="J275" s="151"/>
      <c r="K275" s="151"/>
      <c r="L275" s="151"/>
      <c r="M275" s="151"/>
      <c r="N275" s="151"/>
      <c r="O275" s="152"/>
    </row>
    <row r="276" spans="1:15" ht="15" x14ac:dyDescent="0.25">
      <c r="A276" s="77"/>
      <c r="B276" s="148"/>
      <c r="C276" s="148"/>
      <c r="D276" s="148"/>
      <c r="E276" s="148"/>
      <c r="F276" s="149"/>
      <c r="G276" s="149"/>
      <c r="H276" s="150"/>
      <c r="I276" s="151"/>
      <c r="J276" s="151"/>
      <c r="K276" s="151"/>
      <c r="L276" s="151"/>
      <c r="M276" s="151"/>
      <c r="N276" s="151"/>
      <c r="O276" s="152"/>
    </row>
    <row r="277" spans="1:15" ht="15" x14ac:dyDescent="0.25">
      <c r="A277" s="77"/>
      <c r="B277" s="148"/>
      <c r="C277" s="148"/>
      <c r="D277" s="148"/>
      <c r="E277" s="148"/>
      <c r="F277" s="149"/>
      <c r="G277" s="149"/>
      <c r="H277" s="150"/>
      <c r="I277" s="151"/>
      <c r="J277" s="151"/>
      <c r="K277" s="151"/>
      <c r="L277" s="151"/>
      <c r="M277" s="151"/>
      <c r="N277" s="151"/>
      <c r="O277" s="152"/>
    </row>
    <row r="278" spans="1:15" ht="15" x14ac:dyDescent="0.25">
      <c r="A278" s="77"/>
      <c r="B278" s="148"/>
      <c r="C278" s="148"/>
      <c r="D278" s="148"/>
      <c r="E278" s="148"/>
      <c r="F278" s="149"/>
      <c r="G278" s="149"/>
      <c r="H278" s="150"/>
      <c r="I278" s="151"/>
      <c r="J278" s="151"/>
      <c r="K278" s="151"/>
      <c r="L278" s="151"/>
      <c r="M278" s="151"/>
      <c r="N278" s="151"/>
      <c r="O278" s="152"/>
    </row>
    <row r="279" spans="1:15" ht="15" x14ac:dyDescent="0.25">
      <c r="A279" s="77"/>
      <c r="B279" s="148"/>
      <c r="C279" s="148"/>
      <c r="D279" s="148"/>
      <c r="E279" s="148"/>
      <c r="F279" s="149"/>
      <c r="G279" s="149"/>
      <c r="H279" s="150"/>
      <c r="I279" s="151"/>
      <c r="J279" s="151"/>
      <c r="K279" s="151"/>
      <c r="L279" s="151"/>
      <c r="M279" s="151"/>
      <c r="N279" s="151"/>
      <c r="O279" s="152"/>
    </row>
    <row r="280" spans="1:15" ht="15" x14ac:dyDescent="0.25">
      <c r="A280" s="77"/>
      <c r="B280" s="148"/>
      <c r="C280" s="148"/>
      <c r="D280" s="148"/>
      <c r="E280" s="148"/>
      <c r="F280" s="149"/>
      <c r="G280" s="149"/>
      <c r="H280" s="150"/>
      <c r="I280" s="151"/>
      <c r="J280" s="151"/>
      <c r="K280" s="151"/>
      <c r="L280" s="151"/>
      <c r="M280" s="151"/>
      <c r="N280" s="151"/>
      <c r="O280" s="152"/>
    </row>
    <row r="281" spans="1:15" ht="15" x14ac:dyDescent="0.25">
      <c r="A281" s="77"/>
      <c r="B281" s="148"/>
      <c r="C281" s="148"/>
      <c r="D281" s="148"/>
      <c r="E281" s="148"/>
      <c r="F281" s="153"/>
      <c r="G281" s="153"/>
      <c r="H281" s="154"/>
      <c r="I281" s="155"/>
      <c r="J281" s="155"/>
      <c r="K281" s="155"/>
      <c r="L281" s="155"/>
      <c r="M281" s="155"/>
      <c r="N281" s="155"/>
      <c r="O281" s="156"/>
    </row>
  </sheetData>
  <sheetProtection selectLockedCells="1" selectUnlockedCells="1"/>
  <mergeCells count="387">
    <mergeCell ref="H5:J5"/>
    <mergeCell ref="F6:G6"/>
    <mergeCell ref="H6:J6"/>
    <mergeCell ref="F7:G7"/>
    <mergeCell ref="H7:J7"/>
    <mergeCell ref="F8:G8"/>
    <mergeCell ref="H8:J8"/>
    <mergeCell ref="F9:G9"/>
    <mergeCell ref="H9:J9"/>
    <mergeCell ref="H10:J10"/>
    <mergeCell ref="F11:G11"/>
    <mergeCell ref="H11:J11"/>
    <mergeCell ref="B29:D29"/>
    <mergeCell ref="E29:G29"/>
    <mergeCell ref="B30:D30"/>
    <mergeCell ref="E30:G30"/>
    <mergeCell ref="B31:D31"/>
    <mergeCell ref="E31:G31"/>
    <mergeCell ref="B23:G23"/>
    <mergeCell ref="B24:D24"/>
    <mergeCell ref="E24:G24"/>
    <mergeCell ref="B25:D25"/>
    <mergeCell ref="E25:F25"/>
    <mergeCell ref="B26:D26"/>
    <mergeCell ref="E26:G26"/>
    <mergeCell ref="B27:G27"/>
    <mergeCell ref="B28:D28"/>
    <mergeCell ref="E28:G28"/>
    <mergeCell ref="B18:D18"/>
    <mergeCell ref="E18:G18"/>
    <mergeCell ref="B19:D19"/>
    <mergeCell ref="E19:G19"/>
    <mergeCell ref="B20:D20"/>
    <mergeCell ref="E20:G20"/>
    <mergeCell ref="B21:D21"/>
    <mergeCell ref="E21:G21"/>
    <mergeCell ref="B22:D22"/>
    <mergeCell ref="E22:G22"/>
    <mergeCell ref="E3:G3"/>
    <mergeCell ref="B13:G13"/>
    <mergeCell ref="B14:G14"/>
    <mergeCell ref="B15:D15"/>
    <mergeCell ref="E15:G15"/>
    <mergeCell ref="B16:D16"/>
    <mergeCell ref="E16:G16"/>
    <mergeCell ref="B17:D17"/>
    <mergeCell ref="E17:G17"/>
    <mergeCell ref="F10:G10"/>
    <mergeCell ref="F5:G5"/>
    <mergeCell ref="B33:E33"/>
    <mergeCell ref="B34:E34"/>
    <mergeCell ref="B35:E35"/>
    <mergeCell ref="B36:E36"/>
    <mergeCell ref="B37:E37"/>
    <mergeCell ref="B38:E38"/>
    <mergeCell ref="B39:E39"/>
    <mergeCell ref="B40:E40"/>
    <mergeCell ref="B32:J32"/>
    <mergeCell ref="B41:E41"/>
    <mergeCell ref="B42:E42"/>
    <mergeCell ref="B43:E43"/>
    <mergeCell ref="B44:E44"/>
    <mergeCell ref="B45:E45"/>
    <mergeCell ref="B46:E46"/>
    <mergeCell ref="B47:E47"/>
    <mergeCell ref="B48:E48"/>
    <mergeCell ref="B49:E49"/>
    <mergeCell ref="B68:E68"/>
    <mergeCell ref="B69:E69"/>
    <mergeCell ref="B70:E70"/>
    <mergeCell ref="B71:E71"/>
    <mergeCell ref="B72:E72"/>
    <mergeCell ref="B73:E73"/>
    <mergeCell ref="B74:D74"/>
    <mergeCell ref="E74:G74"/>
    <mergeCell ref="H74:J74"/>
    <mergeCell ref="B96:E96"/>
    <mergeCell ref="B97:E97"/>
    <mergeCell ref="B98:E98"/>
    <mergeCell ref="B99:E99"/>
    <mergeCell ref="B100:E100"/>
    <mergeCell ref="B101:E101"/>
    <mergeCell ref="B95:J95"/>
    <mergeCell ref="B84:E84"/>
    <mergeCell ref="B85:E85"/>
    <mergeCell ref="B86:E86"/>
    <mergeCell ref="B87:E87"/>
    <mergeCell ref="B88:E88"/>
    <mergeCell ref="B89:E89"/>
    <mergeCell ref="B90:E90"/>
    <mergeCell ref="B112:E112"/>
    <mergeCell ref="B114:E114"/>
    <mergeCell ref="B109:E109"/>
    <mergeCell ref="B110:E110"/>
    <mergeCell ref="B111:E111"/>
    <mergeCell ref="B113:E113"/>
    <mergeCell ref="B102:E102"/>
    <mergeCell ref="B103:E103"/>
    <mergeCell ref="B104:E104"/>
    <mergeCell ref="B105:E105"/>
    <mergeCell ref="B106:E106"/>
    <mergeCell ref="B107:E107"/>
    <mergeCell ref="B108:E108"/>
    <mergeCell ref="B115:E115"/>
    <mergeCell ref="B116:E116"/>
    <mergeCell ref="B117:E117"/>
    <mergeCell ref="B118:E118"/>
    <mergeCell ref="B119:E119"/>
    <mergeCell ref="B120:E120"/>
    <mergeCell ref="B121:E121"/>
    <mergeCell ref="B122:E122"/>
    <mergeCell ref="B123:E123"/>
    <mergeCell ref="B124:E124"/>
    <mergeCell ref="B125:E125"/>
    <mergeCell ref="B126:E126"/>
    <mergeCell ref="B127:E127"/>
    <mergeCell ref="B128:E128"/>
    <mergeCell ref="B129:E129"/>
    <mergeCell ref="B130:E130"/>
    <mergeCell ref="B131:E131"/>
    <mergeCell ref="B132:D132"/>
    <mergeCell ref="E132:G132"/>
    <mergeCell ref="B163:E163"/>
    <mergeCell ref="B162:E162"/>
    <mergeCell ref="B151:E151"/>
    <mergeCell ref="B152:E152"/>
    <mergeCell ref="B153:E153"/>
    <mergeCell ref="B154:E154"/>
    <mergeCell ref="B155:E155"/>
    <mergeCell ref="B156:E156"/>
    <mergeCell ref="B157:E157"/>
    <mergeCell ref="B158:E158"/>
    <mergeCell ref="B159:E159"/>
    <mergeCell ref="B181:E181"/>
    <mergeCell ref="B182:J182"/>
    <mergeCell ref="B170:E170"/>
    <mergeCell ref="B171:E171"/>
    <mergeCell ref="B172:E172"/>
    <mergeCell ref="B173:E173"/>
    <mergeCell ref="B174:E174"/>
    <mergeCell ref="B175:E175"/>
    <mergeCell ref="B164:E164"/>
    <mergeCell ref="B165:E165"/>
    <mergeCell ref="B166:E166"/>
    <mergeCell ref="B167:E167"/>
    <mergeCell ref="B168:E168"/>
    <mergeCell ref="B169:E169"/>
    <mergeCell ref="B176:E176"/>
    <mergeCell ref="B177:E177"/>
    <mergeCell ref="B178:D178"/>
    <mergeCell ref="E178:G178"/>
    <mergeCell ref="H178:J178"/>
    <mergeCell ref="E179:F179"/>
    <mergeCell ref="G179:H179"/>
    <mergeCell ref="I179:J180"/>
    <mergeCell ref="E180:F180"/>
    <mergeCell ref="G180:H180"/>
    <mergeCell ref="B192:E192"/>
    <mergeCell ref="B193:E193"/>
    <mergeCell ref="B194:E194"/>
    <mergeCell ref="B188:E188"/>
    <mergeCell ref="B189:E189"/>
    <mergeCell ref="B190:E190"/>
    <mergeCell ref="B191:E191"/>
    <mergeCell ref="B183:E183"/>
    <mergeCell ref="B184:E184"/>
    <mergeCell ref="B185:E185"/>
    <mergeCell ref="B186:E186"/>
    <mergeCell ref="B187:E187"/>
    <mergeCell ref="B201:E201"/>
    <mergeCell ref="B202:E202"/>
    <mergeCell ref="B203:E203"/>
    <mergeCell ref="B198:E198"/>
    <mergeCell ref="B199:E199"/>
    <mergeCell ref="B200:E200"/>
    <mergeCell ref="B195:E195"/>
    <mergeCell ref="B196:E196"/>
    <mergeCell ref="B197:E197"/>
    <mergeCell ref="F42:J42"/>
    <mergeCell ref="B62:D62"/>
    <mergeCell ref="E62:G62"/>
    <mergeCell ref="H62:J62"/>
    <mergeCell ref="E63:F63"/>
    <mergeCell ref="G63:H63"/>
    <mergeCell ref="I63:J64"/>
    <mergeCell ref="B66:J66"/>
    <mergeCell ref="B67:E67"/>
    <mergeCell ref="B59:E59"/>
    <mergeCell ref="B60:E60"/>
    <mergeCell ref="B61:E61"/>
    <mergeCell ref="E64:F64"/>
    <mergeCell ref="B50:E50"/>
    <mergeCell ref="B51:E51"/>
    <mergeCell ref="B52:E52"/>
    <mergeCell ref="B53:E53"/>
    <mergeCell ref="B54:E54"/>
    <mergeCell ref="B55:E55"/>
    <mergeCell ref="B56:E56"/>
    <mergeCell ref="B57:E57"/>
    <mergeCell ref="B58:E58"/>
    <mergeCell ref="G64:H64"/>
    <mergeCell ref="G75:H75"/>
    <mergeCell ref="I75:J76"/>
    <mergeCell ref="E76:F76"/>
    <mergeCell ref="G76:H76"/>
    <mergeCell ref="B78:J78"/>
    <mergeCell ref="B91:D91"/>
    <mergeCell ref="E91:G91"/>
    <mergeCell ref="H91:J91"/>
    <mergeCell ref="E92:F92"/>
    <mergeCell ref="G92:H92"/>
    <mergeCell ref="I92:J93"/>
    <mergeCell ref="E93:F93"/>
    <mergeCell ref="G93:H93"/>
    <mergeCell ref="B79:E79"/>
    <mergeCell ref="B80:E80"/>
    <mergeCell ref="B81:E81"/>
    <mergeCell ref="B82:E82"/>
    <mergeCell ref="B83:E83"/>
    <mergeCell ref="E75:F75"/>
    <mergeCell ref="H132:J132"/>
    <mergeCell ref="E133:F133"/>
    <mergeCell ref="G133:H133"/>
    <mergeCell ref="I133:J134"/>
    <mergeCell ref="E134:F134"/>
    <mergeCell ref="G134:H134"/>
    <mergeCell ref="B136:J136"/>
    <mergeCell ref="B160:E160"/>
    <mergeCell ref="B161:E161"/>
    <mergeCell ref="B142:E142"/>
    <mergeCell ref="B143:E143"/>
    <mergeCell ref="B144:E144"/>
    <mergeCell ref="B145:E145"/>
    <mergeCell ref="B146:E146"/>
    <mergeCell ref="B147:E147"/>
    <mergeCell ref="B148:E148"/>
    <mergeCell ref="B149:E149"/>
    <mergeCell ref="B150:E150"/>
    <mergeCell ref="B135:E135"/>
    <mergeCell ref="B137:E137"/>
    <mergeCell ref="B138:E138"/>
    <mergeCell ref="B139:E139"/>
    <mergeCell ref="B140:E140"/>
    <mergeCell ref="B141:E141"/>
    <mergeCell ref="B204:E204"/>
    <mergeCell ref="B205:E205"/>
    <mergeCell ref="B206:E206"/>
    <mergeCell ref="B207:E207"/>
    <mergeCell ref="B208:E208"/>
    <mergeCell ref="B209:E209"/>
    <mergeCell ref="B210:E210"/>
    <mergeCell ref="B211:E211"/>
    <mergeCell ref="B212:E212"/>
    <mergeCell ref="B213:E213"/>
    <mergeCell ref="B214:E214"/>
    <mergeCell ref="B215:E215"/>
    <mergeCell ref="B216:E216"/>
    <mergeCell ref="B217:E217"/>
    <mergeCell ref="B218:E218"/>
    <mergeCell ref="B219:E219"/>
    <mergeCell ref="B220:E220"/>
    <mergeCell ref="B221:E221"/>
    <mergeCell ref="B222:E222"/>
    <mergeCell ref="B223:E223"/>
    <mergeCell ref="B224:E224"/>
    <mergeCell ref="B225:E225"/>
    <mergeCell ref="B226:E226"/>
    <mergeCell ref="B227:E227"/>
    <mergeCell ref="B228:E228"/>
    <mergeCell ref="B229:D229"/>
    <mergeCell ref="E229:G229"/>
    <mergeCell ref="B242:D243"/>
    <mergeCell ref="B244:F245"/>
    <mergeCell ref="B246:F247"/>
    <mergeCell ref="B248:F248"/>
    <mergeCell ref="B249:F249"/>
    <mergeCell ref="H229:J229"/>
    <mergeCell ref="E230:F230"/>
    <mergeCell ref="G230:H230"/>
    <mergeCell ref="I230:J231"/>
    <mergeCell ref="E231:F231"/>
    <mergeCell ref="G231:H231"/>
    <mergeCell ref="B239:E239"/>
    <mergeCell ref="B240:D241"/>
    <mergeCell ref="G240:H240"/>
    <mergeCell ref="G241:H241"/>
    <mergeCell ref="G245:H245"/>
    <mergeCell ref="G244:H244"/>
    <mergeCell ref="G243:H243"/>
    <mergeCell ref="G242:H242"/>
    <mergeCell ref="B233:J233"/>
    <mergeCell ref="B234:J234"/>
    <mergeCell ref="A235:J235"/>
    <mergeCell ref="A236:J236"/>
    <mergeCell ref="A237:J237"/>
    <mergeCell ref="B250:F250"/>
    <mergeCell ref="G250:K250"/>
    <mergeCell ref="L250:O250"/>
    <mergeCell ref="B251:C251"/>
    <mergeCell ref="D251:G251"/>
    <mergeCell ref="H251:O251"/>
    <mergeCell ref="B253:O253"/>
    <mergeCell ref="B254:E254"/>
    <mergeCell ref="F254:O254"/>
    <mergeCell ref="B255:O255"/>
    <mergeCell ref="B256:E256"/>
    <mergeCell ref="F256:O256"/>
    <mergeCell ref="B257:B258"/>
    <mergeCell ref="C257:E258"/>
    <mergeCell ref="F257:O258"/>
    <mergeCell ref="C259:E259"/>
    <mergeCell ref="F259:O259"/>
    <mergeCell ref="C260:E260"/>
    <mergeCell ref="F260:O260"/>
    <mergeCell ref="H268:O268"/>
    <mergeCell ref="B269:C269"/>
    <mergeCell ref="D269:E269"/>
    <mergeCell ref="F269:G269"/>
    <mergeCell ref="H269:O269"/>
    <mergeCell ref="B261:O261"/>
    <mergeCell ref="C262:E262"/>
    <mergeCell ref="F262:O262"/>
    <mergeCell ref="C263:E263"/>
    <mergeCell ref="F263:O263"/>
    <mergeCell ref="C264:E264"/>
    <mergeCell ref="F264:O264"/>
    <mergeCell ref="B265:O265"/>
    <mergeCell ref="B266:C266"/>
    <mergeCell ref="D266:E266"/>
    <mergeCell ref="F266:G266"/>
    <mergeCell ref="H266:O266"/>
    <mergeCell ref="B281:C281"/>
    <mergeCell ref="D281:E281"/>
    <mergeCell ref="F281:G281"/>
    <mergeCell ref="H281:O281"/>
    <mergeCell ref="B276:C276"/>
    <mergeCell ref="D276:E276"/>
    <mergeCell ref="F276:G276"/>
    <mergeCell ref="H276:O276"/>
    <mergeCell ref="B277:C277"/>
    <mergeCell ref="D277:E277"/>
    <mergeCell ref="F277:G277"/>
    <mergeCell ref="H277:O277"/>
    <mergeCell ref="B278:C278"/>
    <mergeCell ref="D278:E278"/>
    <mergeCell ref="F278:G278"/>
    <mergeCell ref="H278:O278"/>
    <mergeCell ref="B279:C279"/>
    <mergeCell ref="D279:E279"/>
    <mergeCell ref="F279:G279"/>
    <mergeCell ref="H279:O279"/>
    <mergeCell ref="B274:C274"/>
    <mergeCell ref="D274:E274"/>
    <mergeCell ref="F274:G274"/>
    <mergeCell ref="H274:O274"/>
    <mergeCell ref="B275:C275"/>
    <mergeCell ref="D275:E275"/>
    <mergeCell ref="F275:G275"/>
    <mergeCell ref="H275:O275"/>
    <mergeCell ref="B280:C280"/>
    <mergeCell ref="D280:E280"/>
    <mergeCell ref="F280:G280"/>
    <mergeCell ref="H280:O280"/>
    <mergeCell ref="A238:J238"/>
    <mergeCell ref="B273:C273"/>
    <mergeCell ref="D273:E273"/>
    <mergeCell ref="F273:G273"/>
    <mergeCell ref="H273:O273"/>
    <mergeCell ref="H270:O270"/>
    <mergeCell ref="B271:C271"/>
    <mergeCell ref="D271:E271"/>
    <mergeCell ref="F271:G271"/>
    <mergeCell ref="H271:O271"/>
    <mergeCell ref="B272:C272"/>
    <mergeCell ref="D272:E272"/>
    <mergeCell ref="F272:G272"/>
    <mergeCell ref="H272:O272"/>
    <mergeCell ref="B270:C270"/>
    <mergeCell ref="D270:E270"/>
    <mergeCell ref="F270:G270"/>
    <mergeCell ref="B267:C267"/>
    <mergeCell ref="D267:E267"/>
    <mergeCell ref="F267:G267"/>
    <mergeCell ref="H267:O267"/>
    <mergeCell ref="B268:C268"/>
    <mergeCell ref="D268:E268"/>
    <mergeCell ref="F268:G268"/>
  </mergeCells>
  <dataValidations count="4">
    <dataValidation type="list" allowBlank="1" showInputMessage="1" showErrorMessage="1" sqref="J35:J36 J38 J41 J46 J68:J69 J71 J131 J80 J82:J83 J86 J97 J99:J103 J106:J108 J110:J112 J196 J209 J228 J114">
      <formula1>$F$35:$I$35</formula1>
    </dataValidation>
    <dataValidation type="list" allowBlank="1" showInputMessage="1" showErrorMessage="1" sqref="J37 J39:J40 J44:J45 J49:J52 J55 J59 J72 J85 J89:J90 J98 J104 J115:J118 J120:J123 J126:J130 J140:J141 J146 J148:J150 J153:J154 J156:J160 J169 J175 J177 J184 J188:J191 J193:J194 J197:J199 J201 J207:J208 J210:J217 J219">
      <formula1>$F$37:$I$37</formula1>
    </dataValidation>
    <dataValidation type="list" allowBlank="1" showInputMessage="1" showErrorMessage="1" sqref="J47 J53 J56 J58 J70 J124 J139 J142 J144:J145 J151:J152 J162:J167 J170:J173 J176 J202:J204 J220:J222 J224:J227">
      <formula1>$F$47:$I$47</formula1>
    </dataValidation>
    <dataValidation type="list" allowBlank="1" showInputMessage="1" showErrorMessage="1" sqref="J73">
      <formula1>$F$73:$I$73</formula1>
    </dataValidation>
  </dataValidations>
  <pageMargins left="0.25" right="0.25" top="0.75" bottom="0.75" header="0.51180555555555551" footer="0.3"/>
  <pageSetup paperSize="9" scale="50" firstPageNumber="0" orientation="portrait" horizontalDpi="300" verticalDpi="300"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Φύλλο1</vt:lpstr>
      <vt:lpstr>Φύλλο1!Print_Area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Diamantopoulos Orestis</dc:creator>
  <cp:lastModifiedBy>Christina Kourenti</cp:lastModifiedBy>
  <cp:lastPrinted>2019-06-26T09:18:04Z</cp:lastPrinted>
  <dcterms:created xsi:type="dcterms:W3CDTF">2017-08-07T07:26:50Z</dcterms:created>
  <dcterms:modified xsi:type="dcterms:W3CDTF">2022-04-08T05:55:55Z</dcterms:modified>
</cp:coreProperties>
</file>