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</sheets>
  <definedNames>
    <definedName name="_xlnm._FilterDatabase" localSheetId="0" hidden="1">Sheet1!$A$1:$A$182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1" l="1"/>
  <c r="M142" i="1"/>
  <c r="M87" i="1"/>
  <c r="M114" i="1"/>
  <c r="I66" i="1"/>
  <c r="I161" i="1" l="1"/>
  <c r="K163" i="1" s="1"/>
  <c r="I142" i="1"/>
  <c r="K144" i="1" s="1"/>
  <c r="I114" i="1"/>
  <c r="K116" i="1" s="1"/>
  <c r="I87" i="1"/>
  <c r="I73" i="1"/>
  <c r="I75" i="1" s="1"/>
  <c r="K68" i="1"/>
  <c r="M66" i="1"/>
  <c r="K89" i="1" l="1"/>
  <c r="I89" i="1"/>
  <c r="I116" i="1"/>
  <c r="M115" i="1" s="1"/>
  <c r="N173" i="1" s="1"/>
  <c r="I163" i="1"/>
  <c r="M162" i="1" s="1"/>
  <c r="N175" i="1" s="1"/>
  <c r="I144" i="1"/>
  <c r="M143" i="1" s="1"/>
  <c r="N174" i="1" s="1"/>
  <c r="K75" i="1"/>
  <c r="I68" i="1"/>
  <c r="M67" i="1" s="1"/>
  <c r="M73" i="1" l="1"/>
  <c r="M74" i="1" s="1"/>
  <c r="N171" i="1" s="1"/>
  <c r="N170" i="1"/>
  <c r="M88" i="1" l="1"/>
  <c r="N172" i="1" s="1"/>
</calcChain>
</file>

<file path=xl/sharedStrings.xml><?xml version="1.0" encoding="utf-8"?>
<sst xmlns="http://schemas.openxmlformats.org/spreadsheetml/2006/main" count="279" uniqueCount="184">
  <si>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</si>
  <si>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</si>
  <si>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</si>
  <si>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</si>
  <si>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</si>
  <si>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</si>
  <si>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</si>
  <si>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</si>
  <si>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Α</t>
  </si>
  <si>
    <t>ΣΤΟΙΧΕΙΑ ΕΠΙΧΕΙΡΗΣΗΣ</t>
  </si>
  <si>
    <t>Επωνυμία</t>
  </si>
  <si>
    <t>Διεύθυνση</t>
  </si>
  <si>
    <t xml:space="preserve">Τηλ. – Fax </t>
  </si>
  <si>
    <t>E-mail</t>
  </si>
  <si>
    <t>Ονοματεπώνυμο ιδιοκτήτη</t>
  </si>
  <si>
    <t>ΑΦΜ / Δ.Ο.Υ.</t>
  </si>
  <si>
    <t>Ονοματεπώνυμο νόμιμου εκπροσώπου</t>
  </si>
  <si>
    <t>Β</t>
  </si>
  <si>
    <t>ΔΡΑΣΤΗΡΙΟΤΗΤΑ-ΠΡΟΪΟΝΤΑ</t>
  </si>
  <si>
    <t>ΠΕΡΙΓΡΑΦΗ</t>
  </si>
  <si>
    <t>Γ</t>
  </si>
  <si>
    <t xml:space="preserve">          ΠΡΟΣΘΕΤΑ ΣΤΟΙΧΕΙΑ</t>
  </si>
  <si>
    <t>Δυναμικότητα - Όγκος παραγόμενων προϊόντων (μηνιαία ή ετήσια παραγωγή)</t>
  </si>
  <si>
    <t>Εξαγωγική δραστηριότητα-όγκος % ετήσιας παραγωγής</t>
  </si>
  <si>
    <t xml:space="preserve">Αριθμός εργαζομένων  </t>
  </si>
  <si>
    <t>ΚΕΦΑΛΑΙΟ 1: ΣΥΣΤΗΜΑΤΑ ΚΑΙ ΔΙΑΔΙΚΑΣΙΕΣ</t>
  </si>
  <si>
    <t>ΣΥΣΤΗΜΑ ΑΥΤΟΕΛΕΓΧΟΥ</t>
  </si>
  <si>
    <t>ΜΕΡΙΚΗ ΣΥΜΜΟΡΦΩΣΗ</t>
  </si>
  <si>
    <t>Δεν εφαρμόζεται</t>
  </si>
  <si>
    <t xml:space="preserve">Εφαρμογή συστήματος HACCP/αξιοποίηση δυνατότητας ευελιξίας </t>
  </si>
  <si>
    <t xml:space="preserve">Πλήρες HACCP                           Ευελιξία   </t>
  </si>
  <si>
    <t>Έχουν καθοριστεί οι απαραίτητες διορθωτικές ενέργειες και τεκμηριώνονται</t>
  </si>
  <si>
    <t>Τήρηση αρχείων</t>
  </si>
  <si>
    <t>ΚΑΘΑΡΙΣΜΟΣ ΑΠΟΛΥΜΑΝΣΗ</t>
  </si>
  <si>
    <t>Κατάλληλα υλικά καθαρισμού – απολύμανσης που χρησιμοποιούνται βάσει των οδηγιών χρήσης τους</t>
  </si>
  <si>
    <t>ΠΡΟΓΡΑΜΜΑ ΕΛΕΓΧΟΥ ΕΠΙΒΛΑΒΩΝ ΟΡΓΑΝΙΣΜΩΝ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</si>
  <si>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</si>
  <si>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</si>
  <si>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</si>
  <si>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</si>
  <si>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>Διαθέσιμες εκθέσεις &amp; καταγραφή ευρημάτων</t>
  </si>
  <si>
    <t>Δ</t>
  </si>
  <si>
    <t>ΕΚΠΑΙΔΕΥΣΗ ΠΡΟΣΩΠΙΚΟΥ</t>
  </si>
  <si>
    <t>Ε</t>
  </si>
  <si>
    <t>ΝΕΡΟ</t>
  </si>
  <si>
    <t>Προσδιορισμός προέλευσης πόσιμου νερού (δημόσιο δίκτυο ύδρευσης- γεώτρηση)</t>
  </si>
  <si>
    <t>Δημόσιο δίκτυο</t>
  </si>
  <si>
    <r>
      <t>Profile εγκατάστασης- δε βαθμολογείται</t>
    </r>
    <r>
      <rPr>
        <sz val="7.5"/>
        <color rgb="FFFF0000"/>
        <rFont val="Arial"/>
        <family val="2"/>
      </rPr>
      <t xml:space="preserve"> </t>
    </r>
  </si>
  <si>
    <t>Ιδία πηγή (π.χ γεώτρηση)</t>
  </si>
  <si>
    <t>Profile εγκατάστασης- δε βαθμολογείται</t>
  </si>
  <si>
    <t>ΙΧΝΗΛΑΣΙΜΟΤΗΤΑ</t>
  </si>
  <si>
    <t xml:space="preserve">ΕΞΕΤΑΣΕΙΣ / ΕΡΓΑΣΤΗΡΙΑΚΟΙ ΕΛΕΓΧΟΙ </t>
  </si>
  <si>
    <t>Πλάνο εργαστηριακών αναλύσεων</t>
  </si>
  <si>
    <t>ΕΛΕΓΧΟΣ ΓΡΑΜΜΗΣ ΠΑΡΑΓΩΓΗΣ</t>
  </si>
  <si>
    <t>ΠΑΡΑΓΩΓΙΚΗ ΔΙΑΔΙΚΑΣΙΑ</t>
  </si>
  <si>
    <t>ΑΠΟΘΗΚΕΥΣΗ - ΔΙΑΝΟΜΗ ΠΡΟΪΟΝΤΩΝ</t>
  </si>
  <si>
    <t>Τήρηση συστήματος «first in – first out»</t>
  </si>
  <si>
    <t>ΚΕΦΑΛΑΙΟ 5: ΓΕΝΙΚΕΣ ΑΠΑΙΤΗΣΕΙΣ ΥΓΙΕΙΝΗΣ</t>
  </si>
  <si>
    <t>ΓΕΝΙΚΕΣ ΑΠΑΙΤΗΣΕΙΣ ΚΤΙΡΙΑΚΩΝ ΥΠΟΔΟΜΩΝ</t>
  </si>
  <si>
    <t xml:space="preserve">Εξωτερικό περιβάλλον </t>
  </si>
  <si>
    <t>Σαφής οριοθέτηση</t>
  </si>
  <si>
    <t>Γειτνίαση με πηγές μόλυνσης</t>
  </si>
  <si>
    <t>Ικανοποιητική διαμόρφωση, καθαριότητα, υγιεινή</t>
  </si>
  <si>
    <t>Σχεδιασμός - Διαχωρισμός - επάρκεια χώρων</t>
  </si>
  <si>
    <t>Επαρκές μέγεθος για τον συνήθη όγκο παραγωγής</t>
  </si>
  <si>
    <t>Γενικά χαρακτηριστικά χώρων</t>
  </si>
  <si>
    <t>Καταλληλόλητα υλικών κατασκευής</t>
  </si>
  <si>
    <t>Πλέγματα προστασίας στα ανοίγματα</t>
  </si>
  <si>
    <t>Επαρκής φωτισμός, προστατευόμενα φωτιστικά μέσα</t>
  </si>
  <si>
    <t>Εξοπλισμός</t>
  </si>
  <si>
    <t>Καταλληλόλητα υλικών</t>
  </si>
  <si>
    <t>Κατάλληλος σχεδιασμός τοποθέτηση</t>
  </si>
  <si>
    <t>Κατάλληλα μέσα και εγκαταστάσεις καθαρισμού – απολύμανσης εξοπλισμού &amp; εργαλείων</t>
  </si>
  <si>
    <t>Χώροι υγεινής αποδυτήρια</t>
  </si>
  <si>
    <t>ΥΓΙΕΙΝΗ ΠΡΟΣΩΠΙΚΟΥ ΚΑΙ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</si>
  <si>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</si>
  <si>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ΣΥΝΤΗΡΗΣΗ ΕΞΟΛΙΣΜΟΥ/ ΔΙΑΚΡΙΒΩΣΗ ΟΡΓΑΝΩΝ ΜΕΤΡΗΣΗΣ</t>
  </si>
  <si>
    <t>ΚΕΦΑΛΑΙΟ 6: ΕΦΑΡΜΟΓΗ ΛΟΙΠΩΝ ΑΠΑΙΤΗΣΕΩΝ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</si>
  <si>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</si>
  <si>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</si>
  <si>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ΕΠΙΣΗΜΑΝΣΗ</t>
  </si>
  <si>
    <t>Υποχρεωτικές πληροφορίες</t>
  </si>
  <si>
    <t>Κατάλληλο μέγεθος γραμματοσειράς</t>
  </si>
  <si>
    <t>ΣΥΝΟΛΟ ΚΕΦΑΛΑΙΩΝ = 6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</si>
  <si>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</si>
  <si>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</si>
  <si>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</si>
  <si>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</si>
  <si>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</si>
  <si>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</si>
  <si>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</si>
  <si>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</si>
  <si>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</si>
  <si>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</si>
  <si>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</si>
  <si>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</si>
  <si>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</si>
  <si>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</si>
  <si>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</si>
  <si>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</si>
  <si>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ΣΥΝΟΛΟ ΚΕΦΑΛΑΙΟΥ 6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</si>
  <si>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</si>
  <si>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</si>
  <si>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</si>
  <si>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r>
      <rPr>
        <b/>
        <sz val="9"/>
        <color theme="1"/>
        <rFont val="Calibri"/>
        <family val="2"/>
        <scheme val="minor"/>
      </rPr>
      <t>Χαμηλή συμμόρφωση</t>
    </r>
    <r>
      <rPr>
        <sz val="9"/>
        <color theme="1"/>
        <rFont val="Calibri"/>
        <family val="2"/>
        <scheme val="minor"/>
      </rPr>
      <t>: 70% ή περισσότερο  από το σύνολο της βαθμολογίας των μη συμμορφώσεων</t>
    </r>
  </si>
  <si>
    <r>
      <rPr>
        <b/>
        <sz val="9"/>
        <color theme="1"/>
        <rFont val="Calibri"/>
        <family val="2"/>
        <scheme val="minor"/>
      </rPr>
      <t>Μέση συμμόρφωση</t>
    </r>
    <r>
      <rPr>
        <sz val="9"/>
        <color theme="1"/>
        <rFont val="Calibri"/>
        <family val="2"/>
        <scheme val="minor"/>
      </rPr>
      <t>: 40% - 69,9% από το σύνολο της βαθμολογίας των μη συμμορφώσεων</t>
    </r>
  </si>
  <si>
    <r>
      <rPr>
        <b/>
        <sz val="9"/>
        <color theme="1"/>
        <rFont val="Calibri"/>
        <family val="2"/>
        <scheme val="minor"/>
      </rPr>
      <t>Υψηλή συμμόρφωση</t>
    </r>
    <r>
      <rPr>
        <sz val="9"/>
        <color theme="1"/>
        <rFont val="Calibri"/>
        <family val="2"/>
        <scheme val="minor"/>
      </rPr>
      <t>: 0 - 39,9%  από το σύνολο της βαθμολογίας των μη συμμορφώσεων</t>
    </r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</si>
  <si>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</si>
  <si>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</si>
  <si>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</si>
  <si>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</si>
  <si>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</si>
  <si>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t>ΕΝΤΥΠΟ ΕΛΕΓΧΟΥ ΕΓΚΑΤΑΣΤΑΣΗΣ ΤΥΠΟΠΟΙΗΣΗΣ ΜΕΛΙΟΥ</t>
  </si>
  <si>
    <t>Αριθμός καταχώρησης συσκευστηριών</t>
  </si>
  <si>
    <t>Μέλι αμιγών κατηγοριών</t>
  </si>
  <si>
    <t>Μέλι ΠΟΠ</t>
  </si>
  <si>
    <t>Μίγματα μελιών</t>
  </si>
  <si>
    <t>Μέλι κηρήθρας ή μέλι με τεμάχια κηρήθρας</t>
  </si>
  <si>
    <t xml:space="preserve">Μέλι ζαχαροπλαστικής </t>
  </si>
  <si>
    <t>Γύρη</t>
  </si>
  <si>
    <t>Βασιλικός Πολτός</t>
  </si>
  <si>
    <t>Άλλα προϊόντα</t>
  </si>
  <si>
    <t>Εποχική λειτουργία</t>
  </si>
  <si>
    <t xml:space="preserve">Φιλτράρισμα </t>
  </si>
  <si>
    <t xml:space="preserve">Έχουν καταγραφεί όλοι οι πιθανοί κίνδυνοι </t>
  </si>
  <si>
    <t xml:space="preserve">Εφαρμόζονται αποτελεσματικές διαδικασίες παρακολούθησης </t>
  </si>
  <si>
    <t>Κατάλληλη τεκμηρίωση σε περίπτωση χρονικών διαχωρισμών κατά την παραγωγική διαδικασία (κυρίως για αμιγείς κατηγορίες)</t>
  </si>
  <si>
    <t>Εγκατεστημένη διαδικασία καθαρισμού – κατάλληλη τεκμηρίωση</t>
  </si>
  <si>
    <t>Τεκμηρίωση εκπαίδευσης προσωπικού</t>
  </si>
  <si>
    <t>Περιεκτικότητα σε σάκχαρα (φρουκτόζη, γλυκόζη, σακχαρόζη)</t>
  </si>
  <si>
    <t xml:space="preserve">Υγρασία </t>
  </si>
  <si>
    <t>Περιεκτικότητα σε μη υδατοδιαλυτές ουσίες</t>
  </si>
  <si>
    <t>Ηλεκτρική αγωγιμότητα</t>
  </si>
  <si>
    <t>Ελεύθερα οξέα</t>
  </si>
  <si>
    <t>Δείκτης διαστάσης και περιεκτικότητα σε υδροξυμεθυλοφουρφουράλη (HMF)</t>
  </si>
  <si>
    <t>Γυρεοσκοπική ανάλυση</t>
  </si>
  <si>
    <t>Άλλες εργαστηριακές εξετάσεις</t>
  </si>
  <si>
    <t>ΕΛΕΓΧΟΣ ΠΡΩΤΩΝ ΥΛΩΝ</t>
  </si>
  <si>
    <t>Έλεγχος οργανοληπτικών χαρακτηριστικών πρώτης ύλης</t>
  </si>
  <si>
    <t>Εργαστηριακές εξετάσεις (φυσικοχημικά, αντιβιοτικά, φυτοπροστατευτικά, βαρέα μέταλλα κλπ)</t>
  </si>
  <si>
    <t>Οι παραγωγοί του μελιού είναι καταχωρημένοι στο μελισσοκομικό μητρώο</t>
  </si>
  <si>
    <t>Καταλληλότητα περιεκτών μεταφοράς και ορθή διαδικασία διάνοιξής τους</t>
  </si>
  <si>
    <t>Κατάλληλες συνθήκες ξηρής αποθήκευσης</t>
  </si>
  <si>
    <t>Μεταφορά σε θερμοθάλαμο και θέρμανση                                                                          -Παρακολούθηση θερμοκρασίας και χρόνου παραμονής</t>
  </si>
  <si>
    <t>Φυγοκέντριση</t>
  </si>
  <si>
    <t>Διαδικασία ανάμιξης</t>
  </si>
  <si>
    <t>Στράγγιση</t>
  </si>
  <si>
    <t>Πίεση</t>
  </si>
  <si>
    <t>Διήθηση</t>
  </si>
  <si>
    <t xml:space="preserve">Χρήση άλλης μεθόδου
παρασκευής
</t>
  </si>
  <si>
    <t>ΣΥΣΚΕΥΑΣΙΑ</t>
  </si>
  <si>
    <t xml:space="preserve">Μεταφορά σε γεμιστικό-συσκευασία                                                            ▪ έλεγχος καθαρότητας υλικών συσκευασίας 
 ▪ έλεγχος ακεραιότητας γυάλινων περιεκτών
</t>
  </si>
  <si>
    <t>Επικαιροποιημένη κάτοψη (layout) εγκατάστασης</t>
  </si>
  <si>
    <t>Εξοπλισμός &amp; εργαλεία κατάλληλα για την πρόληψη φυσικών κινδύνων (ανιχνευτές μετάλλων, κόσκινα κτλ) / Πολιτική ξένων σωμάτων (γυαλί, πλαστικά, μεταλλικά, κα)</t>
  </si>
  <si>
    <t>Κατάλληλοι χώροι υγιεινής- αποδυτήρια</t>
  </si>
  <si>
    <t>Τεκμηρίωση συντήρησης/διακρίβωσης εξοπλισμού</t>
  </si>
  <si>
    <t>Ορθές πρακτικές &amp;  χειρισμοί του προσωπικού</t>
  </si>
  <si>
    <t>Ονομασία πώλησης: ανάλογα με την φυτική προέλευση, τον τρόπο παραγωγής κλπ</t>
  </si>
  <si>
    <t>Όνομα, εμπορική επωνυμία και διεύθυνση ΥΕΤ</t>
  </si>
  <si>
    <t>Αναγραφή χώρας/ χωρών προέλευσης συγκομιδής</t>
  </si>
  <si>
    <t>Καθαρή ποσότητα σε kg ή g</t>
  </si>
  <si>
    <t xml:space="preserve">Τυχόν ιδιαίτερες συνθήκες αποθήκευσης ή/και συνθήκες χρήσης </t>
  </si>
  <si>
    <t>Διατροφική δήλωση ( σε περίπτωση σύνθετου προϊόντος)</t>
  </si>
  <si>
    <t>Ορθή αναγραφή ισχυρισμών διατροφής &amp; υγείας (σε περίπτωση σύνθετου προϊόντος)</t>
  </si>
  <si>
    <t>ΚΕΦΑΛΑΙΟ 2: ΙΧΝΗΛΑΣΙΜΟΤΗΤΑ</t>
  </si>
  <si>
    <t xml:space="preserve">ΚΕΦΑΛΑΙΟ 3:ΕΞΕΤΑΣΕΙΣ / ΕΡΓΑΣΤΗΡΙΑΚΟΙ ΕΛΕΓΧΟΙ </t>
  </si>
  <si>
    <t>ΚΕΦΑΛΑΙΟ 4: ΕΛΕΓΧΟΣ ΓΡΑΜΜΗΣ ΠΑΡΑΓΩΓΗΣ</t>
  </si>
  <si>
    <t>Κατάλληλες συνθήκες ψύξη/κατάψυξη προϊόντος</t>
  </si>
  <si>
    <t>πολιτικη επιστροφων</t>
  </si>
  <si>
    <t>Αριθμός παρτίδας στην περίπτωση που η ημερομηνία ελάχιστης διατηρησιμότητας δεν περιλαμβάνει  την ημέρα και το  μήνα.</t>
  </si>
  <si>
    <t xml:space="preserve">Ημερομηνία ελάχιστης διατηρησιμότητας                  --αναλωση κατά προτίμηση πριν από....,όταν αναφέρεται ημερα , μηνας , ετος                              --αναλωση κατά προτίμηση πριν από το τελος… όταν δε αναφερεται η ημερα   </t>
  </si>
  <si>
    <t>Επαρκής και ασφαλής παροχής πόσιμου νερού, κρύου ή ζεστού</t>
  </si>
  <si>
    <t>Σύστημα συσχέτισης ποιοτικής &amp; ποσοτικής με τους προμηθευτές τους (όνομα,  διεύθυνση) &amp; ημερομηνία παραλαβής και των τελικών προϊόντων με τους αποδέκτες τους (όνομα &amp; διεύθυνση) &amp; ημερομηνία αποστολής</t>
  </si>
  <si>
    <t>Συνοδευτικά πιστοποιητικά για τα ΥΑΕΤ βάση της σχετικής νομοθεσίας (π.χ. δηλώσεις συμμόρφωσης κλπ)</t>
  </si>
  <si>
    <t>Διάγραμμα ροής για όλα τα προϊόντα</t>
  </si>
  <si>
    <r>
      <t xml:space="preserve">ΝΑΙ </t>
    </r>
    <r>
      <rPr>
        <sz val="7.5"/>
        <color theme="1"/>
        <rFont val="Arial"/>
        <family val="2"/>
        <charset val="161"/>
      </rPr>
      <t>(Συμμόρφωση)</t>
    </r>
  </si>
  <si>
    <r>
      <t>ΟΧΙ</t>
    </r>
    <r>
      <rPr>
        <sz val="7.5"/>
        <color theme="1"/>
        <rFont val="Arial"/>
        <family val="2"/>
        <charset val="161"/>
      </rPr>
      <t xml:space="preserve"> (μη συμμόρφωση)</t>
    </r>
  </si>
  <si>
    <r>
      <t>Υπάρχουν επαρκείς θάλαμοι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&amp; κατάλληλες συνθήκες υγιεινής αποθήκευσης</t>
    </r>
  </si>
  <si>
    <t>Αξιολόγηση συνολικού κινδύνου του εντύπου ελέγχου στο σύνολο των κεφαλαίων</t>
  </si>
  <si>
    <t>30% του συνόλου = 2 κεφάλαια 20% του συνόλου = 1 κεφάλαιο</t>
  </si>
  <si>
    <t>ΧΑΜΗΛΟΥ ΚΙΝΔΥΝΟΥ: Από τα 6 κεφάλαια, κανένα κεφάλαιο χαμηλής συμμόρφωσης και μέχρι 1 κεφάλαιο (&lt;30%) μέσης συμμόρφωσης</t>
  </si>
  <si>
    <t xml:space="preserve">ΥΨΗΛΟΥ ΚΙΝΔΥΝΟΥ: Από τα 6 κεφάλαια, τουλάχιστον 2 κεφάλαια (≥30%) χαμηλής συμμόρφωσης και οποιοσδήποτε συνδυασμός κεφαλαίων με υψηλή και μέση συμμόρφωση </t>
  </si>
  <si>
    <t>ΜΕΣΑΙΟΥ ΚΙΝΔΥΝΟΥ: α. Από τα 6 κεφάλαια, κανένα κεφάλαιο χαμηλής συμμόρφωσης και τουλάχιστον 2 κεφάλαια  (≥30%) μέσης συμμόρφωσης ή β. Από τα 6 κεφάλαια, 1 κεφάλαιο (≤20%) χαμηλής συμμόρφωσης και οποιοσδήποτε συνδυασμός κεφαλαίων με υψηλή και μέση συμμόρφωση</t>
  </si>
  <si>
    <t>ΒΑΘΜΟΛΟΓΙΑ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</si>
</sst>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"/>
      <color theme="1"/>
      <name val="Arial"/>
      <family val="2"/>
    </font>
    <font>
      <sz val="14"/>
      <color rgb="FF00CCFF"/>
      <name val="Calibri"/>
      <family val="2"/>
      <scheme val="minor"/>
    </font>
    <font>
      <sz val="3"/>
      <color theme="1"/>
      <name val="Times New Roman"/>
      <family val="1"/>
    </font>
    <font>
      <b/>
      <sz val="7.5"/>
      <color theme="1"/>
      <name val="Arial"/>
      <family val="2"/>
    </font>
    <font>
      <b/>
      <i/>
      <u/>
      <sz val="7.5"/>
      <color theme="1"/>
      <name val="Arial"/>
      <family val="2"/>
    </font>
    <font>
      <sz val="7.5"/>
      <color theme="1"/>
      <name val="Arial"/>
      <family val="2"/>
    </font>
    <font>
      <b/>
      <u/>
      <sz val="9"/>
      <color theme="1"/>
      <name val="Arial"/>
      <family val="2"/>
    </font>
    <font>
      <b/>
      <sz val="7.5"/>
      <color rgb="FF00B0F0"/>
      <name val="Arial"/>
      <family val="2"/>
    </font>
    <font>
      <sz val="7.5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.5"/>
      <color theme="1"/>
      <name val="Arial"/>
      <family val="2"/>
    </font>
    <font>
      <b/>
      <sz val="7.5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.5"/>
      <color rgb="FFFF0000"/>
      <name val="Arial"/>
      <family val="2"/>
    </font>
    <font>
      <sz val="11"/>
      <color rgb="FF00B050"/>
      <name val="Calibri"/>
      <family val="2"/>
      <scheme val="minor"/>
    </font>
    <font>
      <b/>
      <sz val="8"/>
      <color theme="1"/>
      <name val="Arial"/>
      <family val="2"/>
      <charset val="161"/>
    </font>
    <font>
      <sz val="7.5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7.5"/>
      <name val="Arial"/>
      <family val="2"/>
    </font>
    <font>
      <b/>
      <sz val="8"/>
      <name val="Arial"/>
      <family val="2"/>
    </font>
    <font>
      <sz val="12"/>
      <name val="Calibri"/>
      <family val="2"/>
      <scheme val="minor"/>
    </font>
    <font>
      <sz val="8"/>
      <name val="Arial"/>
      <family val="2"/>
      <charset val="161"/>
    </font>
    <font>
      <sz val="7.5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color rgb="FFFF0000"/>
      <name val="Arial Black"/>
      <family val="2"/>
      <charset val="161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12" fillId="5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/>
    <xf numFmtId="0" fontId="0" fillId="0" borderId="0" xfId="0"/>
    <xf numFmtId="0" fontId="12" fillId="0" borderId="1" xfId="0" applyFont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0" fillId="0" borderId="0" xfId="0" applyFont="1"/>
    <xf numFmtId="0" fontId="5" fillId="6" borderId="9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 wrapText="1"/>
    </xf>
    <xf numFmtId="0" fontId="15" fillId="6" borderId="17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0" fontId="0" fillId="0" borderId="1" xfId="0" applyBorder="1"/>
    <xf numFmtId="0" fontId="1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13" fillId="7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12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4" fillId="0" borderId="0" xfId="0" applyFont="1"/>
    <xf numFmtId="0" fontId="13" fillId="0" borderId="1" xfId="0" applyFont="1" applyBorder="1" applyAlignment="1">
      <alignment horizontal="left" vertical="center"/>
    </xf>
    <xf numFmtId="0" fontId="26" fillId="0" borderId="0" xfId="0" applyFont="1"/>
    <xf numFmtId="0" fontId="13" fillId="10" borderId="1" xfId="0" applyFont="1" applyFill="1" applyBorder="1" applyAlignment="1">
      <alignment horizontal="left" vertical="center"/>
    </xf>
    <xf numFmtId="0" fontId="24" fillId="10" borderId="1" xfId="0" applyFont="1" applyFill="1" applyBorder="1"/>
    <xf numFmtId="0" fontId="23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/>
    <xf numFmtId="0" fontId="29" fillId="5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30" fillId="10" borderId="1" xfId="0" applyFont="1" applyFill="1" applyBorder="1"/>
    <xf numFmtId="0" fontId="2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2" fillId="7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15" fillId="6" borderId="4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20" fillId="0" borderId="0" xfId="0" applyFont="1" applyFill="1" applyBorder="1"/>
    <xf numFmtId="0" fontId="20" fillId="0" borderId="6" xfId="0" applyFont="1" applyFill="1" applyBorder="1"/>
    <xf numFmtId="0" fontId="20" fillId="0" borderId="7" xfId="0" applyFont="1" applyFill="1" applyBorder="1"/>
    <xf numFmtId="0" fontId="21" fillId="0" borderId="0" xfId="0" applyFont="1" applyFill="1" applyBorder="1" applyAlignment="1">
      <alignment horizontal="left" vertical="top" wrapText="1" indent="5"/>
    </xf>
    <xf numFmtId="0" fontId="21" fillId="0" borderId="12" xfId="0" applyFont="1" applyFill="1" applyBorder="1" applyAlignment="1">
      <alignment horizontal="left" vertical="top" wrapText="1" indent="5"/>
    </xf>
    <xf numFmtId="0" fontId="12" fillId="7" borderId="2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10" fontId="12" fillId="7" borderId="5" xfId="0" applyNumberFormat="1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10" fontId="12" fillId="7" borderId="2" xfId="0" applyNumberFormat="1" applyFont="1" applyFill="1" applyBorder="1" applyAlignment="1">
      <alignment horizontal="center" vertical="center"/>
    </xf>
    <xf numFmtId="10" fontId="12" fillId="7" borderId="3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vertical="center"/>
    </xf>
    <xf numFmtId="0" fontId="12" fillId="7" borderId="6" xfId="0" applyFont="1" applyFill="1" applyBorder="1" applyAlignment="1">
      <alignment vertical="center"/>
    </xf>
    <xf numFmtId="0" fontId="12" fillId="7" borderId="7" xfId="0" applyFont="1" applyFill="1" applyBorder="1" applyAlignment="1">
      <alignment vertical="center"/>
    </xf>
    <xf numFmtId="2" fontId="12" fillId="7" borderId="5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left" vertical="center" wrapText="1"/>
    </xf>
    <xf numFmtId="0" fontId="30" fillId="0" borderId="2" xfId="0" applyFont="1" applyBorder="1"/>
    <xf numFmtId="0" fontId="30" fillId="0" borderId="3" xfId="0" applyFont="1" applyBorder="1"/>
    <xf numFmtId="0" fontId="30" fillId="0" borderId="2" xfId="0" applyFont="1" applyFill="1" applyBorder="1"/>
    <xf numFmtId="0" fontId="30" fillId="0" borderId="3" xfId="0" applyFont="1" applyFill="1" applyBorder="1"/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0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left" vertical="center" wrapText="1" indent="5"/>
    </xf>
    <xf numFmtId="0" fontId="21" fillId="8" borderId="0" xfId="0" applyFont="1" applyFill="1" applyBorder="1" applyAlignment="1">
      <alignment horizontal="left" vertical="center" wrapText="1" indent="5"/>
    </xf>
    <xf numFmtId="0" fontId="21" fillId="8" borderId="12" xfId="0" applyFont="1" applyFill="1" applyBorder="1" applyAlignment="1">
      <alignment horizontal="left" vertical="center" wrapText="1" indent="5"/>
    </xf>
    <xf numFmtId="0" fontId="21" fillId="8" borderId="8" xfId="0" applyFont="1" applyFill="1" applyBorder="1" applyAlignment="1">
      <alignment horizontal="left" vertical="center" wrapText="1" indent="5"/>
    </xf>
    <xf numFmtId="0" fontId="21" fillId="8" borderId="9" xfId="0" applyFont="1" applyFill="1" applyBorder="1" applyAlignment="1">
      <alignment horizontal="left" vertical="center" wrapText="1" indent="5"/>
    </xf>
    <xf numFmtId="0" fontId="21" fillId="8" borderId="10" xfId="0" applyFont="1" applyFill="1" applyBorder="1" applyAlignment="1">
      <alignment horizontal="left" vertical="center" wrapText="1" indent="5"/>
    </xf>
    <xf numFmtId="0" fontId="19" fillId="8" borderId="5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37" fillId="0" borderId="2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/>
    </xf>
    <xf numFmtId="2" fontId="12" fillId="7" borderId="2" xfId="0" applyNumberFormat="1" applyFont="1" applyFill="1" applyBorder="1" applyAlignment="1">
      <alignment horizontal="center" vertical="center"/>
    </xf>
    <xf numFmtId="2" fontId="12" fillId="7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4" fillId="10" borderId="2" xfId="0" applyFont="1" applyFill="1" applyBorder="1"/>
    <xf numFmtId="0" fontId="24" fillId="10" borderId="3" xfId="0" applyFont="1" applyFill="1" applyBorder="1"/>
    <xf numFmtId="0" fontId="24" fillId="10" borderId="1" xfId="0" applyFont="1" applyFill="1" applyBorder="1"/>
    <xf numFmtId="0" fontId="28" fillId="0" borderId="2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9" fillId="10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0" fillId="0" borderId="0" xfId="0"/>
    <xf numFmtId="0" fontId="0" fillId="0" borderId="0" xfId="0" applyFill="1" applyBorder="1"/>
    <xf numFmtId="0" fontId="31" fillId="3" borderId="2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8" fillId="7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0" fillId="10" borderId="2" xfId="0" applyFont="1" applyFill="1" applyBorder="1"/>
    <xf numFmtId="0" fontId="30" fillId="10" borderId="3" xfId="0" applyFont="1" applyFill="1" applyBorder="1"/>
    <xf numFmtId="0" fontId="17" fillId="3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29" fillId="0" borderId="2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6" borderId="16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39" fillId="6" borderId="28" xfId="0" applyFont="1" applyFill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 indent="5"/>
    </xf>
    <xf numFmtId="0" fontId="19" fillId="0" borderId="12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 indent="5"/>
    </xf>
    <xf numFmtId="0" fontId="0" fillId="0" borderId="0" xfId="0" applyFont="1" applyFill="1" applyBorder="1" applyAlignment="1">
      <alignment horizontal="left" vertical="top" wrapText="1" indent="5"/>
    </xf>
    <xf numFmtId="0" fontId="0" fillId="0" borderId="12" xfId="0" applyFont="1" applyFill="1" applyBorder="1" applyAlignment="1">
      <alignment horizontal="left" vertical="top" wrapText="1" indent="5"/>
    </xf>
    <xf numFmtId="0" fontId="0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 vertical="top" wrapText="1" indent="5"/>
    </xf>
    <xf numFmtId="0" fontId="5" fillId="0" borderId="1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horizontal="right" vertical="center" wrapText="1"/>
    </xf>
    <xf numFmtId="0" fontId="29" fillId="7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Fill="1" applyBorder="1" applyAlignment="1">
      <alignment vertical="top" wrapText="1"/>
    </xf>
    <xf numFmtId="0" fontId="19" fillId="0" borderId="12" xfId="0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87586</xdr:colOff>
      <xdr:row>1</xdr:row>
      <xdr:rowOff>21896</xdr:rowOff>
    </xdr:from>
    <xdr:to>
      <xdr:col>4</xdr:col>
      <xdr:colOff>68580</xdr:colOff>
      <xdr:row>4</xdr:row>
      <xdr:rowOff>118165</xdr:rowOff>
    </xdr:to>
    <xdr:pic>
      <xdr:nvPicPr>
        <xdr:cNvPr id="2" name="Picture 34607" descr="Logo_Plai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86" y="220016"/>
          <a:ext cx="2419394" cy="721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160021</xdr:colOff>
      <xdr:row>5</xdr:row>
      <xdr:rowOff>83821</xdr:rowOff>
    </xdr:from>
    <xdr:to>
      <xdr:col>4</xdr:col>
      <xdr:colOff>30481</xdr:colOff>
      <xdr:row>12</xdr:row>
      <xdr:rowOff>114300</xdr:rowOff>
    </xdr:to>
    <xdr:sp macro="" textlink="">
      <xdr:nvSpPr>
        <xdr:cNvPr id="1035" name="Text Box 1029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60021" y="1122046"/>
          <a:ext cx="2232660" cy="1430654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l-GR" sz="1400" b="1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Στοιχεία Αρμόδιας Αρχής</a:t>
          </a:r>
          <a:endParaRPr lang="en-US" sz="1200" b="1" i="0" u="none" strike="noStrike" baseline="0">
            <a:solidFill>
              <a:sysClr val="windowText" lastClr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6</xdr:col>
      <xdr:colOff>210480</xdr:colOff>
      <xdr:row>42</xdr:row>
      <xdr:rowOff>26660</xdr:rowOff>
    </xdr:from>
    <xdr:to>
      <xdr:col>6</xdr:col>
      <xdr:colOff>467655</xdr:colOff>
      <xdr:row>42</xdr:row>
      <xdr:rowOff>202872</xdr:rowOff>
    </xdr:to>
    <xdr:sp macro="" textlink="">
      <xdr:nvSpPr>
        <xdr:cNvPr id="1031" name="Rectangle 7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4217549" y="10843557"/>
          <a:ext cx="257175" cy="1762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104993</xdr:colOff>
      <xdr:row>42</xdr:row>
      <xdr:rowOff>15712</xdr:rowOff>
    </xdr:from>
    <xdr:to>
      <xdr:col>8</xdr:col>
      <xdr:colOff>410888</xdr:colOff>
      <xdr:row>42</xdr:row>
      <xdr:rowOff>238125</xdr:rowOff>
    </xdr:to>
    <xdr:sp macro="" textlink="">
      <xdr:nvSpPr>
        <xdr:cNvPr id="1032" name="Rectangle 8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829393" y="8759662"/>
          <a:ext cx="305895" cy="2224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1"/>
  <sheetViews>
    <sheetView tabSelected="1" zoomScaleNormal="100" workbookViewId="0">
      <selection activeCell="Q123" sqref="Q123"/>
    </sheetView>
  </sheetViews>
  <sheetFormatPr defaultColWidth="8.85546875" defaultRowHeight="15" x14ac:dyDescent="0.25"/>
  <cols>
    <col min="1" max="1" width="8.85546875" style="6"/>
    <col min="2" max="5" width="8.85546875" style="4"/>
    <col min="6" max="6" width="17" customWidth="1"/>
    <col min="12" max="12" width="11" customWidth="1"/>
    <col min="13" max="13" width="9" customWidth="1"/>
  </cols>
  <sheetData>
    <row r="1" spans="1:31" ht="15.75" x14ac:dyDescent="0.25">
      <c r="A1" s="195"/>
      <c r="B1" s="195"/>
      <c r="C1" s="32"/>
      <c r="D1" s="32"/>
      <c r="E1" s="32"/>
      <c r="F1" s="190"/>
      <c r="G1" s="190"/>
      <c r="H1" s="191"/>
      <c r="I1" s="191"/>
      <c r="J1" s="190"/>
      <c r="K1" s="190"/>
      <c r="L1" s="190"/>
      <c r="M1" s="190"/>
      <c r="N1" s="190"/>
      <c r="O1" s="190"/>
      <c r="P1" s="1"/>
    </row>
    <row r="2" spans="1:31" ht="15.75" x14ac:dyDescent="0.25">
      <c r="A2" s="33"/>
      <c r="B2" s="34"/>
      <c r="C2" s="32"/>
      <c r="D2" s="32"/>
      <c r="E2" s="32"/>
      <c r="F2" s="190"/>
      <c r="G2" s="190"/>
      <c r="H2" s="191"/>
      <c r="I2" s="191"/>
      <c r="J2" s="190"/>
      <c r="K2" s="190"/>
      <c r="L2" s="190"/>
      <c r="M2" s="190"/>
      <c r="N2" s="190"/>
      <c r="O2" s="190"/>
      <c r="P2" s="1"/>
    </row>
    <row r="3" spans="1:31" ht="18.75" x14ac:dyDescent="0.25">
      <c r="A3" s="196"/>
      <c r="B3" s="196"/>
      <c r="C3" s="32"/>
      <c r="D3" s="32"/>
      <c r="E3" s="32"/>
      <c r="F3" s="190"/>
      <c r="G3" s="190"/>
      <c r="H3" s="191"/>
      <c r="I3" s="191"/>
      <c r="J3" s="190"/>
      <c r="K3" s="190"/>
      <c r="L3" s="190"/>
      <c r="M3" s="190"/>
      <c r="N3" s="190"/>
      <c r="O3" s="190"/>
      <c r="P3" s="1"/>
      <c r="T3" s="178"/>
      <c r="U3" s="178"/>
      <c r="V3" s="178"/>
      <c r="W3" s="178"/>
      <c r="X3" s="178"/>
      <c r="Y3" s="178"/>
    </row>
    <row r="4" spans="1:31" ht="15.75" x14ac:dyDescent="0.25">
      <c r="A4" s="197"/>
      <c r="B4" s="197"/>
      <c r="C4" s="32"/>
      <c r="D4" s="32"/>
      <c r="E4" s="32"/>
      <c r="F4" s="190"/>
      <c r="G4" s="190"/>
      <c r="H4" s="191"/>
      <c r="I4" s="191"/>
      <c r="J4" s="190"/>
      <c r="K4" s="190"/>
      <c r="L4" s="190"/>
      <c r="M4" s="190"/>
      <c r="N4" s="190"/>
      <c r="O4" s="190"/>
      <c r="P4" s="1"/>
      <c r="T4" s="178"/>
      <c r="U4" s="178"/>
      <c r="V4" s="178"/>
      <c r="W4" s="178"/>
      <c r="X4" s="178"/>
      <c r="Y4" s="178"/>
    </row>
    <row r="5" spans="1:31" ht="15.75" x14ac:dyDescent="0.25">
      <c r="A5" s="197"/>
      <c r="B5" s="197"/>
      <c r="C5" s="32"/>
      <c r="D5" s="32"/>
      <c r="E5" s="32"/>
      <c r="F5" s="190"/>
      <c r="G5" s="190"/>
      <c r="H5" s="191"/>
      <c r="I5" s="191"/>
      <c r="J5" s="191"/>
      <c r="K5" s="191"/>
      <c r="L5" s="191"/>
      <c r="M5" s="191"/>
      <c r="N5" s="191"/>
      <c r="O5" s="35"/>
      <c r="P5" s="1"/>
      <c r="T5" s="178"/>
      <c r="U5" s="178"/>
      <c r="V5" s="178"/>
      <c r="W5" s="178"/>
      <c r="X5" s="178"/>
      <c r="Y5" s="178"/>
    </row>
    <row r="6" spans="1:31" ht="15.75" x14ac:dyDescent="0.25">
      <c r="A6" s="197"/>
      <c r="B6" s="197"/>
      <c r="C6" s="32"/>
      <c r="D6" s="32"/>
      <c r="E6" s="32"/>
      <c r="F6" s="190"/>
      <c r="G6" s="190"/>
      <c r="H6" s="191"/>
      <c r="I6" s="191"/>
      <c r="J6" s="200"/>
      <c r="K6" s="200"/>
      <c r="L6" s="200"/>
      <c r="M6" s="200"/>
      <c r="N6" s="200"/>
      <c r="O6" s="200"/>
      <c r="P6" s="1"/>
      <c r="T6" s="178"/>
      <c r="U6" s="178"/>
      <c r="V6" s="178"/>
      <c r="W6" s="178"/>
      <c r="X6" s="179"/>
      <c r="Y6" s="179"/>
    </row>
    <row r="7" spans="1:31" ht="15.75" x14ac:dyDescent="0.25">
      <c r="A7" s="198"/>
      <c r="B7" s="198"/>
      <c r="C7" s="30"/>
      <c r="D7" s="30"/>
      <c r="E7" s="30"/>
      <c r="F7" s="117" t="s">
        <v>0</v>
      </c>
      <c r="G7" s="117"/>
      <c r="H7" s="201" t="s">
        <v>1</v>
      </c>
      <c r="I7" s="201"/>
      <c r="J7" s="202"/>
      <c r="K7" s="202"/>
      <c r="L7" s="202"/>
      <c r="M7" s="202"/>
      <c r="N7" s="202"/>
      <c r="O7" s="31"/>
      <c r="P7" s="1"/>
    </row>
    <row r="8" spans="1:31" ht="15.75" x14ac:dyDescent="0.25">
      <c r="A8" s="199"/>
      <c r="B8" s="199"/>
      <c r="C8" s="9"/>
      <c r="D8" s="9"/>
      <c r="E8" s="9"/>
      <c r="F8" s="188"/>
      <c r="G8" s="188"/>
      <c r="H8" s="189" t="s">
        <v>2</v>
      </c>
      <c r="I8" s="189"/>
      <c r="J8" s="189"/>
      <c r="K8" s="189"/>
      <c r="L8" s="189"/>
      <c r="M8" s="189"/>
      <c r="N8" s="189"/>
      <c r="O8" s="11"/>
      <c r="P8" s="1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80"/>
      <c r="AB8" s="80"/>
      <c r="AC8" s="80"/>
      <c r="AD8" s="80"/>
      <c r="AE8" s="80"/>
    </row>
    <row r="9" spans="1:31" ht="15.75" x14ac:dyDescent="0.25">
      <c r="A9" s="199"/>
      <c r="B9" s="199"/>
      <c r="C9" s="9"/>
      <c r="D9" s="9"/>
      <c r="E9" s="9"/>
      <c r="F9" s="188"/>
      <c r="G9" s="188"/>
      <c r="H9" s="189" t="s">
        <v>3</v>
      </c>
      <c r="I9" s="189"/>
      <c r="J9" s="189"/>
      <c r="K9" s="189"/>
      <c r="L9" s="189"/>
      <c r="M9" s="189"/>
      <c r="N9" s="189"/>
      <c r="O9" s="11"/>
      <c r="P9" s="1"/>
      <c r="Q9" s="85"/>
      <c r="R9" s="85"/>
      <c r="S9" s="85"/>
      <c r="T9" s="85"/>
      <c r="U9" s="85"/>
      <c r="V9" s="85"/>
      <c r="W9" s="85"/>
      <c r="X9" s="85"/>
      <c r="Y9" s="85"/>
      <c r="Z9" s="85"/>
      <c r="AA9" s="86"/>
      <c r="AB9" s="86"/>
      <c r="AC9" s="86"/>
      <c r="AD9" s="86"/>
      <c r="AE9" s="87"/>
    </row>
    <row r="10" spans="1:31" ht="15.75" x14ac:dyDescent="0.25">
      <c r="A10" s="199"/>
      <c r="B10" s="199"/>
      <c r="C10" s="9"/>
      <c r="D10" s="9"/>
      <c r="E10" s="9"/>
      <c r="F10" s="188"/>
      <c r="G10" s="188"/>
      <c r="H10" s="189" t="s">
        <v>4</v>
      </c>
      <c r="I10" s="189"/>
      <c r="J10" s="189"/>
      <c r="K10" s="189"/>
      <c r="L10" s="189"/>
      <c r="M10" s="189"/>
      <c r="N10" s="189"/>
      <c r="O10" s="11"/>
      <c r="P10" s="1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9"/>
    </row>
    <row r="11" spans="1:31" ht="15.75" x14ac:dyDescent="0.25">
      <c r="A11" s="199"/>
      <c r="B11" s="199"/>
      <c r="C11" s="9"/>
      <c r="D11" s="9"/>
      <c r="E11" s="9"/>
      <c r="F11" s="188"/>
      <c r="G11" s="188"/>
      <c r="H11" s="189" t="s">
        <v>5</v>
      </c>
      <c r="I11" s="189"/>
      <c r="J11" s="189"/>
      <c r="K11" s="189"/>
      <c r="L11" s="189"/>
      <c r="M11" s="189"/>
      <c r="N11" s="189"/>
      <c r="O11" s="11"/>
      <c r="P11" s="1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9"/>
    </row>
    <row r="12" spans="1:31" ht="15.75" x14ac:dyDescent="0.25">
      <c r="A12" s="199"/>
      <c r="B12" s="199"/>
      <c r="C12" s="293"/>
      <c r="D12" s="293"/>
      <c r="E12" s="295" t="s">
        <v>6</v>
      </c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1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</row>
    <row r="13" spans="1:31" ht="15.75" x14ac:dyDescent="0.25">
      <c r="A13" s="199"/>
      <c r="B13" s="199"/>
      <c r="C13" s="293"/>
      <c r="D13" s="293"/>
      <c r="E13" s="188" t="s">
        <v>7</v>
      </c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9"/>
    </row>
    <row r="14" spans="1:31" ht="15.75" x14ac:dyDescent="0.25">
      <c r="A14" s="199"/>
      <c r="B14" s="199"/>
      <c r="C14" s="293"/>
      <c r="D14" s="293"/>
      <c r="E14" s="12"/>
      <c r="F14" s="312"/>
      <c r="G14" s="312"/>
      <c r="H14" s="313"/>
      <c r="I14" s="314"/>
      <c r="J14" s="294"/>
      <c r="K14" s="294"/>
      <c r="L14" s="294"/>
      <c r="M14" s="294"/>
      <c r="N14" s="294"/>
      <c r="O14" s="294"/>
      <c r="P14" s="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</row>
    <row r="15" spans="1:31" ht="15.75" x14ac:dyDescent="0.25">
      <c r="A15" s="10"/>
      <c r="B15" s="205" t="s">
        <v>112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1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6"/>
    </row>
    <row r="16" spans="1:31" ht="15.75" x14ac:dyDescent="0.25">
      <c r="A16" s="13" t="s">
        <v>8</v>
      </c>
      <c r="B16" s="201" t="s">
        <v>9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6"/>
    </row>
    <row r="17" spans="1:31" ht="15.75" x14ac:dyDescent="0.25">
      <c r="A17" s="14"/>
      <c r="B17" s="204" t="s">
        <v>10</v>
      </c>
      <c r="C17" s="204"/>
      <c r="D17" s="204"/>
      <c r="E17" s="204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1"/>
      <c r="Q17" s="304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2"/>
    </row>
    <row r="18" spans="1:31" ht="15.75" x14ac:dyDescent="0.25">
      <c r="A18" s="14"/>
      <c r="B18" s="204" t="s">
        <v>11</v>
      </c>
      <c r="C18" s="204"/>
      <c r="D18" s="204"/>
      <c r="E18" s="204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1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9"/>
    </row>
    <row r="19" spans="1:31" ht="15.75" x14ac:dyDescent="0.25">
      <c r="A19" s="14"/>
      <c r="B19" s="204" t="s">
        <v>12</v>
      </c>
      <c r="C19" s="204"/>
      <c r="D19" s="204"/>
      <c r="E19" s="204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1"/>
      <c r="Q19" s="304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2"/>
    </row>
    <row r="20" spans="1:31" ht="15.75" x14ac:dyDescent="0.25">
      <c r="A20" s="14"/>
      <c r="B20" s="204" t="s">
        <v>13</v>
      </c>
      <c r="C20" s="204"/>
      <c r="D20" s="204"/>
      <c r="E20" s="204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1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7"/>
    </row>
    <row r="21" spans="1:31" ht="15.75" x14ac:dyDescent="0.25">
      <c r="A21" s="14"/>
      <c r="B21" s="204" t="s">
        <v>14</v>
      </c>
      <c r="C21" s="204"/>
      <c r="D21" s="204"/>
      <c r="E21" s="204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1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9"/>
    </row>
    <row r="22" spans="1:31" ht="15.75" x14ac:dyDescent="0.25">
      <c r="A22" s="14"/>
      <c r="B22" s="204" t="s">
        <v>15</v>
      </c>
      <c r="C22" s="204"/>
      <c r="D22" s="204"/>
      <c r="E22" s="204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1"/>
      <c r="Q22" s="300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2"/>
    </row>
    <row r="23" spans="1:31" ht="15.75" x14ac:dyDescent="0.25">
      <c r="A23" s="14"/>
      <c r="B23" s="204" t="s">
        <v>16</v>
      </c>
      <c r="C23" s="204"/>
      <c r="D23" s="204"/>
      <c r="E23" s="204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ht="15.75" x14ac:dyDescent="0.25">
      <c r="A24" s="14"/>
      <c r="B24" s="204" t="s">
        <v>113</v>
      </c>
      <c r="C24" s="204"/>
      <c r="D24" s="204"/>
      <c r="E24" s="204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ht="15.75" x14ac:dyDescent="0.25">
      <c r="A25" s="14"/>
      <c r="B25" s="305" t="s">
        <v>15</v>
      </c>
      <c r="C25" s="305"/>
      <c r="D25" s="305"/>
      <c r="E25" s="305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ht="15.75" x14ac:dyDescent="0.25">
      <c r="A26" s="13" t="s">
        <v>17</v>
      </c>
      <c r="B26" s="201" t="s">
        <v>18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1" ht="15.75" x14ac:dyDescent="0.25">
      <c r="A27" s="14"/>
      <c r="B27" s="204"/>
      <c r="C27" s="204"/>
      <c r="D27" s="204"/>
      <c r="E27" s="204"/>
      <c r="F27" s="117" t="s">
        <v>19</v>
      </c>
      <c r="G27" s="117"/>
      <c r="H27" s="117"/>
      <c r="I27" s="117"/>
      <c r="J27" s="117"/>
      <c r="K27" s="117"/>
      <c r="L27" s="117"/>
      <c r="M27" s="117"/>
      <c r="N27" s="117"/>
      <c r="O27" s="117"/>
      <c r="P27" s="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ht="16.350000000000001" customHeight="1" x14ac:dyDescent="0.25">
      <c r="A28" s="14"/>
      <c r="B28" s="211" t="s">
        <v>114</v>
      </c>
      <c r="C28" s="212"/>
      <c r="D28" s="212"/>
      <c r="E28" s="21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ht="15.75" x14ac:dyDescent="0.25">
      <c r="A29" s="14"/>
      <c r="B29" s="204" t="s">
        <v>115</v>
      </c>
      <c r="C29" s="204"/>
      <c r="D29" s="204"/>
      <c r="E29" s="204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1"/>
    </row>
    <row r="30" spans="1:31" s="36" customFormat="1" ht="15.75" x14ac:dyDescent="0.25">
      <c r="A30" s="37"/>
      <c r="B30" s="211" t="s">
        <v>116</v>
      </c>
      <c r="C30" s="212"/>
      <c r="D30" s="212"/>
      <c r="E30" s="213"/>
      <c r="F30" s="217"/>
      <c r="G30" s="218"/>
      <c r="H30" s="218"/>
      <c r="I30" s="218"/>
      <c r="J30" s="218"/>
      <c r="K30" s="218"/>
      <c r="L30" s="218"/>
      <c r="M30" s="218"/>
      <c r="N30" s="218"/>
      <c r="O30" s="219"/>
      <c r="P30" s="1"/>
    </row>
    <row r="31" spans="1:31" s="36" customFormat="1" ht="15.75" x14ac:dyDescent="0.25">
      <c r="A31" s="37"/>
      <c r="B31" s="211" t="s">
        <v>117</v>
      </c>
      <c r="C31" s="212"/>
      <c r="D31" s="212"/>
      <c r="E31" s="213"/>
      <c r="F31" s="217"/>
      <c r="G31" s="218"/>
      <c r="H31" s="218"/>
      <c r="I31" s="218"/>
      <c r="J31" s="218"/>
      <c r="K31" s="218"/>
      <c r="L31" s="218"/>
      <c r="M31" s="218"/>
      <c r="N31" s="218"/>
      <c r="O31" s="219"/>
      <c r="P31" s="1"/>
    </row>
    <row r="32" spans="1:31" s="36" customFormat="1" ht="15.75" x14ac:dyDescent="0.25">
      <c r="A32" s="37"/>
      <c r="B32" s="211" t="s">
        <v>118</v>
      </c>
      <c r="C32" s="212"/>
      <c r="D32" s="212"/>
      <c r="E32" s="213"/>
      <c r="F32" s="217"/>
      <c r="G32" s="218"/>
      <c r="H32" s="218"/>
      <c r="I32" s="218"/>
      <c r="J32" s="218"/>
      <c r="K32" s="218"/>
      <c r="L32" s="218"/>
      <c r="M32" s="218"/>
      <c r="N32" s="218"/>
      <c r="O32" s="219"/>
      <c r="P32" s="1"/>
    </row>
    <row r="33" spans="1:16" s="36" customFormat="1" ht="15.75" x14ac:dyDescent="0.25">
      <c r="A33" s="37"/>
      <c r="B33" s="211" t="s">
        <v>119</v>
      </c>
      <c r="C33" s="212"/>
      <c r="D33" s="212"/>
      <c r="E33" s="213"/>
      <c r="F33" s="217"/>
      <c r="G33" s="218"/>
      <c r="H33" s="218"/>
      <c r="I33" s="218"/>
      <c r="J33" s="218"/>
      <c r="K33" s="218"/>
      <c r="L33" s="218"/>
      <c r="M33" s="218"/>
      <c r="N33" s="218"/>
      <c r="O33" s="219"/>
      <c r="P33" s="1"/>
    </row>
    <row r="34" spans="1:16" s="36" customFormat="1" ht="15.75" x14ac:dyDescent="0.25">
      <c r="A34" s="37"/>
      <c r="B34" s="211" t="s">
        <v>120</v>
      </c>
      <c r="C34" s="212"/>
      <c r="D34" s="212"/>
      <c r="E34" s="213"/>
      <c r="F34" s="217"/>
      <c r="G34" s="218"/>
      <c r="H34" s="218"/>
      <c r="I34" s="218"/>
      <c r="J34" s="218"/>
      <c r="K34" s="218"/>
      <c r="L34" s="218"/>
      <c r="M34" s="218"/>
      <c r="N34" s="218"/>
      <c r="O34" s="219"/>
      <c r="P34" s="1"/>
    </row>
    <row r="35" spans="1:16" s="36" customFormat="1" ht="15.75" customHeight="1" x14ac:dyDescent="0.25">
      <c r="A35" s="37"/>
      <c r="B35" s="214" t="s">
        <v>121</v>
      </c>
      <c r="C35" s="215"/>
      <c r="D35" s="215"/>
      <c r="E35" s="216"/>
      <c r="F35" s="217"/>
      <c r="G35" s="218"/>
      <c r="H35" s="218"/>
      <c r="I35" s="218"/>
      <c r="J35" s="218"/>
      <c r="K35" s="218"/>
      <c r="L35" s="218"/>
      <c r="M35" s="218"/>
      <c r="N35" s="218"/>
      <c r="O35" s="219"/>
      <c r="P35" s="1"/>
    </row>
    <row r="36" spans="1:16" ht="15.75" customHeight="1" x14ac:dyDescent="0.25">
      <c r="A36" s="13" t="s">
        <v>20</v>
      </c>
      <c r="B36" s="142" t="s">
        <v>21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4"/>
      <c r="P36" s="1"/>
    </row>
    <row r="37" spans="1:16" ht="23.1" customHeight="1" x14ac:dyDescent="0.25">
      <c r="A37" s="14"/>
      <c r="B37" s="211" t="s">
        <v>122</v>
      </c>
      <c r="C37" s="212"/>
      <c r="D37" s="212"/>
      <c r="E37" s="213"/>
      <c r="F37" s="220"/>
      <c r="G37" s="221"/>
      <c r="H37" s="221"/>
      <c r="I37" s="221"/>
      <c r="J37" s="221"/>
      <c r="K37" s="221"/>
      <c r="L37" s="221"/>
      <c r="M37" s="221"/>
      <c r="N37" s="221"/>
      <c r="O37" s="222"/>
      <c r="P37" s="1"/>
    </row>
    <row r="38" spans="1:16" ht="25.35" customHeight="1" x14ac:dyDescent="0.25">
      <c r="A38" s="14"/>
      <c r="B38" s="204" t="s">
        <v>22</v>
      </c>
      <c r="C38" s="204"/>
      <c r="D38" s="204"/>
      <c r="E38" s="204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1"/>
    </row>
    <row r="39" spans="1:16" ht="24" customHeight="1" x14ac:dyDescent="0.25">
      <c r="A39" s="14"/>
      <c r="B39" s="204" t="s">
        <v>23</v>
      </c>
      <c r="C39" s="204"/>
      <c r="D39" s="204"/>
      <c r="E39" s="204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1"/>
    </row>
    <row r="40" spans="1:16" ht="15.75" x14ac:dyDescent="0.25">
      <c r="A40" s="14"/>
      <c r="B40" s="204" t="s">
        <v>24</v>
      </c>
      <c r="C40" s="204"/>
      <c r="D40" s="204"/>
      <c r="E40" s="204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1"/>
    </row>
    <row r="41" spans="1:16" ht="15.75" x14ac:dyDescent="0.25">
      <c r="A41" s="208" t="s">
        <v>25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10"/>
      <c r="P41" s="1"/>
    </row>
    <row r="42" spans="1:16" ht="15.75" x14ac:dyDescent="0.25">
      <c r="A42" s="13" t="s">
        <v>8</v>
      </c>
      <c r="B42" s="138" t="s">
        <v>26</v>
      </c>
      <c r="C42" s="138"/>
      <c r="D42" s="138"/>
      <c r="E42" s="138"/>
      <c r="F42" s="76" t="s">
        <v>102</v>
      </c>
      <c r="G42" s="127" t="s">
        <v>27</v>
      </c>
      <c r="H42" s="128"/>
      <c r="I42" s="131" t="s">
        <v>103</v>
      </c>
      <c r="J42" s="131"/>
      <c r="K42" s="131" t="s">
        <v>28</v>
      </c>
      <c r="L42" s="131"/>
      <c r="M42" s="117" t="s">
        <v>183</v>
      </c>
      <c r="N42" s="117"/>
      <c r="O42" s="117"/>
      <c r="P42" s="1"/>
    </row>
    <row r="43" spans="1:16" s="58" customFormat="1" ht="24" customHeight="1" x14ac:dyDescent="0.25">
      <c r="A43" s="53"/>
      <c r="B43" s="311" t="s">
        <v>29</v>
      </c>
      <c r="C43" s="311"/>
      <c r="D43" s="311"/>
      <c r="E43" s="311"/>
      <c r="F43" s="207" t="s">
        <v>30</v>
      </c>
      <c r="G43" s="207"/>
      <c r="H43" s="207"/>
      <c r="I43" s="207"/>
      <c r="J43" s="207"/>
      <c r="K43" s="207"/>
      <c r="L43" s="207"/>
      <c r="M43" s="177"/>
      <c r="N43" s="177"/>
      <c r="O43" s="177"/>
      <c r="P43" s="57"/>
    </row>
    <row r="44" spans="1:16" s="58" customFormat="1" ht="24" customHeight="1" x14ac:dyDescent="0.25">
      <c r="A44" s="72">
        <v>1</v>
      </c>
      <c r="B44" s="318" t="s">
        <v>174</v>
      </c>
      <c r="C44" s="319"/>
      <c r="D44" s="319"/>
      <c r="E44" s="320"/>
      <c r="F44" s="73">
        <v>0</v>
      </c>
      <c r="G44" s="309">
        <v>9</v>
      </c>
      <c r="H44" s="310"/>
      <c r="I44" s="309">
        <v>18</v>
      </c>
      <c r="J44" s="310"/>
      <c r="K44" s="309">
        <v>0</v>
      </c>
      <c r="L44" s="310"/>
      <c r="M44" s="306"/>
      <c r="N44" s="307"/>
      <c r="O44" s="308"/>
      <c r="P44" s="57"/>
    </row>
    <row r="45" spans="1:16" ht="36" customHeight="1" x14ac:dyDescent="0.25">
      <c r="A45" s="28">
        <v>2</v>
      </c>
      <c r="B45" s="176" t="s">
        <v>124</v>
      </c>
      <c r="C45" s="176"/>
      <c r="D45" s="176"/>
      <c r="E45" s="176"/>
      <c r="F45" s="17">
        <v>0</v>
      </c>
      <c r="G45" s="132">
        <v>9</v>
      </c>
      <c r="H45" s="133"/>
      <c r="I45" s="134">
        <v>18</v>
      </c>
      <c r="J45" s="134"/>
      <c r="K45" s="134">
        <v>0</v>
      </c>
      <c r="L45" s="134"/>
      <c r="M45" s="306"/>
      <c r="N45" s="307"/>
      <c r="O45" s="308"/>
      <c r="P45" s="1"/>
    </row>
    <row r="46" spans="1:16" ht="24" customHeight="1" x14ac:dyDescent="0.25">
      <c r="A46" s="50">
        <v>3</v>
      </c>
      <c r="B46" s="176" t="s">
        <v>125</v>
      </c>
      <c r="C46" s="176"/>
      <c r="D46" s="176"/>
      <c r="E46" s="176"/>
      <c r="F46" s="17">
        <v>0</v>
      </c>
      <c r="G46" s="132">
        <v>9</v>
      </c>
      <c r="H46" s="133"/>
      <c r="I46" s="134">
        <v>18</v>
      </c>
      <c r="J46" s="134"/>
      <c r="K46" s="134">
        <v>0</v>
      </c>
      <c r="L46" s="134"/>
      <c r="M46" s="306"/>
      <c r="N46" s="307"/>
      <c r="O46" s="308"/>
      <c r="P46" s="1"/>
    </row>
    <row r="47" spans="1:16" ht="27" customHeight="1" x14ac:dyDescent="0.25">
      <c r="A47" s="50">
        <v>4</v>
      </c>
      <c r="B47" s="176" t="s">
        <v>31</v>
      </c>
      <c r="C47" s="176"/>
      <c r="D47" s="176"/>
      <c r="E47" s="176"/>
      <c r="F47" s="17">
        <v>0</v>
      </c>
      <c r="G47" s="132">
        <v>6</v>
      </c>
      <c r="H47" s="133"/>
      <c r="I47" s="134">
        <v>12</v>
      </c>
      <c r="J47" s="134"/>
      <c r="K47" s="134">
        <v>0</v>
      </c>
      <c r="L47" s="134"/>
      <c r="M47" s="113"/>
      <c r="N47" s="114"/>
      <c r="O47" s="115"/>
      <c r="P47" s="1"/>
    </row>
    <row r="48" spans="1:16" ht="21" customHeight="1" x14ac:dyDescent="0.25">
      <c r="A48" s="50">
        <v>5</v>
      </c>
      <c r="B48" s="176" t="s">
        <v>126</v>
      </c>
      <c r="C48" s="176"/>
      <c r="D48" s="176"/>
      <c r="E48" s="176"/>
      <c r="F48" s="17">
        <v>0</v>
      </c>
      <c r="G48" s="132">
        <v>6</v>
      </c>
      <c r="H48" s="133"/>
      <c r="I48" s="134">
        <v>12</v>
      </c>
      <c r="J48" s="134"/>
      <c r="K48" s="134">
        <v>0</v>
      </c>
      <c r="L48" s="134"/>
      <c r="M48" s="113"/>
      <c r="N48" s="114"/>
      <c r="O48" s="115"/>
      <c r="P48" s="1"/>
    </row>
    <row r="49" spans="1:25" ht="16.350000000000001" customHeight="1" x14ac:dyDescent="0.25">
      <c r="A49" s="50">
        <v>6</v>
      </c>
      <c r="B49" s="172" t="s">
        <v>32</v>
      </c>
      <c r="C49" s="172"/>
      <c r="D49" s="172"/>
      <c r="E49" s="172"/>
      <c r="F49" s="17">
        <v>0</v>
      </c>
      <c r="G49" s="132">
        <v>6</v>
      </c>
      <c r="H49" s="133"/>
      <c r="I49" s="134">
        <v>12</v>
      </c>
      <c r="J49" s="134"/>
      <c r="K49" s="134">
        <v>0</v>
      </c>
      <c r="L49" s="134"/>
      <c r="M49" s="113"/>
      <c r="N49" s="114"/>
      <c r="O49" s="115"/>
      <c r="P49" s="1"/>
    </row>
    <row r="51" spans="1:25" ht="15.75" x14ac:dyDescent="0.25">
      <c r="A51" s="13" t="s">
        <v>17</v>
      </c>
      <c r="B51" s="138" t="s">
        <v>33</v>
      </c>
      <c r="C51" s="138"/>
      <c r="D51" s="138"/>
      <c r="E51" s="138"/>
      <c r="F51" s="76" t="s">
        <v>175</v>
      </c>
      <c r="G51" s="127" t="s">
        <v>27</v>
      </c>
      <c r="H51" s="128"/>
      <c r="I51" s="131" t="s">
        <v>176</v>
      </c>
      <c r="J51" s="131"/>
      <c r="K51" s="131" t="s">
        <v>28</v>
      </c>
      <c r="L51" s="131"/>
      <c r="M51" s="117" t="s">
        <v>183</v>
      </c>
      <c r="N51" s="117"/>
      <c r="O51" s="117"/>
      <c r="P51" s="1"/>
    </row>
    <row r="52" spans="1:25" s="58" customFormat="1" ht="32.1" customHeight="1" x14ac:dyDescent="0.25">
      <c r="A52" s="64">
        <v>7</v>
      </c>
      <c r="B52" s="166" t="s">
        <v>127</v>
      </c>
      <c r="C52" s="166"/>
      <c r="D52" s="166"/>
      <c r="E52" s="166"/>
      <c r="F52" s="65">
        <v>0</v>
      </c>
      <c r="G52" s="109">
        <v>6</v>
      </c>
      <c r="H52" s="110"/>
      <c r="I52" s="116">
        <v>12</v>
      </c>
      <c r="J52" s="116"/>
      <c r="K52" s="116">
        <v>0</v>
      </c>
      <c r="L52" s="116"/>
      <c r="M52" s="113"/>
      <c r="N52" s="114"/>
      <c r="O52" s="115"/>
      <c r="P52" s="57"/>
    </row>
    <row r="53" spans="1:25" s="58" customFormat="1" ht="35.25" customHeight="1" x14ac:dyDescent="0.25">
      <c r="A53" s="64">
        <v>8</v>
      </c>
      <c r="B53" s="166" t="s">
        <v>34</v>
      </c>
      <c r="C53" s="166"/>
      <c r="D53" s="166"/>
      <c r="E53" s="166"/>
      <c r="F53" s="65">
        <v>0</v>
      </c>
      <c r="G53" s="109">
        <v>6</v>
      </c>
      <c r="H53" s="110"/>
      <c r="I53" s="116">
        <v>12</v>
      </c>
      <c r="J53" s="116"/>
      <c r="K53" s="116">
        <v>0</v>
      </c>
      <c r="L53" s="116"/>
      <c r="M53" s="113"/>
      <c r="N53" s="114"/>
      <c r="O53" s="115"/>
      <c r="P53" s="57"/>
    </row>
    <row r="54" spans="1:25" ht="15.75" x14ac:dyDescent="0.25">
      <c r="A54" s="13" t="s">
        <v>20</v>
      </c>
      <c r="B54" s="138" t="s">
        <v>35</v>
      </c>
      <c r="C54" s="138"/>
      <c r="D54" s="138"/>
      <c r="E54" s="138"/>
      <c r="F54" s="76" t="s">
        <v>175</v>
      </c>
      <c r="G54" s="127" t="s">
        <v>27</v>
      </c>
      <c r="H54" s="251"/>
      <c r="I54" s="127" t="s">
        <v>176</v>
      </c>
      <c r="J54" s="251"/>
      <c r="K54" s="127" t="s">
        <v>28</v>
      </c>
      <c r="L54" s="251"/>
      <c r="M54" s="117" t="s">
        <v>183</v>
      </c>
      <c r="N54" s="117"/>
      <c r="O54" s="117"/>
      <c r="P54" s="1"/>
    </row>
    <row r="55" spans="1:25" ht="30.6" customHeight="1" x14ac:dyDescent="0.25">
      <c r="A55" s="28">
        <v>9</v>
      </c>
      <c r="B55" s="172" t="s">
        <v>36</v>
      </c>
      <c r="C55" s="172"/>
      <c r="D55" s="172"/>
      <c r="E55" s="172"/>
      <c r="F55" s="18">
        <v>0</v>
      </c>
      <c r="G55" s="286">
        <v>6</v>
      </c>
      <c r="H55" s="287"/>
      <c r="I55" s="264">
        <v>12</v>
      </c>
      <c r="J55" s="264"/>
      <c r="K55" s="265">
        <v>0</v>
      </c>
      <c r="L55" s="265"/>
      <c r="M55" s="113"/>
      <c r="N55" s="114"/>
      <c r="O55" s="115"/>
      <c r="P55" s="8"/>
    </row>
    <row r="56" spans="1:25" ht="27.75" customHeight="1" x14ac:dyDescent="0.25">
      <c r="A56" s="28">
        <v>10</v>
      </c>
      <c r="B56" s="172" t="s">
        <v>37</v>
      </c>
      <c r="C56" s="172"/>
      <c r="D56" s="172"/>
      <c r="E56" s="172"/>
      <c r="F56" s="17">
        <v>0</v>
      </c>
      <c r="G56" s="132">
        <v>6</v>
      </c>
      <c r="H56" s="133"/>
      <c r="I56" s="134">
        <v>12</v>
      </c>
      <c r="J56" s="134"/>
      <c r="K56" s="134">
        <v>0</v>
      </c>
      <c r="L56" s="134"/>
      <c r="M56" s="113"/>
      <c r="N56" s="114"/>
      <c r="O56" s="115"/>
      <c r="P56" s="1"/>
    </row>
    <row r="57" spans="1:25" ht="24" customHeight="1" x14ac:dyDescent="0.25">
      <c r="A57" s="50">
        <v>11</v>
      </c>
      <c r="B57" s="172" t="s">
        <v>38</v>
      </c>
      <c r="C57" s="172"/>
      <c r="D57" s="172"/>
      <c r="E57" s="172"/>
      <c r="F57" s="17">
        <v>0</v>
      </c>
      <c r="G57" s="132">
        <v>6</v>
      </c>
      <c r="H57" s="133"/>
      <c r="I57" s="134">
        <v>12</v>
      </c>
      <c r="J57" s="134"/>
      <c r="K57" s="134">
        <v>0</v>
      </c>
      <c r="L57" s="134"/>
      <c r="M57" s="113"/>
      <c r="N57" s="114"/>
      <c r="O57" s="115"/>
      <c r="P57" s="1"/>
    </row>
    <row r="58" spans="1:25" ht="15.75" x14ac:dyDescent="0.25">
      <c r="A58" s="50">
        <v>12</v>
      </c>
      <c r="B58" s="279" t="s">
        <v>39</v>
      </c>
      <c r="C58" s="279"/>
      <c r="D58" s="279"/>
      <c r="E58" s="279"/>
      <c r="F58" s="17">
        <v>0</v>
      </c>
      <c r="G58" s="132">
        <v>6</v>
      </c>
      <c r="H58" s="133"/>
      <c r="I58" s="134">
        <v>12</v>
      </c>
      <c r="J58" s="134"/>
      <c r="K58" s="134">
        <v>0</v>
      </c>
      <c r="L58" s="134"/>
      <c r="M58" s="113"/>
      <c r="N58" s="114"/>
      <c r="O58" s="115"/>
      <c r="P58" s="1"/>
    </row>
    <row r="59" spans="1:25" ht="15.75" x14ac:dyDescent="0.25">
      <c r="A59" s="50">
        <v>13</v>
      </c>
      <c r="B59" s="172" t="s">
        <v>40</v>
      </c>
      <c r="C59" s="172"/>
      <c r="D59" s="172"/>
      <c r="E59" s="172"/>
      <c r="F59" s="17">
        <v>0</v>
      </c>
      <c r="G59" s="132">
        <v>3</v>
      </c>
      <c r="H59" s="133"/>
      <c r="I59" s="134">
        <v>6</v>
      </c>
      <c r="J59" s="134"/>
      <c r="K59" s="134">
        <v>0</v>
      </c>
      <c r="L59" s="134"/>
      <c r="M59" s="145"/>
      <c r="N59" s="145"/>
      <c r="O59" s="145"/>
      <c r="P59" s="1"/>
    </row>
    <row r="60" spans="1:25" ht="15.75" x14ac:dyDescent="0.25">
      <c r="A60" s="13" t="s">
        <v>41</v>
      </c>
      <c r="B60" s="138" t="s">
        <v>42</v>
      </c>
      <c r="C60" s="138"/>
      <c r="D60" s="138"/>
      <c r="E60" s="138"/>
      <c r="F60" s="76" t="s">
        <v>102</v>
      </c>
      <c r="G60" s="127" t="s">
        <v>27</v>
      </c>
      <c r="H60" s="128"/>
      <c r="I60" s="131" t="s">
        <v>103</v>
      </c>
      <c r="J60" s="131"/>
      <c r="K60" s="131" t="s">
        <v>28</v>
      </c>
      <c r="L60" s="131"/>
      <c r="M60" s="117" t="s">
        <v>183</v>
      </c>
      <c r="N60" s="117"/>
      <c r="O60" s="117"/>
      <c r="P60" s="1"/>
    </row>
    <row r="61" spans="1:25" ht="38.85" customHeight="1" x14ac:dyDescent="0.25">
      <c r="A61" s="28">
        <v>14</v>
      </c>
      <c r="B61" s="172" t="s">
        <v>128</v>
      </c>
      <c r="C61" s="172"/>
      <c r="D61" s="172"/>
      <c r="E61" s="172"/>
      <c r="F61" s="17">
        <v>0</v>
      </c>
      <c r="G61" s="132">
        <v>6</v>
      </c>
      <c r="H61" s="133"/>
      <c r="I61" s="134">
        <v>12</v>
      </c>
      <c r="J61" s="134"/>
      <c r="K61" s="134">
        <v>0</v>
      </c>
      <c r="L61" s="134"/>
      <c r="M61" s="113"/>
      <c r="N61" s="114"/>
      <c r="O61" s="115"/>
      <c r="P61" s="8"/>
    </row>
    <row r="62" spans="1:25" ht="15.75" x14ac:dyDescent="0.25">
      <c r="A62" s="13" t="s">
        <v>43</v>
      </c>
      <c r="B62" s="138" t="s">
        <v>44</v>
      </c>
      <c r="C62" s="138"/>
      <c r="D62" s="138"/>
      <c r="E62" s="138"/>
      <c r="F62" s="76" t="s">
        <v>102</v>
      </c>
      <c r="G62" s="127" t="s">
        <v>27</v>
      </c>
      <c r="H62" s="128"/>
      <c r="I62" s="131" t="s">
        <v>103</v>
      </c>
      <c r="J62" s="131"/>
      <c r="K62" s="131" t="s">
        <v>28</v>
      </c>
      <c r="L62" s="131"/>
      <c r="M62" s="117" t="s">
        <v>183</v>
      </c>
      <c r="N62" s="117"/>
      <c r="O62" s="117"/>
      <c r="P62" s="1"/>
    </row>
    <row r="63" spans="1:25" ht="24" customHeight="1" x14ac:dyDescent="0.25">
      <c r="A63" s="28">
        <v>15</v>
      </c>
      <c r="B63" s="172" t="s">
        <v>171</v>
      </c>
      <c r="C63" s="172"/>
      <c r="D63" s="172"/>
      <c r="E63" s="172"/>
      <c r="F63" s="17">
        <v>0</v>
      </c>
      <c r="G63" s="132">
        <v>6</v>
      </c>
      <c r="H63" s="133"/>
      <c r="I63" s="134">
        <v>12</v>
      </c>
      <c r="J63" s="134"/>
      <c r="K63" s="134">
        <v>0</v>
      </c>
      <c r="L63" s="134"/>
      <c r="M63" s="113"/>
      <c r="N63" s="114"/>
      <c r="O63" s="115"/>
      <c r="P63" s="1"/>
    </row>
    <row r="64" spans="1:25" x14ac:dyDescent="0.25">
      <c r="A64" s="289"/>
      <c r="B64" s="186" t="s">
        <v>45</v>
      </c>
      <c r="C64" s="186"/>
      <c r="D64" s="186" t="s">
        <v>46</v>
      </c>
      <c r="E64" s="186"/>
      <c r="F64" s="187" t="s">
        <v>47</v>
      </c>
      <c r="G64" s="187"/>
      <c r="H64" s="187"/>
      <c r="I64" s="187"/>
      <c r="J64" s="187"/>
      <c r="K64" s="187"/>
      <c r="L64" s="187"/>
      <c r="M64" s="177"/>
      <c r="N64" s="177"/>
      <c r="O64" s="177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32.25" customHeight="1" x14ac:dyDescent="0.25">
      <c r="A65" s="289"/>
      <c r="B65" s="186"/>
      <c r="C65" s="186"/>
      <c r="D65" s="186" t="s">
        <v>48</v>
      </c>
      <c r="E65" s="186"/>
      <c r="F65" s="187" t="s">
        <v>49</v>
      </c>
      <c r="G65" s="187"/>
      <c r="H65" s="187"/>
      <c r="I65" s="187"/>
      <c r="J65" s="187"/>
      <c r="K65" s="187"/>
      <c r="L65" s="187"/>
      <c r="M65" s="177"/>
      <c r="N65" s="177"/>
      <c r="O65" s="177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s="2" customFormat="1" ht="20.45" customHeight="1" x14ac:dyDescent="0.25">
      <c r="A66" s="21"/>
      <c r="B66" s="90" t="s">
        <v>95</v>
      </c>
      <c r="C66" s="91"/>
      <c r="D66" s="91"/>
      <c r="E66" s="91"/>
      <c r="F66" s="91"/>
      <c r="G66" s="91"/>
      <c r="H66" s="92"/>
      <c r="I66" s="139">
        <f>SUM(I43:J63)</f>
        <v>192</v>
      </c>
      <c r="J66" s="139"/>
      <c r="K66" s="139"/>
      <c r="L66" s="139"/>
      <c r="M66" s="139">
        <f>SUM(M43:O63)</f>
        <v>0</v>
      </c>
      <c r="N66" s="139"/>
      <c r="O66" s="139"/>
    </row>
    <row r="67" spans="1:25" s="2" customFormat="1" ht="27.6" customHeight="1" x14ac:dyDescent="0.25">
      <c r="A67" s="21"/>
      <c r="B67" s="90"/>
      <c r="C67" s="91"/>
      <c r="D67" s="91"/>
      <c r="E67" s="91"/>
      <c r="F67" s="91"/>
      <c r="G67" s="91"/>
      <c r="H67" s="92"/>
      <c r="I67" s="93">
        <v>0.7</v>
      </c>
      <c r="J67" s="94"/>
      <c r="K67" s="95">
        <v>0.39900000000000002</v>
      </c>
      <c r="L67" s="96"/>
      <c r="M67" s="97" t="str">
        <f>IF(M66&gt;=I68,"HIGH RISK",IF(M66&lt;=K68,"LOW RISK","MEDIUM RISK"))</f>
        <v>LOW RISK</v>
      </c>
      <c r="N67" s="98"/>
      <c r="O67" s="99"/>
    </row>
    <row r="68" spans="1:25" s="2" customFormat="1" ht="24.75" customHeight="1" x14ac:dyDescent="0.25">
      <c r="A68" s="21"/>
      <c r="B68" s="90"/>
      <c r="C68" s="91"/>
      <c r="D68" s="91"/>
      <c r="E68" s="91"/>
      <c r="F68" s="91"/>
      <c r="G68" s="91"/>
      <c r="H68" s="92"/>
      <c r="I68" s="148">
        <f>70%*I66</f>
        <v>134.39999999999998</v>
      </c>
      <c r="J68" s="150"/>
      <c r="K68" s="140">
        <f>39.9%*I66</f>
        <v>76.60799999999999</v>
      </c>
      <c r="L68" s="141"/>
      <c r="M68" s="148"/>
      <c r="N68" s="149"/>
      <c r="O68" s="150"/>
    </row>
    <row r="69" spans="1:25" x14ac:dyDescent="0.25">
      <c r="A69" s="208" t="s">
        <v>164</v>
      </c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10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34.35" customHeight="1" x14ac:dyDescent="0.25">
      <c r="A70" s="13" t="s">
        <v>8</v>
      </c>
      <c r="B70" s="138" t="s">
        <v>50</v>
      </c>
      <c r="C70" s="138"/>
      <c r="D70" s="138"/>
      <c r="E70" s="138"/>
      <c r="F70" s="29" t="s">
        <v>102</v>
      </c>
      <c r="G70" s="223" t="s">
        <v>27</v>
      </c>
      <c r="H70" s="224"/>
      <c r="I70" s="225" t="s">
        <v>103</v>
      </c>
      <c r="J70" s="225"/>
      <c r="K70" s="225" t="s">
        <v>28</v>
      </c>
      <c r="L70" s="225"/>
      <c r="M70" s="117" t="s">
        <v>183</v>
      </c>
      <c r="N70" s="117"/>
      <c r="O70" s="117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60" customFormat="1" ht="58.35" customHeight="1" x14ac:dyDescent="0.25">
      <c r="A71" s="66">
        <v>16</v>
      </c>
      <c r="B71" s="108" t="s">
        <v>172</v>
      </c>
      <c r="C71" s="108"/>
      <c r="D71" s="108"/>
      <c r="E71" s="108"/>
      <c r="F71" s="65">
        <v>0</v>
      </c>
      <c r="G71" s="109">
        <v>9</v>
      </c>
      <c r="H71" s="110"/>
      <c r="I71" s="116">
        <v>18</v>
      </c>
      <c r="J71" s="116"/>
      <c r="K71" s="116">
        <v>0</v>
      </c>
      <c r="L71" s="116"/>
      <c r="M71" s="113"/>
      <c r="N71" s="114"/>
      <c r="O71" s="115"/>
    </row>
    <row r="72" spans="1:25" ht="15.75" x14ac:dyDescent="0.25">
      <c r="A72" s="26">
        <v>17</v>
      </c>
      <c r="B72" s="176" t="s">
        <v>32</v>
      </c>
      <c r="C72" s="176"/>
      <c r="D72" s="176"/>
      <c r="E72" s="176"/>
      <c r="F72" s="17">
        <v>0</v>
      </c>
      <c r="G72" s="132">
        <v>9</v>
      </c>
      <c r="H72" s="133"/>
      <c r="I72" s="134">
        <v>18</v>
      </c>
      <c r="J72" s="134"/>
      <c r="K72" s="134">
        <v>0</v>
      </c>
      <c r="L72" s="134"/>
      <c r="M72" s="113"/>
      <c r="N72" s="114"/>
      <c r="O72" s="115"/>
      <c r="P72" s="1"/>
    </row>
    <row r="73" spans="1:25" s="2" customFormat="1" ht="36.75" customHeight="1" x14ac:dyDescent="0.25">
      <c r="A73" s="21"/>
      <c r="B73" s="90" t="s">
        <v>96</v>
      </c>
      <c r="C73" s="91"/>
      <c r="D73" s="91"/>
      <c r="E73" s="91"/>
      <c r="F73" s="91"/>
      <c r="G73" s="91"/>
      <c r="H73" s="92"/>
      <c r="I73" s="139">
        <f>SUM(I71:J72)</f>
        <v>36</v>
      </c>
      <c r="J73" s="139"/>
      <c r="K73" s="139"/>
      <c r="L73" s="139"/>
      <c r="M73" s="139">
        <f>SUM(M52:O71)</f>
        <v>0</v>
      </c>
      <c r="N73" s="139"/>
      <c r="O73" s="139"/>
    </row>
    <row r="74" spans="1:25" s="2" customFormat="1" ht="36.75" customHeight="1" x14ac:dyDescent="0.25">
      <c r="A74" s="21"/>
      <c r="B74" s="90"/>
      <c r="C74" s="91"/>
      <c r="D74" s="91"/>
      <c r="E74" s="91"/>
      <c r="F74" s="91"/>
      <c r="G74" s="91"/>
      <c r="H74" s="92"/>
      <c r="I74" s="93">
        <v>0.7</v>
      </c>
      <c r="J74" s="94"/>
      <c r="K74" s="95">
        <v>0.39900000000000002</v>
      </c>
      <c r="L74" s="96"/>
      <c r="M74" s="97" t="str">
        <f>IF(M73&gt;=I75,"HIGH RISK",IF(M73&lt;=K75,"LOW RISK","MEDIUM RISK"))</f>
        <v>LOW RISK</v>
      </c>
      <c r="N74" s="98"/>
      <c r="O74" s="99"/>
    </row>
    <row r="75" spans="1:25" s="2" customFormat="1" ht="36.75" customHeight="1" x14ac:dyDescent="0.25">
      <c r="A75" s="21"/>
      <c r="B75" s="90"/>
      <c r="C75" s="91"/>
      <c r="D75" s="91"/>
      <c r="E75" s="91"/>
      <c r="F75" s="91"/>
      <c r="G75" s="91"/>
      <c r="H75" s="92"/>
      <c r="I75" s="148">
        <f>70%*I73</f>
        <v>25.2</v>
      </c>
      <c r="J75" s="150"/>
      <c r="K75" s="140">
        <f>39.9%*I73</f>
        <v>14.363999999999999</v>
      </c>
      <c r="L75" s="141"/>
      <c r="M75" s="148"/>
      <c r="N75" s="149"/>
      <c r="O75" s="150"/>
    </row>
    <row r="76" spans="1:25" ht="15.75" x14ac:dyDescent="0.25">
      <c r="A76" s="208" t="s">
        <v>165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10"/>
      <c r="P76" s="1"/>
    </row>
    <row r="77" spans="1:25" ht="36" customHeight="1" x14ac:dyDescent="0.25">
      <c r="A77" s="13" t="s">
        <v>8</v>
      </c>
      <c r="B77" s="185" t="s">
        <v>51</v>
      </c>
      <c r="C77" s="185"/>
      <c r="D77" s="185"/>
      <c r="E77" s="185"/>
      <c r="F77" s="29" t="s">
        <v>102</v>
      </c>
      <c r="G77" s="223" t="s">
        <v>27</v>
      </c>
      <c r="H77" s="224"/>
      <c r="I77" s="225" t="s">
        <v>103</v>
      </c>
      <c r="J77" s="225"/>
      <c r="K77" s="225" t="s">
        <v>28</v>
      </c>
      <c r="L77" s="225"/>
      <c r="M77" s="117" t="s">
        <v>183</v>
      </c>
      <c r="N77" s="117"/>
      <c r="O77" s="117"/>
      <c r="P77" s="1"/>
    </row>
    <row r="78" spans="1:25" ht="15.75" x14ac:dyDescent="0.25">
      <c r="A78" s="19">
        <v>18</v>
      </c>
      <c r="B78" s="176" t="s">
        <v>52</v>
      </c>
      <c r="C78" s="176"/>
      <c r="D78" s="176"/>
      <c r="E78" s="176"/>
      <c r="F78" s="17">
        <v>0</v>
      </c>
      <c r="G78" s="132">
        <v>9</v>
      </c>
      <c r="H78" s="133"/>
      <c r="I78" s="132">
        <v>18</v>
      </c>
      <c r="J78" s="133"/>
      <c r="K78" s="132">
        <v>0</v>
      </c>
      <c r="L78" s="133"/>
      <c r="M78" s="113"/>
      <c r="N78" s="114"/>
      <c r="O78" s="115"/>
      <c r="P78" s="1"/>
    </row>
    <row r="79" spans="1:25" ht="30" customHeight="1" x14ac:dyDescent="0.25">
      <c r="A79" s="19">
        <v>19</v>
      </c>
      <c r="B79" s="192" t="s">
        <v>129</v>
      </c>
      <c r="C79" s="193"/>
      <c r="D79" s="193"/>
      <c r="E79" s="194"/>
      <c r="F79" s="17">
        <v>0</v>
      </c>
      <c r="G79" s="132">
        <v>9</v>
      </c>
      <c r="H79" s="133"/>
      <c r="I79" s="132">
        <v>18</v>
      </c>
      <c r="J79" s="133"/>
      <c r="K79" s="132">
        <v>0</v>
      </c>
      <c r="L79" s="133"/>
      <c r="M79" s="113"/>
      <c r="N79" s="114"/>
      <c r="O79" s="115"/>
      <c r="P79" s="1"/>
    </row>
    <row r="80" spans="1:25" ht="23.1" customHeight="1" x14ac:dyDescent="0.25">
      <c r="A80" s="19">
        <v>20</v>
      </c>
      <c r="B80" s="172" t="s">
        <v>130</v>
      </c>
      <c r="C80" s="172"/>
      <c r="D80" s="172"/>
      <c r="E80" s="172"/>
      <c r="F80" s="49">
        <v>0</v>
      </c>
      <c r="G80" s="132">
        <v>6</v>
      </c>
      <c r="H80" s="133"/>
      <c r="I80" s="132">
        <v>12</v>
      </c>
      <c r="J80" s="133"/>
      <c r="K80" s="132">
        <v>0</v>
      </c>
      <c r="L80" s="133"/>
      <c r="M80" s="113"/>
      <c r="N80" s="114"/>
      <c r="O80" s="115"/>
      <c r="P80" s="1"/>
    </row>
    <row r="81" spans="1:16" ht="20.25" customHeight="1" x14ac:dyDescent="0.25">
      <c r="A81" s="19">
        <v>21</v>
      </c>
      <c r="B81" s="172" t="s">
        <v>131</v>
      </c>
      <c r="C81" s="172"/>
      <c r="D81" s="172"/>
      <c r="E81" s="172"/>
      <c r="F81" s="17">
        <v>0</v>
      </c>
      <c r="G81" s="132">
        <v>3</v>
      </c>
      <c r="H81" s="133"/>
      <c r="I81" s="132">
        <v>6</v>
      </c>
      <c r="J81" s="133"/>
      <c r="K81" s="132">
        <v>0</v>
      </c>
      <c r="L81" s="133"/>
      <c r="M81" s="113"/>
      <c r="N81" s="114"/>
      <c r="O81" s="115"/>
      <c r="P81" s="1"/>
    </row>
    <row r="82" spans="1:16" ht="23.25" customHeight="1" x14ac:dyDescent="0.25">
      <c r="A82" s="19">
        <v>22</v>
      </c>
      <c r="B82" s="172" t="s">
        <v>132</v>
      </c>
      <c r="C82" s="172"/>
      <c r="D82" s="172"/>
      <c r="E82" s="172"/>
      <c r="F82" s="17">
        <v>0</v>
      </c>
      <c r="G82" s="132">
        <v>6</v>
      </c>
      <c r="H82" s="133"/>
      <c r="I82" s="132">
        <v>12</v>
      </c>
      <c r="J82" s="133"/>
      <c r="K82" s="132">
        <v>0</v>
      </c>
      <c r="L82" s="133"/>
      <c r="M82" s="113"/>
      <c r="N82" s="114"/>
      <c r="O82" s="115"/>
      <c r="P82" s="1"/>
    </row>
    <row r="83" spans="1:16" ht="20.25" customHeight="1" x14ac:dyDescent="0.25">
      <c r="A83" s="19">
        <v>23</v>
      </c>
      <c r="B83" s="172" t="s">
        <v>133</v>
      </c>
      <c r="C83" s="172"/>
      <c r="D83" s="172"/>
      <c r="E83" s="172"/>
      <c r="F83" s="17">
        <v>0</v>
      </c>
      <c r="G83" s="132">
        <v>6</v>
      </c>
      <c r="H83" s="133"/>
      <c r="I83" s="132">
        <v>12</v>
      </c>
      <c r="J83" s="133"/>
      <c r="K83" s="132">
        <v>0</v>
      </c>
      <c r="L83" s="133"/>
      <c r="M83" s="113"/>
      <c r="N83" s="114"/>
      <c r="O83" s="115"/>
      <c r="P83" s="1"/>
    </row>
    <row r="84" spans="1:16" ht="42" customHeight="1" x14ac:dyDescent="0.25">
      <c r="A84" s="19">
        <v>24</v>
      </c>
      <c r="B84" s="172" t="s">
        <v>134</v>
      </c>
      <c r="C84" s="172"/>
      <c r="D84" s="172"/>
      <c r="E84" s="172"/>
      <c r="F84" s="17">
        <v>0</v>
      </c>
      <c r="G84" s="132">
        <v>9</v>
      </c>
      <c r="H84" s="133"/>
      <c r="I84" s="132">
        <v>18</v>
      </c>
      <c r="J84" s="133"/>
      <c r="K84" s="134">
        <v>0</v>
      </c>
      <c r="L84" s="134"/>
      <c r="M84" s="113"/>
      <c r="N84" s="114"/>
      <c r="O84" s="115"/>
      <c r="P84" s="1"/>
    </row>
    <row r="85" spans="1:16" ht="15.75" x14ac:dyDescent="0.25">
      <c r="A85" s="19">
        <v>25</v>
      </c>
      <c r="B85" s="172" t="s">
        <v>135</v>
      </c>
      <c r="C85" s="172"/>
      <c r="D85" s="172"/>
      <c r="E85" s="172"/>
      <c r="F85" s="17">
        <v>0</v>
      </c>
      <c r="G85" s="132">
        <v>9</v>
      </c>
      <c r="H85" s="133"/>
      <c r="I85" s="134">
        <v>18</v>
      </c>
      <c r="J85" s="134"/>
      <c r="K85" s="134">
        <v>0</v>
      </c>
      <c r="L85" s="134"/>
      <c r="M85" s="113"/>
      <c r="N85" s="114"/>
      <c r="O85" s="115"/>
      <c r="P85" s="1"/>
    </row>
    <row r="86" spans="1:16" s="58" customFormat="1" ht="30.6" customHeight="1" x14ac:dyDescent="0.25">
      <c r="A86" s="61"/>
      <c r="B86" s="173" t="s">
        <v>136</v>
      </c>
      <c r="C86" s="173"/>
      <c r="D86" s="173"/>
      <c r="E86" s="173"/>
      <c r="F86" s="62"/>
      <c r="G86" s="167"/>
      <c r="H86" s="168"/>
      <c r="I86" s="169"/>
      <c r="J86" s="169"/>
      <c r="K86" s="169"/>
      <c r="L86" s="169"/>
      <c r="M86" s="157"/>
      <c r="N86" s="158"/>
      <c r="O86" s="159"/>
      <c r="P86" s="57"/>
    </row>
    <row r="87" spans="1:16" s="2" customFormat="1" ht="36.75" customHeight="1" x14ac:dyDescent="0.25">
      <c r="A87" s="21"/>
      <c r="B87" s="90" t="s">
        <v>97</v>
      </c>
      <c r="C87" s="91"/>
      <c r="D87" s="91"/>
      <c r="E87" s="91"/>
      <c r="F87" s="91"/>
      <c r="G87" s="91"/>
      <c r="H87" s="92"/>
      <c r="I87" s="139">
        <f>SUM(I78:J86)</f>
        <v>114</v>
      </c>
      <c r="J87" s="139"/>
      <c r="K87" s="139"/>
      <c r="L87" s="139"/>
      <c r="M87" s="139">
        <f>SUM(M78:O86)</f>
        <v>0</v>
      </c>
      <c r="N87" s="139"/>
      <c r="O87" s="139"/>
    </row>
    <row r="88" spans="1:16" s="2" customFormat="1" ht="17.25" customHeight="1" x14ac:dyDescent="0.25">
      <c r="A88" s="21"/>
      <c r="B88" s="90"/>
      <c r="C88" s="91"/>
      <c r="D88" s="91"/>
      <c r="E88" s="91"/>
      <c r="F88" s="91"/>
      <c r="G88" s="91"/>
      <c r="H88" s="92"/>
      <c r="I88" s="93">
        <v>0.7</v>
      </c>
      <c r="J88" s="94"/>
      <c r="K88" s="95">
        <v>0.39900000000000002</v>
      </c>
      <c r="L88" s="96"/>
      <c r="M88" s="97" t="str">
        <f>IF(M87&gt;=I89,"HIGH RISK",IF(M87&lt;=K89,"LOW RISK","MEDIUM RISK"))</f>
        <v>LOW RISK</v>
      </c>
      <c r="N88" s="98"/>
      <c r="O88" s="99"/>
    </row>
    <row r="89" spans="1:16" s="2" customFormat="1" ht="27" customHeight="1" x14ac:dyDescent="0.25">
      <c r="A89" s="21"/>
      <c r="B89" s="90"/>
      <c r="C89" s="91"/>
      <c r="D89" s="91"/>
      <c r="E89" s="91"/>
      <c r="F89" s="91"/>
      <c r="G89" s="91"/>
      <c r="H89" s="92"/>
      <c r="I89" s="148">
        <f>70%*I87</f>
        <v>79.8</v>
      </c>
      <c r="J89" s="150"/>
      <c r="K89" s="140">
        <f>39.9%*I87</f>
        <v>45.485999999999997</v>
      </c>
      <c r="L89" s="141"/>
      <c r="M89" s="148"/>
      <c r="N89" s="149"/>
      <c r="O89" s="150"/>
    </row>
    <row r="90" spans="1:16" ht="15.75" x14ac:dyDescent="0.25">
      <c r="A90" s="208" t="s">
        <v>166</v>
      </c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10"/>
      <c r="P90" s="1"/>
    </row>
    <row r="91" spans="1:16" ht="15.75" x14ac:dyDescent="0.25">
      <c r="A91" s="180" t="s">
        <v>53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2"/>
      <c r="P91" s="1"/>
    </row>
    <row r="92" spans="1:16" s="58" customFormat="1" ht="15.75" x14ac:dyDescent="0.25">
      <c r="A92" s="67" t="s">
        <v>8</v>
      </c>
      <c r="B92" s="183" t="s">
        <v>137</v>
      </c>
      <c r="C92" s="183"/>
      <c r="D92" s="183"/>
      <c r="E92" s="183"/>
      <c r="F92" s="77" t="s">
        <v>102</v>
      </c>
      <c r="G92" s="170" t="s">
        <v>27</v>
      </c>
      <c r="H92" s="171"/>
      <c r="I92" s="184" t="s">
        <v>103</v>
      </c>
      <c r="J92" s="184"/>
      <c r="K92" s="170" t="s">
        <v>28</v>
      </c>
      <c r="L92" s="171"/>
      <c r="M92" s="117" t="s">
        <v>183</v>
      </c>
      <c r="N92" s="117"/>
      <c r="O92" s="117"/>
      <c r="P92" s="57"/>
    </row>
    <row r="93" spans="1:16" s="58" customFormat="1" ht="21.75" customHeight="1" x14ac:dyDescent="0.25">
      <c r="A93" s="64">
        <v>26</v>
      </c>
      <c r="B93" s="166" t="s">
        <v>138</v>
      </c>
      <c r="C93" s="166"/>
      <c r="D93" s="166"/>
      <c r="E93" s="166"/>
      <c r="F93" s="65">
        <v>0</v>
      </c>
      <c r="G93" s="109">
        <v>6</v>
      </c>
      <c r="H93" s="110"/>
      <c r="I93" s="109">
        <v>12</v>
      </c>
      <c r="J93" s="110"/>
      <c r="K93" s="109">
        <v>0</v>
      </c>
      <c r="L93" s="110"/>
      <c r="M93" s="113"/>
      <c r="N93" s="114"/>
      <c r="O93" s="115"/>
      <c r="P93" s="57"/>
    </row>
    <row r="94" spans="1:16" s="58" customFormat="1" ht="37.5" customHeight="1" x14ac:dyDescent="0.25">
      <c r="A94" s="64">
        <v>27</v>
      </c>
      <c r="B94" s="166" t="s">
        <v>139</v>
      </c>
      <c r="C94" s="166"/>
      <c r="D94" s="166"/>
      <c r="E94" s="166"/>
      <c r="F94" s="65">
        <v>0</v>
      </c>
      <c r="G94" s="109">
        <v>6</v>
      </c>
      <c r="H94" s="110"/>
      <c r="I94" s="109">
        <v>12</v>
      </c>
      <c r="J94" s="110"/>
      <c r="K94" s="109">
        <v>0</v>
      </c>
      <c r="L94" s="110"/>
      <c r="M94" s="113"/>
      <c r="N94" s="114"/>
      <c r="O94" s="115"/>
      <c r="P94" s="57"/>
    </row>
    <row r="95" spans="1:16" s="58" customFormat="1" ht="30.6" customHeight="1" x14ac:dyDescent="0.25">
      <c r="A95" s="64">
        <v>28</v>
      </c>
      <c r="B95" s="108" t="s">
        <v>140</v>
      </c>
      <c r="C95" s="108"/>
      <c r="D95" s="108"/>
      <c r="E95" s="108"/>
      <c r="F95" s="65">
        <v>0</v>
      </c>
      <c r="G95" s="109">
        <v>6</v>
      </c>
      <c r="H95" s="110"/>
      <c r="I95" s="109">
        <v>12</v>
      </c>
      <c r="J95" s="110"/>
      <c r="K95" s="109">
        <v>0</v>
      </c>
      <c r="L95" s="110"/>
      <c r="M95" s="113"/>
      <c r="N95" s="114"/>
      <c r="O95" s="115"/>
      <c r="P95" s="57"/>
    </row>
    <row r="96" spans="1:16" ht="22.5" customHeight="1" x14ac:dyDescent="0.25">
      <c r="A96" s="64">
        <v>29</v>
      </c>
      <c r="B96" s="108" t="s">
        <v>141</v>
      </c>
      <c r="C96" s="108"/>
      <c r="D96" s="108"/>
      <c r="E96" s="108"/>
      <c r="F96" s="68">
        <v>0</v>
      </c>
      <c r="G96" s="174">
        <v>3</v>
      </c>
      <c r="H96" s="175"/>
      <c r="I96" s="174">
        <v>6</v>
      </c>
      <c r="J96" s="175"/>
      <c r="K96" s="174">
        <v>0</v>
      </c>
      <c r="L96" s="175"/>
      <c r="M96" s="113"/>
      <c r="N96" s="114"/>
      <c r="O96" s="115"/>
      <c r="P96" s="1"/>
    </row>
    <row r="97" spans="1:31" s="58" customFormat="1" ht="15.75" x14ac:dyDescent="0.25">
      <c r="A97" s="64">
        <v>30</v>
      </c>
      <c r="B97" s="108" t="s">
        <v>142</v>
      </c>
      <c r="C97" s="108"/>
      <c r="D97" s="108"/>
      <c r="E97" s="108"/>
      <c r="F97" s="65">
        <v>0</v>
      </c>
      <c r="G97" s="109">
        <v>6</v>
      </c>
      <c r="H97" s="110"/>
      <c r="I97" s="109">
        <v>12</v>
      </c>
      <c r="J97" s="110"/>
      <c r="K97" s="109">
        <v>0</v>
      </c>
      <c r="L97" s="110"/>
      <c r="M97" s="113"/>
      <c r="N97" s="114"/>
      <c r="O97" s="115"/>
      <c r="P97" s="57"/>
    </row>
    <row r="98" spans="1:31" ht="15.75" x14ac:dyDescent="0.25">
      <c r="A98" s="13" t="s">
        <v>17</v>
      </c>
      <c r="B98" s="138" t="s">
        <v>54</v>
      </c>
      <c r="C98" s="138"/>
      <c r="D98" s="138"/>
      <c r="E98" s="138"/>
      <c r="F98" s="76" t="s">
        <v>102</v>
      </c>
      <c r="G98" s="127" t="s">
        <v>27</v>
      </c>
      <c r="H98" s="128"/>
      <c r="I98" s="131" t="s">
        <v>103</v>
      </c>
      <c r="J98" s="131"/>
      <c r="K98" s="131" t="s">
        <v>28</v>
      </c>
      <c r="L98" s="131"/>
      <c r="M98" s="117" t="s">
        <v>183</v>
      </c>
      <c r="N98" s="117"/>
      <c r="O98" s="117"/>
      <c r="P98" s="1"/>
    </row>
    <row r="99" spans="1:31" s="58" customFormat="1" ht="36" customHeight="1" x14ac:dyDescent="0.25">
      <c r="A99" s="64">
        <v>31</v>
      </c>
      <c r="B99" s="108" t="s">
        <v>144</v>
      </c>
      <c r="C99" s="108"/>
      <c r="D99" s="108"/>
      <c r="E99" s="108"/>
      <c r="F99" s="65">
        <v>0</v>
      </c>
      <c r="G99" s="109">
        <v>3</v>
      </c>
      <c r="H99" s="110"/>
      <c r="I99" s="109">
        <v>6</v>
      </c>
      <c r="J99" s="110"/>
      <c r="K99" s="111">
        <v>0</v>
      </c>
      <c r="L99" s="112"/>
      <c r="M99" s="113"/>
      <c r="N99" s="114"/>
      <c r="O99" s="115"/>
      <c r="P99" s="57"/>
    </row>
    <row r="100" spans="1:31" s="55" customFormat="1" ht="49.5" customHeight="1" x14ac:dyDescent="0.25">
      <c r="A100" s="56">
        <v>32</v>
      </c>
      <c r="B100" s="192" t="s">
        <v>143</v>
      </c>
      <c r="C100" s="193"/>
      <c r="D100" s="193"/>
      <c r="E100" s="194"/>
      <c r="F100" s="54">
        <v>0</v>
      </c>
      <c r="G100" s="132">
        <v>9</v>
      </c>
      <c r="H100" s="133"/>
      <c r="I100" s="132">
        <v>18</v>
      </c>
      <c r="J100" s="133"/>
      <c r="K100" s="132">
        <v>0</v>
      </c>
      <c r="L100" s="133"/>
      <c r="M100" s="113"/>
      <c r="N100" s="114"/>
      <c r="O100" s="115"/>
      <c r="P100" s="1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55" customFormat="1" ht="36" customHeight="1" x14ac:dyDescent="0.25">
      <c r="A101" s="56">
        <v>33</v>
      </c>
      <c r="B101" s="290" t="s">
        <v>146</v>
      </c>
      <c r="C101" s="291"/>
      <c r="D101" s="291"/>
      <c r="E101" s="292"/>
      <c r="F101" s="54">
        <v>0</v>
      </c>
      <c r="G101" s="132">
        <v>3</v>
      </c>
      <c r="H101" s="133"/>
      <c r="I101" s="132">
        <v>6</v>
      </c>
      <c r="J101" s="133"/>
      <c r="K101" s="132">
        <v>0</v>
      </c>
      <c r="L101" s="133"/>
      <c r="M101" s="113"/>
      <c r="N101" s="114"/>
      <c r="O101" s="115"/>
      <c r="P101" s="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ht="15.75" x14ac:dyDescent="0.25">
      <c r="A102" s="50">
        <v>34</v>
      </c>
      <c r="B102" s="176" t="s">
        <v>145</v>
      </c>
      <c r="C102" s="176"/>
      <c r="D102" s="176"/>
      <c r="E102" s="176"/>
      <c r="F102" s="17">
        <v>0</v>
      </c>
      <c r="G102" s="132">
        <v>6</v>
      </c>
      <c r="H102" s="133"/>
      <c r="I102" s="132">
        <v>12</v>
      </c>
      <c r="J102" s="133"/>
      <c r="K102" s="132">
        <v>0</v>
      </c>
      <c r="L102" s="133"/>
      <c r="M102" s="113"/>
      <c r="N102" s="114"/>
      <c r="O102" s="115"/>
      <c r="P102" s="1"/>
    </row>
    <row r="103" spans="1:31" s="58" customFormat="1" ht="65.849999999999994" customHeight="1" x14ac:dyDescent="0.25">
      <c r="A103" s="64">
        <v>35</v>
      </c>
      <c r="B103" s="108" t="s">
        <v>123</v>
      </c>
      <c r="C103" s="108"/>
      <c r="D103" s="108"/>
      <c r="E103" s="108"/>
      <c r="F103" s="65">
        <v>0</v>
      </c>
      <c r="G103" s="109">
        <v>6</v>
      </c>
      <c r="H103" s="110"/>
      <c r="I103" s="109">
        <v>12</v>
      </c>
      <c r="J103" s="110"/>
      <c r="K103" s="109">
        <v>0</v>
      </c>
      <c r="L103" s="110"/>
      <c r="M103" s="113"/>
      <c r="N103" s="114"/>
      <c r="O103" s="115"/>
      <c r="P103" s="63"/>
    </row>
    <row r="104" spans="1:31" s="58" customFormat="1" ht="18.75" customHeight="1" x14ac:dyDescent="0.25">
      <c r="A104" s="64">
        <v>36</v>
      </c>
      <c r="B104" s="108" t="s">
        <v>147</v>
      </c>
      <c r="C104" s="108"/>
      <c r="D104" s="108"/>
      <c r="E104" s="108"/>
      <c r="F104" s="65">
        <v>0</v>
      </c>
      <c r="G104" s="109">
        <v>3</v>
      </c>
      <c r="H104" s="110"/>
      <c r="I104" s="109">
        <v>6</v>
      </c>
      <c r="J104" s="110"/>
      <c r="K104" s="109">
        <v>0</v>
      </c>
      <c r="L104" s="110"/>
      <c r="M104" s="113"/>
      <c r="N104" s="114"/>
      <c r="O104" s="115"/>
      <c r="P104" s="57"/>
    </row>
    <row r="105" spans="1:31" s="58" customFormat="1" ht="19.5" customHeight="1" x14ac:dyDescent="0.25">
      <c r="A105" s="64">
        <v>37</v>
      </c>
      <c r="B105" s="108" t="s">
        <v>148</v>
      </c>
      <c r="C105" s="108"/>
      <c r="D105" s="108"/>
      <c r="E105" s="108"/>
      <c r="F105" s="65">
        <v>0</v>
      </c>
      <c r="G105" s="109">
        <v>3</v>
      </c>
      <c r="H105" s="110"/>
      <c r="I105" s="109">
        <v>6</v>
      </c>
      <c r="J105" s="110"/>
      <c r="K105" s="109">
        <v>0</v>
      </c>
      <c r="L105" s="110"/>
      <c r="M105" s="113"/>
      <c r="N105" s="114"/>
      <c r="O105" s="115"/>
      <c r="P105" s="57"/>
    </row>
    <row r="106" spans="1:31" s="58" customFormat="1" ht="15.75" x14ac:dyDescent="0.25">
      <c r="A106" s="64">
        <v>38</v>
      </c>
      <c r="B106" s="166" t="s">
        <v>167</v>
      </c>
      <c r="C106" s="166"/>
      <c r="D106" s="166"/>
      <c r="E106" s="166"/>
      <c r="F106" s="65">
        <v>0</v>
      </c>
      <c r="G106" s="109">
        <v>3</v>
      </c>
      <c r="H106" s="110"/>
      <c r="I106" s="109">
        <v>6</v>
      </c>
      <c r="J106" s="110"/>
      <c r="K106" s="109">
        <v>0</v>
      </c>
      <c r="L106" s="110"/>
      <c r="M106" s="113"/>
      <c r="N106" s="114"/>
      <c r="O106" s="115"/>
      <c r="P106" s="57"/>
    </row>
    <row r="107" spans="1:31" s="58" customFormat="1" ht="32.25" customHeight="1" x14ac:dyDescent="0.25">
      <c r="A107" s="59"/>
      <c r="B107" s="173" t="s">
        <v>149</v>
      </c>
      <c r="C107" s="173"/>
      <c r="D107" s="173"/>
      <c r="E107" s="173"/>
      <c r="F107" s="69"/>
      <c r="G107" s="226"/>
      <c r="H107" s="227"/>
      <c r="I107" s="226"/>
      <c r="J107" s="227"/>
      <c r="K107" s="226"/>
      <c r="L107" s="227"/>
      <c r="M107" s="157"/>
      <c r="N107" s="158"/>
      <c r="O107" s="159"/>
      <c r="P107" s="57"/>
    </row>
    <row r="108" spans="1:31" ht="15.75" x14ac:dyDescent="0.25">
      <c r="A108" s="13" t="s">
        <v>20</v>
      </c>
      <c r="B108" s="228" t="s">
        <v>150</v>
      </c>
      <c r="C108" s="138"/>
      <c r="D108" s="138"/>
      <c r="E108" s="138"/>
      <c r="F108" s="76" t="s">
        <v>102</v>
      </c>
      <c r="G108" s="127" t="s">
        <v>27</v>
      </c>
      <c r="H108" s="128"/>
      <c r="I108" s="131" t="s">
        <v>103</v>
      </c>
      <c r="J108" s="131"/>
      <c r="K108" s="131" t="s">
        <v>28</v>
      </c>
      <c r="L108" s="131"/>
      <c r="M108" s="117" t="s">
        <v>183</v>
      </c>
      <c r="N108" s="117"/>
      <c r="O108" s="117"/>
      <c r="P108" s="1"/>
    </row>
    <row r="109" spans="1:31" ht="50.25" customHeight="1" x14ac:dyDescent="0.25">
      <c r="A109" s="27">
        <v>39</v>
      </c>
      <c r="B109" s="172" t="s">
        <v>151</v>
      </c>
      <c r="C109" s="172"/>
      <c r="D109" s="172"/>
      <c r="E109" s="172"/>
      <c r="F109" s="17">
        <v>0</v>
      </c>
      <c r="G109" s="132">
        <v>6</v>
      </c>
      <c r="H109" s="133"/>
      <c r="I109" s="134">
        <v>12</v>
      </c>
      <c r="J109" s="134"/>
      <c r="K109" s="134">
        <v>0</v>
      </c>
      <c r="L109" s="134"/>
      <c r="M109" s="113"/>
      <c r="N109" s="114"/>
      <c r="O109" s="115"/>
      <c r="P109" s="1"/>
    </row>
    <row r="110" spans="1:31" ht="15.75" x14ac:dyDescent="0.25">
      <c r="A110" s="13" t="s">
        <v>41</v>
      </c>
      <c r="B110" s="138" t="s">
        <v>55</v>
      </c>
      <c r="C110" s="138"/>
      <c r="D110" s="138"/>
      <c r="E110" s="138"/>
      <c r="F110" s="76" t="s">
        <v>102</v>
      </c>
      <c r="G110" s="127" t="s">
        <v>27</v>
      </c>
      <c r="H110" s="128"/>
      <c r="I110" s="131" t="s">
        <v>103</v>
      </c>
      <c r="J110" s="131"/>
      <c r="K110" s="131" t="s">
        <v>28</v>
      </c>
      <c r="L110" s="131"/>
      <c r="M110" s="117" t="s">
        <v>183</v>
      </c>
      <c r="N110" s="117"/>
      <c r="O110" s="117"/>
      <c r="P110" s="1"/>
    </row>
    <row r="111" spans="1:31" ht="25.35" customHeight="1" x14ac:dyDescent="0.25">
      <c r="A111" s="15">
        <v>40</v>
      </c>
      <c r="B111" s="172" t="s">
        <v>177</v>
      </c>
      <c r="C111" s="172"/>
      <c r="D111" s="172"/>
      <c r="E111" s="172"/>
      <c r="F111" s="17">
        <v>0</v>
      </c>
      <c r="G111" s="132">
        <v>6</v>
      </c>
      <c r="H111" s="133"/>
      <c r="I111" s="134">
        <v>12</v>
      </c>
      <c r="J111" s="134"/>
      <c r="K111" s="134">
        <v>0</v>
      </c>
      <c r="L111" s="134"/>
      <c r="M111" s="113"/>
      <c r="N111" s="114"/>
      <c r="O111" s="115"/>
      <c r="P111" s="1"/>
    </row>
    <row r="112" spans="1:31" ht="15.75" x14ac:dyDescent="0.25">
      <c r="A112" s="27">
        <v>41</v>
      </c>
      <c r="B112" s="172" t="s">
        <v>56</v>
      </c>
      <c r="C112" s="172"/>
      <c r="D112" s="172"/>
      <c r="E112" s="172"/>
      <c r="F112" s="74">
        <v>0</v>
      </c>
      <c r="G112" s="229">
        <v>3</v>
      </c>
      <c r="H112" s="230"/>
      <c r="I112" s="231">
        <v>6</v>
      </c>
      <c r="J112" s="231"/>
      <c r="K112" s="231">
        <v>0</v>
      </c>
      <c r="L112" s="231"/>
      <c r="M112" s="113"/>
      <c r="N112" s="114"/>
      <c r="O112" s="115"/>
      <c r="P112" s="1"/>
    </row>
    <row r="113" spans="1:16" s="58" customFormat="1" ht="15.75" x14ac:dyDescent="0.25">
      <c r="A113" s="70">
        <v>42</v>
      </c>
      <c r="B113" s="233" t="s">
        <v>168</v>
      </c>
      <c r="C113" s="234"/>
      <c r="D113" s="234"/>
      <c r="E113" s="234"/>
      <c r="F113" s="75">
        <v>0</v>
      </c>
      <c r="G113" s="232">
        <v>3</v>
      </c>
      <c r="H113" s="230"/>
      <c r="I113" s="229">
        <v>6</v>
      </c>
      <c r="J113" s="230"/>
      <c r="K113" s="229">
        <v>0</v>
      </c>
      <c r="L113" s="230"/>
      <c r="M113" s="113"/>
      <c r="N113" s="114"/>
      <c r="O113" s="115"/>
      <c r="P113" s="57"/>
    </row>
    <row r="114" spans="1:16" s="2" customFormat="1" ht="36.75" customHeight="1" x14ac:dyDescent="0.25">
      <c r="A114" s="22"/>
      <c r="B114" s="90" t="s">
        <v>98</v>
      </c>
      <c r="C114" s="91"/>
      <c r="D114" s="91"/>
      <c r="E114" s="91"/>
      <c r="F114" s="91"/>
      <c r="G114" s="91"/>
      <c r="H114" s="92"/>
      <c r="I114" s="139">
        <f>SUM(I93:J112)</f>
        <v>156</v>
      </c>
      <c r="J114" s="139"/>
      <c r="K114" s="139"/>
      <c r="L114" s="139"/>
      <c r="M114" s="139">
        <f>SUM(M93:O113)</f>
        <v>0</v>
      </c>
      <c r="N114" s="139"/>
      <c r="O114" s="139"/>
    </row>
    <row r="115" spans="1:16" s="2" customFormat="1" ht="36.75" customHeight="1" x14ac:dyDescent="0.25">
      <c r="A115" s="22"/>
      <c r="B115" s="90"/>
      <c r="C115" s="91"/>
      <c r="D115" s="91"/>
      <c r="E115" s="91"/>
      <c r="F115" s="91"/>
      <c r="G115" s="91"/>
      <c r="H115" s="92"/>
      <c r="I115" s="93">
        <v>0.7</v>
      </c>
      <c r="J115" s="94"/>
      <c r="K115" s="95">
        <v>0.39900000000000002</v>
      </c>
      <c r="L115" s="96"/>
      <c r="M115" s="97" t="str">
        <f>IF(M114&gt;=I116,"HIGH RISK",IF(M114&lt;=K116,"LOW RISK","MEDIUM RISK"))</f>
        <v>LOW RISK</v>
      </c>
      <c r="N115" s="98"/>
      <c r="O115" s="99"/>
    </row>
    <row r="116" spans="1:16" s="2" customFormat="1" ht="36.75" customHeight="1" x14ac:dyDescent="0.25">
      <c r="A116" s="22"/>
      <c r="B116" s="90"/>
      <c r="C116" s="91"/>
      <c r="D116" s="91"/>
      <c r="E116" s="91"/>
      <c r="F116" s="91"/>
      <c r="G116" s="91"/>
      <c r="H116" s="92"/>
      <c r="I116" s="148">
        <f>70%*I114</f>
        <v>109.19999999999999</v>
      </c>
      <c r="J116" s="150"/>
      <c r="K116" s="140">
        <f>39.9%*I114</f>
        <v>62.243999999999993</v>
      </c>
      <c r="L116" s="141"/>
      <c r="M116" s="148"/>
      <c r="N116" s="149"/>
      <c r="O116" s="150"/>
    </row>
    <row r="117" spans="1:16" ht="15.75" x14ac:dyDescent="0.25">
      <c r="A117" s="208" t="s">
        <v>57</v>
      </c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10"/>
      <c r="P117" s="1"/>
    </row>
    <row r="118" spans="1:16" ht="15.75" x14ac:dyDescent="0.25">
      <c r="A118" s="13" t="s">
        <v>8</v>
      </c>
      <c r="B118" s="185" t="s">
        <v>58</v>
      </c>
      <c r="C118" s="185"/>
      <c r="D118" s="185"/>
      <c r="E118" s="185"/>
      <c r="F118" s="76" t="s">
        <v>102</v>
      </c>
      <c r="G118" s="127" t="s">
        <v>27</v>
      </c>
      <c r="H118" s="128"/>
      <c r="I118" s="131" t="s">
        <v>103</v>
      </c>
      <c r="J118" s="131"/>
      <c r="K118" s="131" t="s">
        <v>28</v>
      </c>
      <c r="L118" s="131"/>
      <c r="M118" s="117" t="s">
        <v>183</v>
      </c>
      <c r="N118" s="117"/>
      <c r="O118" s="117"/>
      <c r="P118" s="1"/>
    </row>
    <row r="119" spans="1:16" ht="15.75" x14ac:dyDescent="0.25">
      <c r="A119" s="38"/>
      <c r="B119" s="186" t="s">
        <v>59</v>
      </c>
      <c r="C119" s="186"/>
      <c r="D119" s="186"/>
      <c r="E119" s="186"/>
      <c r="F119" s="39"/>
      <c r="G119" s="164"/>
      <c r="H119" s="165"/>
      <c r="I119" s="164"/>
      <c r="J119" s="165"/>
      <c r="K119" s="164"/>
      <c r="L119" s="165"/>
      <c r="M119" s="160"/>
      <c r="N119" s="160"/>
      <c r="O119" s="160"/>
      <c r="P119" s="1"/>
    </row>
    <row r="120" spans="1:16" ht="15.75" x14ac:dyDescent="0.25">
      <c r="A120" s="10">
        <v>43</v>
      </c>
      <c r="B120" s="172" t="s">
        <v>60</v>
      </c>
      <c r="C120" s="172"/>
      <c r="D120" s="172"/>
      <c r="E120" s="172"/>
      <c r="F120" s="17">
        <v>0</v>
      </c>
      <c r="G120" s="132">
        <v>3</v>
      </c>
      <c r="H120" s="133"/>
      <c r="I120" s="134">
        <v>6</v>
      </c>
      <c r="J120" s="134"/>
      <c r="K120" s="134">
        <v>0</v>
      </c>
      <c r="L120" s="134"/>
      <c r="M120" s="113"/>
      <c r="N120" s="114"/>
      <c r="O120" s="115"/>
      <c r="P120" s="1"/>
    </row>
    <row r="121" spans="1:16" ht="15.75" x14ac:dyDescent="0.25">
      <c r="A121" s="10">
        <v>44</v>
      </c>
      <c r="B121" s="172" t="s">
        <v>61</v>
      </c>
      <c r="C121" s="172"/>
      <c r="D121" s="172"/>
      <c r="E121" s="172"/>
      <c r="F121" s="17">
        <v>0</v>
      </c>
      <c r="G121" s="132">
        <v>6</v>
      </c>
      <c r="H121" s="133"/>
      <c r="I121" s="134">
        <v>12</v>
      </c>
      <c r="J121" s="134"/>
      <c r="K121" s="134">
        <v>0</v>
      </c>
      <c r="L121" s="134"/>
      <c r="M121" s="113"/>
      <c r="N121" s="114"/>
      <c r="O121" s="115"/>
      <c r="P121" s="1"/>
    </row>
    <row r="122" spans="1:16" ht="15.75" x14ac:dyDescent="0.25">
      <c r="A122" s="10">
        <v>45</v>
      </c>
      <c r="B122" s="172" t="s">
        <v>62</v>
      </c>
      <c r="C122" s="172"/>
      <c r="D122" s="172"/>
      <c r="E122" s="172"/>
      <c r="F122" s="17">
        <v>0</v>
      </c>
      <c r="G122" s="132">
        <v>6</v>
      </c>
      <c r="H122" s="133"/>
      <c r="I122" s="134">
        <v>12</v>
      </c>
      <c r="J122" s="134"/>
      <c r="K122" s="134">
        <v>0</v>
      </c>
      <c r="L122" s="134"/>
      <c r="M122" s="113"/>
      <c r="N122" s="114"/>
      <c r="O122" s="115"/>
      <c r="P122" s="1"/>
    </row>
    <row r="123" spans="1:16" ht="15.75" x14ac:dyDescent="0.25">
      <c r="A123" s="38"/>
      <c r="B123" s="186" t="s">
        <v>63</v>
      </c>
      <c r="C123" s="186"/>
      <c r="D123" s="186"/>
      <c r="E123" s="186"/>
      <c r="F123" s="40"/>
      <c r="G123" s="236"/>
      <c r="H123" s="237"/>
      <c r="I123" s="236"/>
      <c r="J123" s="237"/>
      <c r="K123" s="236"/>
      <c r="L123" s="237"/>
      <c r="M123" s="288"/>
      <c r="N123" s="288"/>
      <c r="O123" s="288"/>
      <c r="P123" s="1"/>
    </row>
    <row r="124" spans="1:16" ht="34.35" customHeight="1" x14ac:dyDescent="0.25">
      <c r="A124" s="10">
        <v>46</v>
      </c>
      <c r="B124" s="235" t="s">
        <v>152</v>
      </c>
      <c r="C124" s="235"/>
      <c r="D124" s="235"/>
      <c r="E124" s="235"/>
      <c r="F124" s="17">
        <v>0</v>
      </c>
      <c r="G124" s="132">
        <v>3</v>
      </c>
      <c r="H124" s="133"/>
      <c r="I124" s="134">
        <v>6</v>
      </c>
      <c r="J124" s="134"/>
      <c r="K124" s="134">
        <v>0</v>
      </c>
      <c r="L124" s="134"/>
      <c r="M124" s="161"/>
      <c r="N124" s="162"/>
      <c r="O124" s="163"/>
      <c r="P124" s="8"/>
    </row>
    <row r="125" spans="1:16" ht="30" customHeight="1" x14ac:dyDescent="0.25">
      <c r="A125" s="10">
        <v>47</v>
      </c>
      <c r="B125" s="235" t="s">
        <v>64</v>
      </c>
      <c r="C125" s="235"/>
      <c r="D125" s="235"/>
      <c r="E125" s="235"/>
      <c r="F125" s="17">
        <v>0</v>
      </c>
      <c r="G125" s="132">
        <v>3</v>
      </c>
      <c r="H125" s="133"/>
      <c r="I125" s="134">
        <v>6</v>
      </c>
      <c r="J125" s="134"/>
      <c r="K125" s="134">
        <v>0</v>
      </c>
      <c r="L125" s="134"/>
      <c r="M125" s="161"/>
      <c r="N125" s="162"/>
      <c r="O125" s="163"/>
      <c r="P125" s="8"/>
    </row>
    <row r="126" spans="1:16" ht="15.75" x14ac:dyDescent="0.25">
      <c r="A126" s="38"/>
      <c r="B126" s="186" t="s">
        <v>65</v>
      </c>
      <c r="C126" s="186"/>
      <c r="D126" s="186"/>
      <c r="E126" s="186"/>
      <c r="F126" s="39"/>
      <c r="G126" s="164"/>
      <c r="H126" s="165"/>
      <c r="I126" s="164"/>
      <c r="J126" s="165"/>
      <c r="K126" s="164"/>
      <c r="L126" s="165"/>
      <c r="M126" s="160"/>
      <c r="N126" s="160"/>
      <c r="O126" s="160"/>
      <c r="P126" s="1"/>
    </row>
    <row r="127" spans="1:16" ht="27" customHeight="1" x14ac:dyDescent="0.25">
      <c r="A127" s="10">
        <v>48</v>
      </c>
      <c r="B127" s="172" t="s">
        <v>66</v>
      </c>
      <c r="C127" s="172"/>
      <c r="D127" s="172"/>
      <c r="E127" s="172"/>
      <c r="F127" s="17">
        <v>0</v>
      </c>
      <c r="G127" s="132">
        <v>6</v>
      </c>
      <c r="H127" s="133"/>
      <c r="I127" s="134">
        <v>12</v>
      </c>
      <c r="J127" s="134"/>
      <c r="K127" s="134">
        <v>0</v>
      </c>
      <c r="L127" s="134"/>
      <c r="M127" s="113"/>
      <c r="N127" s="114"/>
      <c r="O127" s="115"/>
      <c r="P127" s="1"/>
    </row>
    <row r="128" spans="1:16" ht="15.75" x14ac:dyDescent="0.25">
      <c r="A128" s="10">
        <v>49</v>
      </c>
      <c r="B128" s="172" t="s">
        <v>67</v>
      </c>
      <c r="C128" s="172"/>
      <c r="D128" s="172"/>
      <c r="E128" s="172"/>
      <c r="F128" s="17">
        <v>0</v>
      </c>
      <c r="G128" s="132">
        <v>3</v>
      </c>
      <c r="H128" s="133"/>
      <c r="I128" s="134">
        <v>6</v>
      </c>
      <c r="J128" s="134"/>
      <c r="K128" s="134">
        <v>0</v>
      </c>
      <c r="L128" s="134"/>
      <c r="M128" s="113"/>
      <c r="N128" s="114"/>
      <c r="O128" s="115"/>
      <c r="P128" s="1"/>
    </row>
    <row r="129" spans="1:16" ht="23.25" customHeight="1" x14ac:dyDescent="0.25">
      <c r="A129" s="10">
        <v>50</v>
      </c>
      <c r="B129" s="172" t="s">
        <v>68</v>
      </c>
      <c r="C129" s="172"/>
      <c r="D129" s="172"/>
      <c r="E129" s="172"/>
      <c r="F129" s="17">
        <v>0</v>
      </c>
      <c r="G129" s="132">
        <v>3</v>
      </c>
      <c r="H129" s="133"/>
      <c r="I129" s="134">
        <v>6</v>
      </c>
      <c r="J129" s="134"/>
      <c r="K129" s="134">
        <v>0</v>
      </c>
      <c r="L129" s="134"/>
      <c r="M129" s="113"/>
      <c r="N129" s="114"/>
      <c r="O129" s="115"/>
      <c r="P129" s="1"/>
    </row>
    <row r="130" spans="1:16" ht="15.75" x14ac:dyDescent="0.25">
      <c r="A130" s="38"/>
      <c r="B130" s="186" t="s">
        <v>69</v>
      </c>
      <c r="C130" s="186"/>
      <c r="D130" s="186"/>
      <c r="E130" s="186"/>
      <c r="F130" s="39"/>
      <c r="G130" s="164"/>
      <c r="H130" s="165"/>
      <c r="I130" s="164"/>
      <c r="J130" s="165"/>
      <c r="K130" s="164"/>
      <c r="L130" s="165"/>
      <c r="M130" s="160"/>
      <c r="N130" s="160"/>
      <c r="O130" s="160"/>
      <c r="P130" s="1"/>
    </row>
    <row r="131" spans="1:16" ht="15.75" x14ac:dyDescent="0.25">
      <c r="A131" s="10">
        <v>51</v>
      </c>
      <c r="B131" s="172" t="s">
        <v>70</v>
      </c>
      <c r="C131" s="172"/>
      <c r="D131" s="172"/>
      <c r="E131" s="172"/>
      <c r="F131" s="17">
        <v>0</v>
      </c>
      <c r="G131" s="132">
        <v>6</v>
      </c>
      <c r="H131" s="133"/>
      <c r="I131" s="134">
        <v>12</v>
      </c>
      <c r="J131" s="134"/>
      <c r="K131" s="134">
        <v>0</v>
      </c>
      <c r="L131" s="134"/>
      <c r="M131" s="113"/>
      <c r="N131" s="114"/>
      <c r="O131" s="115"/>
      <c r="P131" s="1"/>
    </row>
    <row r="132" spans="1:16" ht="15.75" x14ac:dyDescent="0.25">
      <c r="A132" s="10">
        <v>52</v>
      </c>
      <c r="B132" s="172" t="s">
        <v>71</v>
      </c>
      <c r="C132" s="172"/>
      <c r="D132" s="172"/>
      <c r="E132" s="172"/>
      <c r="F132" s="17">
        <v>0</v>
      </c>
      <c r="G132" s="132">
        <v>6</v>
      </c>
      <c r="H132" s="133"/>
      <c r="I132" s="134">
        <v>12</v>
      </c>
      <c r="J132" s="134"/>
      <c r="K132" s="134">
        <v>0</v>
      </c>
      <c r="L132" s="134"/>
      <c r="M132" s="113"/>
      <c r="N132" s="114"/>
      <c r="O132" s="115"/>
      <c r="P132" s="1"/>
    </row>
    <row r="133" spans="1:16" s="58" customFormat="1" ht="48.75" customHeight="1" x14ac:dyDescent="0.25">
      <c r="A133" s="71">
        <v>53</v>
      </c>
      <c r="B133" s="166" t="s">
        <v>153</v>
      </c>
      <c r="C133" s="166"/>
      <c r="D133" s="166"/>
      <c r="E133" s="166"/>
      <c r="F133" s="65">
        <v>0</v>
      </c>
      <c r="G133" s="109">
        <v>6</v>
      </c>
      <c r="H133" s="110"/>
      <c r="I133" s="116">
        <v>12</v>
      </c>
      <c r="J133" s="116"/>
      <c r="K133" s="116">
        <v>0</v>
      </c>
      <c r="L133" s="116"/>
      <c r="M133" s="113"/>
      <c r="N133" s="114"/>
      <c r="O133" s="115"/>
      <c r="P133" s="57"/>
    </row>
    <row r="134" spans="1:16" s="58" customFormat="1" ht="33.75" customHeight="1" x14ac:dyDescent="0.25">
      <c r="A134" s="71">
        <v>54</v>
      </c>
      <c r="B134" s="166" t="s">
        <v>72</v>
      </c>
      <c r="C134" s="166"/>
      <c r="D134" s="166"/>
      <c r="E134" s="166"/>
      <c r="F134" s="65">
        <v>0</v>
      </c>
      <c r="G134" s="109">
        <v>6</v>
      </c>
      <c r="H134" s="110"/>
      <c r="I134" s="116">
        <v>12</v>
      </c>
      <c r="J134" s="116"/>
      <c r="K134" s="116">
        <v>0</v>
      </c>
      <c r="L134" s="116"/>
      <c r="M134" s="113"/>
      <c r="N134" s="114"/>
      <c r="O134" s="115"/>
      <c r="P134" s="57"/>
    </row>
    <row r="135" spans="1:16" ht="15.75" x14ac:dyDescent="0.25">
      <c r="A135" s="38"/>
      <c r="B135" s="186" t="s">
        <v>73</v>
      </c>
      <c r="C135" s="186"/>
      <c r="D135" s="186"/>
      <c r="E135" s="186"/>
      <c r="F135" s="39"/>
      <c r="G135" s="164"/>
      <c r="H135" s="165"/>
      <c r="I135" s="164"/>
      <c r="J135" s="165"/>
      <c r="K135" s="164"/>
      <c r="L135" s="165"/>
      <c r="M135" s="160"/>
      <c r="N135" s="160"/>
      <c r="O135" s="160"/>
      <c r="P135" s="1"/>
    </row>
    <row r="136" spans="1:16" ht="15.75" x14ac:dyDescent="0.25">
      <c r="A136" s="10">
        <v>55</v>
      </c>
      <c r="B136" s="172" t="s">
        <v>154</v>
      </c>
      <c r="C136" s="172"/>
      <c r="D136" s="172"/>
      <c r="E136" s="172"/>
      <c r="F136" s="17">
        <v>0</v>
      </c>
      <c r="G136" s="132">
        <v>3</v>
      </c>
      <c r="H136" s="133"/>
      <c r="I136" s="134">
        <v>6</v>
      </c>
      <c r="J136" s="134"/>
      <c r="K136" s="134">
        <v>0</v>
      </c>
      <c r="L136" s="134"/>
      <c r="M136" s="113"/>
      <c r="N136" s="114"/>
      <c r="O136" s="115"/>
      <c r="P136" s="1"/>
    </row>
    <row r="137" spans="1:16" ht="30" customHeight="1" x14ac:dyDescent="0.25">
      <c r="A137" s="20" t="s">
        <v>17</v>
      </c>
      <c r="B137" s="185" t="s">
        <v>74</v>
      </c>
      <c r="C137" s="185"/>
      <c r="D137" s="185"/>
      <c r="E137" s="185"/>
      <c r="F137" s="76" t="s">
        <v>102</v>
      </c>
      <c r="G137" s="127" t="s">
        <v>27</v>
      </c>
      <c r="H137" s="128"/>
      <c r="I137" s="131" t="s">
        <v>103</v>
      </c>
      <c r="J137" s="131"/>
      <c r="K137" s="131" t="s">
        <v>28</v>
      </c>
      <c r="L137" s="131"/>
      <c r="M137" s="117" t="s">
        <v>183</v>
      </c>
      <c r="N137" s="117"/>
      <c r="O137" s="117"/>
      <c r="P137" s="1"/>
    </row>
    <row r="138" spans="1:16" ht="35.25" customHeight="1" x14ac:dyDescent="0.25">
      <c r="A138" s="15">
        <v>56</v>
      </c>
      <c r="B138" s="172" t="s">
        <v>75</v>
      </c>
      <c r="C138" s="172"/>
      <c r="D138" s="172"/>
      <c r="E138" s="172"/>
      <c r="F138" s="17">
        <v>0</v>
      </c>
      <c r="G138" s="132">
        <v>6</v>
      </c>
      <c r="H138" s="133"/>
      <c r="I138" s="134">
        <v>12</v>
      </c>
      <c r="J138" s="134"/>
      <c r="K138" s="134">
        <v>0</v>
      </c>
      <c r="L138" s="134"/>
      <c r="M138" s="113"/>
      <c r="N138" s="114"/>
      <c r="O138" s="115"/>
      <c r="P138" s="1"/>
    </row>
    <row r="139" spans="1:16" s="58" customFormat="1" ht="35.25" customHeight="1" x14ac:dyDescent="0.25">
      <c r="A139" s="70">
        <v>57</v>
      </c>
      <c r="B139" s="172" t="s">
        <v>156</v>
      </c>
      <c r="C139" s="172"/>
      <c r="D139" s="172"/>
      <c r="E139" s="172"/>
      <c r="F139" s="51">
        <v>0</v>
      </c>
      <c r="G139" s="238">
        <v>3</v>
      </c>
      <c r="H139" s="239"/>
      <c r="I139" s="239">
        <v>6</v>
      </c>
      <c r="J139" s="240"/>
      <c r="K139" s="238">
        <v>0</v>
      </c>
      <c r="L139" s="240"/>
      <c r="M139" s="135"/>
      <c r="N139" s="136"/>
      <c r="O139" s="137"/>
      <c r="P139" s="57"/>
    </row>
    <row r="140" spans="1:16" ht="32.450000000000003" customHeight="1" x14ac:dyDescent="0.25">
      <c r="A140" s="13" t="s">
        <v>20</v>
      </c>
      <c r="B140" s="185" t="s">
        <v>76</v>
      </c>
      <c r="C140" s="185"/>
      <c r="D140" s="185"/>
      <c r="E140" s="185"/>
      <c r="F140" s="76" t="s">
        <v>102</v>
      </c>
      <c r="G140" s="127" t="s">
        <v>27</v>
      </c>
      <c r="H140" s="128"/>
      <c r="I140" s="131" t="s">
        <v>103</v>
      </c>
      <c r="J140" s="131"/>
      <c r="K140" s="131" t="s">
        <v>28</v>
      </c>
      <c r="L140" s="131"/>
      <c r="M140" s="117" t="s">
        <v>183</v>
      </c>
      <c r="N140" s="117"/>
      <c r="O140" s="117"/>
      <c r="P140" s="1"/>
    </row>
    <row r="141" spans="1:16" ht="22.5" customHeight="1" x14ac:dyDescent="0.25">
      <c r="A141" s="28">
        <v>58</v>
      </c>
      <c r="B141" s="172" t="s">
        <v>155</v>
      </c>
      <c r="C141" s="172"/>
      <c r="D141" s="172"/>
      <c r="E141" s="172"/>
      <c r="F141" s="17">
        <v>0</v>
      </c>
      <c r="G141" s="132">
        <v>6</v>
      </c>
      <c r="H141" s="133"/>
      <c r="I141" s="134">
        <v>12</v>
      </c>
      <c r="J141" s="134"/>
      <c r="K141" s="134">
        <v>0</v>
      </c>
      <c r="L141" s="134"/>
      <c r="M141" s="113"/>
      <c r="N141" s="114"/>
      <c r="O141" s="115"/>
      <c r="P141" s="1"/>
    </row>
    <row r="142" spans="1:16" s="2" customFormat="1" ht="36.75" customHeight="1" x14ac:dyDescent="0.25">
      <c r="A142" s="21"/>
      <c r="B142" s="90" t="s">
        <v>99</v>
      </c>
      <c r="C142" s="91"/>
      <c r="D142" s="91"/>
      <c r="E142" s="91"/>
      <c r="F142" s="91"/>
      <c r="G142" s="91"/>
      <c r="H142" s="92"/>
      <c r="I142" s="139">
        <f>SUM(I119:J141)</f>
        <v>150</v>
      </c>
      <c r="J142" s="139"/>
      <c r="K142" s="139"/>
      <c r="L142" s="139"/>
      <c r="M142" s="139">
        <f>SUM(M120:O141)</f>
        <v>0</v>
      </c>
      <c r="N142" s="139"/>
      <c r="O142" s="139"/>
    </row>
    <row r="143" spans="1:16" s="2" customFormat="1" ht="36.75" customHeight="1" x14ac:dyDescent="0.25">
      <c r="A143" s="21"/>
      <c r="B143" s="90"/>
      <c r="C143" s="91"/>
      <c r="D143" s="91"/>
      <c r="E143" s="91"/>
      <c r="F143" s="91"/>
      <c r="G143" s="91"/>
      <c r="H143" s="92"/>
      <c r="I143" s="93">
        <v>0.7</v>
      </c>
      <c r="J143" s="94"/>
      <c r="K143" s="95">
        <v>0.39900000000000002</v>
      </c>
      <c r="L143" s="96"/>
      <c r="M143" s="97" t="str">
        <f>IF(M142&gt;=I144,"HIGH RISK",IF(M142&lt;=K144,"LOW RISK","MEDIUM RISK"))</f>
        <v>LOW RISK</v>
      </c>
      <c r="N143" s="98"/>
      <c r="O143" s="99"/>
    </row>
    <row r="144" spans="1:16" s="2" customFormat="1" ht="36.75" customHeight="1" x14ac:dyDescent="0.25">
      <c r="A144" s="21"/>
      <c r="B144" s="90"/>
      <c r="C144" s="91"/>
      <c r="D144" s="91"/>
      <c r="E144" s="91"/>
      <c r="F144" s="91"/>
      <c r="G144" s="91"/>
      <c r="H144" s="92"/>
      <c r="I144" s="148">
        <f>70%*I142</f>
        <v>105</v>
      </c>
      <c r="J144" s="150"/>
      <c r="K144" s="140">
        <f>39.9%*I142</f>
        <v>59.849999999999994</v>
      </c>
      <c r="L144" s="141"/>
      <c r="M144" s="148"/>
      <c r="N144" s="149"/>
      <c r="O144" s="150"/>
    </row>
    <row r="145" spans="1:16" ht="15.75" x14ac:dyDescent="0.25">
      <c r="A145" s="208" t="s">
        <v>77</v>
      </c>
      <c r="B145" s="209"/>
      <c r="C145" s="209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10"/>
      <c r="P145" s="1"/>
    </row>
    <row r="146" spans="1:16" ht="15.75" x14ac:dyDescent="0.25">
      <c r="A146" s="20" t="s">
        <v>8</v>
      </c>
      <c r="B146" s="138" t="s">
        <v>78</v>
      </c>
      <c r="C146" s="138"/>
      <c r="D146" s="138"/>
      <c r="E146" s="138"/>
      <c r="F146" s="76" t="s">
        <v>102</v>
      </c>
      <c r="G146" s="127" t="s">
        <v>27</v>
      </c>
      <c r="H146" s="128"/>
      <c r="I146" s="131" t="s">
        <v>103</v>
      </c>
      <c r="J146" s="131"/>
      <c r="K146" s="131" t="s">
        <v>28</v>
      </c>
      <c r="L146" s="131"/>
      <c r="M146" s="117" t="s">
        <v>183</v>
      </c>
      <c r="N146" s="117"/>
      <c r="O146" s="117"/>
      <c r="P146" s="1"/>
    </row>
    <row r="147" spans="1:16" ht="34.5" customHeight="1" x14ac:dyDescent="0.25">
      <c r="A147" s="14">
        <v>59</v>
      </c>
      <c r="B147" s="172" t="s">
        <v>79</v>
      </c>
      <c r="C147" s="172"/>
      <c r="D147" s="172"/>
      <c r="E147" s="172"/>
      <c r="F147" s="17">
        <v>0</v>
      </c>
      <c r="G147" s="132">
        <v>6</v>
      </c>
      <c r="H147" s="133"/>
      <c r="I147" s="134">
        <v>12</v>
      </c>
      <c r="J147" s="134"/>
      <c r="K147" s="134">
        <v>0</v>
      </c>
      <c r="L147" s="134"/>
      <c r="M147" s="113"/>
      <c r="N147" s="114"/>
      <c r="O147" s="115"/>
      <c r="P147" s="8"/>
    </row>
    <row r="148" spans="1:16" ht="35.25" customHeight="1" x14ac:dyDescent="0.25">
      <c r="A148" s="28">
        <v>60</v>
      </c>
      <c r="B148" s="261" t="s">
        <v>173</v>
      </c>
      <c r="C148" s="262"/>
      <c r="D148" s="262"/>
      <c r="E148" s="263"/>
      <c r="F148" s="17">
        <v>0</v>
      </c>
      <c r="G148" s="238">
        <v>3</v>
      </c>
      <c r="H148" s="239"/>
      <c r="I148" s="239">
        <v>6</v>
      </c>
      <c r="J148" s="240"/>
      <c r="K148" s="134">
        <v>0</v>
      </c>
      <c r="L148" s="134"/>
      <c r="M148" s="113"/>
      <c r="N148" s="114"/>
      <c r="O148" s="115"/>
      <c r="P148" s="1"/>
    </row>
    <row r="149" spans="1:16" ht="15.75" x14ac:dyDescent="0.25">
      <c r="A149" s="13" t="s">
        <v>17</v>
      </c>
      <c r="B149" s="138" t="s">
        <v>80</v>
      </c>
      <c r="C149" s="138"/>
      <c r="D149" s="138"/>
      <c r="E149" s="138"/>
      <c r="F149" s="76" t="s">
        <v>102</v>
      </c>
      <c r="G149" s="127" t="s">
        <v>27</v>
      </c>
      <c r="H149" s="128"/>
      <c r="I149" s="131" t="s">
        <v>103</v>
      </c>
      <c r="J149" s="131"/>
      <c r="K149" s="131" t="s">
        <v>28</v>
      </c>
      <c r="L149" s="131"/>
      <c r="M149" s="117" t="s">
        <v>183</v>
      </c>
      <c r="N149" s="117"/>
      <c r="O149" s="117"/>
      <c r="P149" s="1"/>
    </row>
    <row r="150" spans="1:16" ht="15.75" x14ac:dyDescent="0.25">
      <c r="A150" s="14"/>
      <c r="B150" s="317" t="s">
        <v>81</v>
      </c>
      <c r="C150" s="317"/>
      <c r="D150" s="317"/>
      <c r="E150" s="317"/>
      <c r="F150" s="16"/>
      <c r="G150" s="146"/>
      <c r="H150" s="147"/>
      <c r="I150" s="146"/>
      <c r="J150" s="147"/>
      <c r="K150" s="146"/>
      <c r="L150" s="147"/>
      <c r="M150" s="145"/>
      <c r="N150" s="145"/>
      <c r="O150" s="145"/>
      <c r="P150" s="1"/>
    </row>
    <row r="151" spans="1:16" ht="29.25" customHeight="1" x14ac:dyDescent="0.25">
      <c r="A151" s="28">
        <v>61</v>
      </c>
      <c r="B151" s="172" t="s">
        <v>157</v>
      </c>
      <c r="C151" s="172"/>
      <c r="D151" s="172"/>
      <c r="E151" s="172"/>
      <c r="F151" s="17">
        <v>0</v>
      </c>
      <c r="G151" s="132">
        <v>6</v>
      </c>
      <c r="H151" s="133"/>
      <c r="I151" s="134">
        <v>12</v>
      </c>
      <c r="J151" s="134"/>
      <c r="K151" s="134">
        <v>0</v>
      </c>
      <c r="L151" s="134"/>
      <c r="M151" s="135"/>
      <c r="N151" s="136"/>
      <c r="O151" s="137"/>
      <c r="P151" s="1"/>
    </row>
    <row r="152" spans="1:16" ht="15.75" x14ac:dyDescent="0.25">
      <c r="A152" s="50">
        <v>62</v>
      </c>
      <c r="B152" s="172" t="s">
        <v>158</v>
      </c>
      <c r="C152" s="172"/>
      <c r="D152" s="172"/>
      <c r="E152" s="172"/>
      <c r="F152" s="17">
        <v>0</v>
      </c>
      <c r="G152" s="132">
        <v>3</v>
      </c>
      <c r="H152" s="133"/>
      <c r="I152" s="134">
        <v>6</v>
      </c>
      <c r="J152" s="134"/>
      <c r="K152" s="134">
        <v>0</v>
      </c>
      <c r="L152" s="134"/>
      <c r="M152" s="135"/>
      <c r="N152" s="136"/>
      <c r="O152" s="137"/>
      <c r="P152" s="1"/>
    </row>
    <row r="153" spans="1:16" ht="27.75" customHeight="1" x14ac:dyDescent="0.25">
      <c r="A153" s="56">
        <v>63</v>
      </c>
      <c r="B153" s="172" t="s">
        <v>159</v>
      </c>
      <c r="C153" s="172"/>
      <c r="D153" s="172"/>
      <c r="E153" s="172"/>
      <c r="F153" s="17">
        <v>0</v>
      </c>
      <c r="G153" s="132">
        <v>6</v>
      </c>
      <c r="H153" s="133"/>
      <c r="I153" s="134">
        <v>12</v>
      </c>
      <c r="J153" s="134"/>
      <c r="K153" s="134">
        <v>0</v>
      </c>
      <c r="L153" s="134"/>
      <c r="M153" s="135"/>
      <c r="N153" s="136"/>
      <c r="O153" s="137"/>
      <c r="P153" s="1"/>
    </row>
    <row r="154" spans="1:16" ht="24" customHeight="1" x14ac:dyDescent="0.25">
      <c r="A154" s="56">
        <v>64</v>
      </c>
      <c r="B154" s="172" t="s">
        <v>160</v>
      </c>
      <c r="C154" s="172"/>
      <c r="D154" s="172"/>
      <c r="E154" s="172"/>
      <c r="F154" s="17">
        <v>0</v>
      </c>
      <c r="G154" s="132">
        <v>3</v>
      </c>
      <c r="H154" s="133"/>
      <c r="I154" s="134">
        <v>6</v>
      </c>
      <c r="J154" s="134"/>
      <c r="K154" s="134">
        <v>0</v>
      </c>
      <c r="L154" s="134"/>
      <c r="M154" s="135"/>
      <c r="N154" s="136"/>
      <c r="O154" s="137"/>
      <c r="P154" s="1"/>
    </row>
    <row r="155" spans="1:16" ht="66" customHeight="1" x14ac:dyDescent="0.25">
      <c r="A155" s="56">
        <v>65</v>
      </c>
      <c r="B155" s="166" t="s">
        <v>170</v>
      </c>
      <c r="C155" s="166"/>
      <c r="D155" s="166"/>
      <c r="E155" s="166"/>
      <c r="F155" s="17">
        <v>0</v>
      </c>
      <c r="G155" s="132">
        <v>3</v>
      </c>
      <c r="H155" s="133"/>
      <c r="I155" s="134">
        <v>6</v>
      </c>
      <c r="J155" s="134"/>
      <c r="K155" s="134">
        <v>0</v>
      </c>
      <c r="L155" s="134"/>
      <c r="M155" s="135"/>
      <c r="N155" s="136"/>
      <c r="O155" s="137"/>
      <c r="P155" s="1"/>
    </row>
    <row r="156" spans="1:16" s="52" customFormat="1" ht="66" customHeight="1" x14ac:dyDescent="0.25">
      <c r="A156" s="56">
        <v>66</v>
      </c>
      <c r="B156" s="172" t="s">
        <v>169</v>
      </c>
      <c r="C156" s="172"/>
      <c r="D156" s="172"/>
      <c r="E156" s="172"/>
      <c r="F156" s="51"/>
      <c r="G156" s="238">
        <v>3</v>
      </c>
      <c r="H156" s="239"/>
      <c r="I156" s="239">
        <v>6</v>
      </c>
      <c r="J156" s="240"/>
      <c r="K156" s="134">
        <v>0</v>
      </c>
      <c r="L156" s="134"/>
      <c r="M156" s="135"/>
      <c r="N156" s="136"/>
      <c r="O156" s="137"/>
      <c r="P156" s="1"/>
    </row>
    <row r="157" spans="1:16" ht="27" customHeight="1" x14ac:dyDescent="0.25">
      <c r="A157" s="56">
        <v>67</v>
      </c>
      <c r="B157" s="172" t="s">
        <v>82</v>
      </c>
      <c r="C157" s="172"/>
      <c r="D157" s="172"/>
      <c r="E157" s="172"/>
      <c r="F157" s="17">
        <v>0</v>
      </c>
      <c r="G157" s="132">
        <v>3</v>
      </c>
      <c r="H157" s="133"/>
      <c r="I157" s="134">
        <v>6</v>
      </c>
      <c r="J157" s="134"/>
      <c r="K157" s="134">
        <v>0</v>
      </c>
      <c r="L157" s="134"/>
      <c r="M157" s="135"/>
      <c r="N157" s="136"/>
      <c r="O157" s="137"/>
      <c r="P157" s="1"/>
    </row>
    <row r="158" spans="1:16" ht="27" customHeight="1" x14ac:dyDescent="0.25">
      <c r="A158" s="56">
        <v>68</v>
      </c>
      <c r="B158" s="172" t="s">
        <v>161</v>
      </c>
      <c r="C158" s="172"/>
      <c r="D158" s="172"/>
      <c r="E158" s="172"/>
      <c r="F158" s="17">
        <v>0</v>
      </c>
      <c r="G158" s="132">
        <v>3</v>
      </c>
      <c r="H158" s="133"/>
      <c r="I158" s="134">
        <v>6</v>
      </c>
      <c r="J158" s="134"/>
      <c r="K158" s="134">
        <v>0</v>
      </c>
      <c r="L158" s="134"/>
      <c r="M158" s="135"/>
      <c r="N158" s="136"/>
      <c r="O158" s="137"/>
      <c r="P158" s="1"/>
    </row>
    <row r="159" spans="1:16" ht="29.25" customHeight="1" x14ac:dyDescent="0.25">
      <c r="A159" s="56">
        <v>69</v>
      </c>
      <c r="B159" s="172" t="s">
        <v>162</v>
      </c>
      <c r="C159" s="172"/>
      <c r="D159" s="172"/>
      <c r="E159" s="172"/>
      <c r="F159" s="17">
        <v>0</v>
      </c>
      <c r="G159" s="132">
        <v>3</v>
      </c>
      <c r="H159" s="133"/>
      <c r="I159" s="134">
        <v>6</v>
      </c>
      <c r="J159" s="134"/>
      <c r="K159" s="134">
        <v>0</v>
      </c>
      <c r="L159" s="134"/>
      <c r="M159" s="135"/>
      <c r="N159" s="136"/>
      <c r="O159" s="137"/>
      <c r="P159" s="1"/>
    </row>
    <row r="160" spans="1:16" s="58" customFormat="1" ht="26.25" customHeight="1" x14ac:dyDescent="0.25">
      <c r="A160" s="56">
        <v>70</v>
      </c>
      <c r="B160" s="166" t="s">
        <v>163</v>
      </c>
      <c r="C160" s="166"/>
      <c r="D160" s="166"/>
      <c r="E160" s="166"/>
      <c r="F160" s="65">
        <v>0</v>
      </c>
      <c r="G160" s="109">
        <v>6</v>
      </c>
      <c r="H160" s="110"/>
      <c r="I160" s="116">
        <v>12</v>
      </c>
      <c r="J160" s="116"/>
      <c r="K160" s="116">
        <v>0</v>
      </c>
      <c r="L160" s="116"/>
      <c r="M160" s="135"/>
      <c r="N160" s="136"/>
      <c r="O160" s="137"/>
      <c r="P160" s="57"/>
    </row>
    <row r="161" spans="1:21" s="2" customFormat="1" ht="36.75" customHeight="1" x14ac:dyDescent="0.25">
      <c r="A161" s="21"/>
      <c r="B161" s="90" t="s">
        <v>99</v>
      </c>
      <c r="C161" s="91"/>
      <c r="D161" s="91"/>
      <c r="E161" s="91"/>
      <c r="F161" s="91"/>
      <c r="G161" s="91"/>
      <c r="H161" s="92"/>
      <c r="I161" s="139">
        <f>SUM(I146:J160)</f>
        <v>96</v>
      </c>
      <c r="J161" s="139"/>
      <c r="K161" s="139"/>
      <c r="L161" s="139"/>
      <c r="M161" s="139">
        <f>SUM(M147:O160)</f>
        <v>0</v>
      </c>
      <c r="N161" s="139"/>
      <c r="O161" s="139"/>
    </row>
    <row r="162" spans="1:21" s="2" customFormat="1" ht="36.75" customHeight="1" x14ac:dyDescent="0.25">
      <c r="A162" s="21"/>
      <c r="B162" s="90"/>
      <c r="C162" s="91"/>
      <c r="D162" s="91"/>
      <c r="E162" s="91"/>
      <c r="F162" s="91"/>
      <c r="G162" s="91"/>
      <c r="H162" s="92"/>
      <c r="I162" s="93">
        <v>0.7</v>
      </c>
      <c r="J162" s="94"/>
      <c r="K162" s="95">
        <v>0.39900000000000002</v>
      </c>
      <c r="L162" s="96"/>
      <c r="M162" s="97" t="str">
        <f>IF(M161&gt;=I163,"HIGH RISK",IF(M161&lt;=K163,"LOW RISK","MEDIUM RISK"))</f>
        <v>LOW RISK</v>
      </c>
      <c r="N162" s="98"/>
      <c r="O162" s="99"/>
    </row>
    <row r="163" spans="1:21" s="2" customFormat="1" ht="36.75" customHeight="1" x14ac:dyDescent="0.25">
      <c r="A163" s="44"/>
      <c r="B163" s="103"/>
      <c r="C163" s="104"/>
      <c r="D163" s="104"/>
      <c r="E163" s="104"/>
      <c r="F163" s="104"/>
      <c r="G163" s="104"/>
      <c r="H163" s="105"/>
      <c r="I163" s="100">
        <f>70%*I161</f>
        <v>67.199999999999989</v>
      </c>
      <c r="J163" s="102"/>
      <c r="K163" s="106">
        <f>39.9%*I161</f>
        <v>38.303999999999995</v>
      </c>
      <c r="L163" s="107"/>
      <c r="M163" s="100"/>
      <c r="N163" s="101"/>
      <c r="O163" s="102"/>
    </row>
    <row r="164" spans="1:21" s="78" customFormat="1" ht="36.75" customHeight="1" x14ac:dyDescent="0.25">
      <c r="A164" s="270" t="s">
        <v>107</v>
      </c>
      <c r="B164" s="271"/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2"/>
      <c r="P164" s="79"/>
      <c r="Q164" s="79"/>
      <c r="R164" s="79"/>
      <c r="S164" s="79"/>
      <c r="T164" s="79"/>
      <c r="U164" s="79"/>
    </row>
    <row r="165" spans="1:21" s="78" customFormat="1" ht="36.75" customHeight="1" x14ac:dyDescent="0.25">
      <c r="A165" s="260" t="s">
        <v>101</v>
      </c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79"/>
      <c r="Q165" s="79"/>
      <c r="R165" s="79"/>
      <c r="S165" s="79"/>
      <c r="T165" s="79"/>
      <c r="U165" s="79"/>
    </row>
    <row r="166" spans="1:21" s="78" customFormat="1" ht="36.75" customHeight="1" x14ac:dyDescent="0.25">
      <c r="A166" s="118" t="s">
        <v>104</v>
      </c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20"/>
      <c r="P166" s="79"/>
      <c r="Q166" s="79"/>
      <c r="R166" s="79"/>
      <c r="S166" s="79"/>
      <c r="T166" s="79"/>
      <c r="U166" s="79"/>
    </row>
    <row r="167" spans="1:21" s="78" customFormat="1" ht="36.75" customHeight="1" x14ac:dyDescent="0.25">
      <c r="A167" s="118" t="s">
        <v>105</v>
      </c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20"/>
      <c r="P167" s="79"/>
      <c r="Q167" s="79"/>
      <c r="R167" s="79"/>
      <c r="S167" s="79"/>
      <c r="T167" s="79"/>
      <c r="U167" s="79"/>
    </row>
    <row r="168" spans="1:21" s="78" customFormat="1" ht="36.75" customHeight="1" x14ac:dyDescent="0.25">
      <c r="A168" s="121" t="s">
        <v>106</v>
      </c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3"/>
      <c r="P168" s="79"/>
      <c r="Q168" s="79"/>
      <c r="R168" s="79"/>
      <c r="S168" s="79"/>
      <c r="T168" s="79"/>
      <c r="U168" s="79"/>
    </row>
    <row r="169" spans="1:21" s="78" customFormat="1" ht="45.6" customHeight="1" thickBot="1" x14ac:dyDescent="0.3">
      <c r="A169" s="124" t="s">
        <v>178</v>
      </c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6"/>
      <c r="P169" s="79"/>
      <c r="Q169" s="79"/>
      <c r="R169" s="79"/>
      <c r="S169" s="79"/>
      <c r="T169" s="79"/>
      <c r="U169" s="79"/>
    </row>
    <row r="170" spans="1:21" ht="14.85" customHeight="1" thickBot="1" x14ac:dyDescent="0.3">
      <c r="A170" s="254" t="s">
        <v>83</v>
      </c>
      <c r="B170" s="255"/>
      <c r="C170" s="255"/>
      <c r="D170" s="82"/>
      <c r="E170" s="82"/>
      <c r="F170" s="82"/>
      <c r="G170" s="247" t="s">
        <v>95</v>
      </c>
      <c r="H170" s="248"/>
      <c r="I170" s="248"/>
      <c r="J170" s="248"/>
      <c r="K170" s="248"/>
      <c r="L170" s="249"/>
      <c r="M170" s="81"/>
      <c r="N170" s="250" t="str">
        <f>M67</f>
        <v>LOW RISK</v>
      </c>
      <c r="O170" s="251"/>
      <c r="P170" s="191"/>
    </row>
    <row r="171" spans="1:21" ht="16.5" customHeight="1" thickBot="1" x14ac:dyDescent="0.3">
      <c r="A171" s="256"/>
      <c r="B171" s="257"/>
      <c r="C171" s="257"/>
      <c r="D171" s="83"/>
      <c r="E171" s="83"/>
      <c r="F171" s="83"/>
      <c r="G171" s="247" t="s">
        <v>96</v>
      </c>
      <c r="H171" s="248"/>
      <c r="I171" s="248"/>
      <c r="J171" s="248"/>
      <c r="K171" s="248"/>
      <c r="L171" s="249"/>
      <c r="M171" s="25"/>
      <c r="N171" s="250" t="str">
        <f>M74</f>
        <v>LOW RISK</v>
      </c>
      <c r="O171" s="251"/>
      <c r="P171" s="191"/>
    </row>
    <row r="172" spans="1:21" ht="15" customHeight="1" thickBot="1" x14ac:dyDescent="0.3">
      <c r="A172" s="258" t="s">
        <v>179</v>
      </c>
      <c r="B172" s="259"/>
      <c r="C172" s="259"/>
      <c r="D172" s="45"/>
      <c r="E172" s="45"/>
      <c r="F172" s="47"/>
      <c r="G172" s="247" t="s">
        <v>97</v>
      </c>
      <c r="H172" s="248"/>
      <c r="I172" s="248"/>
      <c r="J172" s="248"/>
      <c r="K172" s="248"/>
      <c r="L172" s="249"/>
      <c r="M172" s="25"/>
      <c r="N172" s="250" t="str">
        <f>M88</f>
        <v>LOW RISK</v>
      </c>
      <c r="O172" s="251"/>
      <c r="P172" s="191"/>
    </row>
    <row r="173" spans="1:21" ht="29.45" customHeight="1" thickBot="1" x14ac:dyDescent="0.3">
      <c r="A173" s="258"/>
      <c r="B173" s="259"/>
      <c r="C173" s="259"/>
      <c r="D173" s="46"/>
      <c r="E173" s="46"/>
      <c r="F173" s="48"/>
      <c r="G173" s="247" t="s">
        <v>98</v>
      </c>
      <c r="H173" s="248"/>
      <c r="I173" s="248"/>
      <c r="J173" s="248"/>
      <c r="K173" s="248"/>
      <c r="L173" s="249"/>
      <c r="M173" s="25"/>
      <c r="N173" s="250" t="str">
        <f>M115</f>
        <v>LOW RISK</v>
      </c>
      <c r="O173" s="251"/>
      <c r="P173" s="191"/>
    </row>
    <row r="174" spans="1:21" ht="15" customHeight="1" thickBot="1" x14ac:dyDescent="0.3">
      <c r="A174" s="241" t="s">
        <v>180</v>
      </c>
      <c r="B174" s="242"/>
      <c r="C174" s="242"/>
      <c r="D174" s="242"/>
      <c r="E174" s="242"/>
      <c r="F174" s="243"/>
      <c r="G174" s="247" t="s">
        <v>99</v>
      </c>
      <c r="H174" s="248"/>
      <c r="I174" s="248"/>
      <c r="J174" s="248"/>
      <c r="K174" s="248"/>
      <c r="L174" s="249"/>
      <c r="M174" s="25"/>
      <c r="N174" s="250" t="str">
        <f>M143</f>
        <v>LOW RISK</v>
      </c>
      <c r="O174" s="251"/>
      <c r="P174" s="191"/>
    </row>
    <row r="175" spans="1:21" ht="32.450000000000003" customHeight="1" thickBot="1" x14ac:dyDescent="0.3">
      <c r="A175" s="241"/>
      <c r="B175" s="242"/>
      <c r="C175" s="242"/>
      <c r="D175" s="242"/>
      <c r="E175" s="242"/>
      <c r="F175" s="243"/>
      <c r="G175" s="247" t="s">
        <v>100</v>
      </c>
      <c r="H175" s="248"/>
      <c r="I175" s="248"/>
      <c r="J175" s="248"/>
      <c r="K175" s="248"/>
      <c r="L175" s="249"/>
      <c r="M175" s="43"/>
      <c r="N175" s="252" t="str">
        <f>M162</f>
        <v>LOW RISK</v>
      </c>
      <c r="O175" s="253"/>
      <c r="P175" s="191"/>
    </row>
    <row r="176" spans="1:21" ht="48.6" customHeight="1" x14ac:dyDescent="0.25">
      <c r="A176" s="241" t="s">
        <v>182</v>
      </c>
      <c r="B176" s="242"/>
      <c r="C176" s="242"/>
      <c r="D176" s="242"/>
      <c r="E176" s="242"/>
      <c r="F176" s="243"/>
      <c r="G176" s="42"/>
      <c r="H176" s="42"/>
      <c r="I176" s="42"/>
      <c r="J176" s="42"/>
      <c r="K176" s="42"/>
      <c r="L176" s="42"/>
      <c r="M176" s="42"/>
      <c r="N176" s="42"/>
      <c r="O176" s="84"/>
      <c r="P176" s="191"/>
    </row>
    <row r="177" spans="1:27" ht="48.6" customHeight="1" x14ac:dyDescent="0.25">
      <c r="A177" s="241"/>
      <c r="B177" s="242"/>
      <c r="C177" s="242"/>
      <c r="D177" s="242"/>
      <c r="E177" s="242"/>
      <c r="F177" s="243"/>
      <c r="G177" s="23"/>
      <c r="H177" s="23"/>
      <c r="I177" s="23"/>
      <c r="J177" s="23"/>
      <c r="K177" s="23"/>
      <c r="L177" s="23"/>
      <c r="M177" s="23"/>
      <c r="N177" s="23"/>
      <c r="O177" s="24"/>
      <c r="P177" s="191"/>
    </row>
    <row r="178" spans="1:27" ht="55.15" customHeight="1" thickBot="1" x14ac:dyDescent="0.3">
      <c r="A178" s="244" t="s">
        <v>181</v>
      </c>
      <c r="B178" s="245"/>
      <c r="C178" s="245"/>
      <c r="D178" s="245"/>
      <c r="E178" s="245"/>
      <c r="F178" s="246"/>
      <c r="G178" s="23"/>
      <c r="H178" s="23"/>
      <c r="I178" s="23"/>
      <c r="J178" s="23"/>
      <c r="K178" s="23"/>
      <c r="L178" s="23"/>
      <c r="M178" s="23"/>
      <c r="N178" s="23"/>
      <c r="O178" s="24"/>
      <c r="P178" s="191"/>
    </row>
    <row r="179" spans="1:27" ht="44.85" customHeight="1" thickTop="1" thickBot="1" x14ac:dyDescent="0.3">
      <c r="A179" s="151" t="s">
        <v>111</v>
      </c>
      <c r="B179" s="152"/>
      <c r="C179" s="152"/>
      <c r="D179" s="152"/>
      <c r="E179" s="152"/>
      <c r="F179" s="153"/>
    </row>
    <row r="180" spans="1:27" ht="41.25" customHeight="1" thickTop="1" thickBot="1" x14ac:dyDescent="0.3">
      <c r="A180" s="154" t="s">
        <v>108</v>
      </c>
      <c r="B180" s="155"/>
      <c r="C180" s="155"/>
      <c r="D180" s="155"/>
      <c r="E180" s="155"/>
      <c r="F180" s="156"/>
      <c r="G180" s="129" t="s">
        <v>109</v>
      </c>
      <c r="H180" s="129"/>
      <c r="I180" s="129"/>
      <c r="J180" s="129"/>
      <c r="K180" s="129"/>
      <c r="L180" s="130" t="s">
        <v>110</v>
      </c>
      <c r="M180" s="130"/>
      <c r="N180" s="130"/>
      <c r="O180" s="130"/>
      <c r="P180" s="1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6.5" thickTop="1" x14ac:dyDescent="0.25">
      <c r="A181" s="273"/>
      <c r="B181" s="273"/>
      <c r="C181" s="274"/>
      <c r="D181" s="275"/>
      <c r="E181" s="275"/>
      <c r="F181" s="275"/>
      <c r="G181" s="276"/>
      <c r="H181" s="277"/>
      <c r="I181" s="277"/>
      <c r="J181" s="277"/>
      <c r="K181" s="277"/>
      <c r="L181" s="277"/>
      <c r="M181" s="277"/>
      <c r="N181" s="277"/>
      <c r="O181" s="277"/>
      <c r="P181" s="1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x14ac:dyDescent="0.25">
      <c r="A182" s="7"/>
      <c r="B182" s="5"/>
      <c r="C182" s="5"/>
      <c r="D182" s="5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350000000000001" customHeight="1" x14ac:dyDescent="0.25">
      <c r="A183" s="142" t="s">
        <v>84</v>
      </c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4"/>
      <c r="P183" s="1"/>
      <c r="R183" s="2"/>
      <c r="S183" s="2"/>
      <c r="T183" s="2"/>
      <c r="U183" s="2"/>
      <c r="V183" s="2"/>
      <c r="W183" s="2"/>
      <c r="X183" s="2"/>
    </row>
    <row r="184" spans="1:27" ht="15.75" x14ac:dyDescent="0.25">
      <c r="A184" s="138" t="s">
        <v>85</v>
      </c>
      <c r="B184" s="138"/>
      <c r="C184" s="138"/>
      <c r="D184" s="138"/>
      <c r="E184" s="138"/>
      <c r="F184" s="142"/>
      <c r="G184" s="143"/>
      <c r="H184" s="143"/>
      <c r="I184" s="143"/>
      <c r="J184" s="143"/>
      <c r="K184" s="143"/>
      <c r="L184" s="143"/>
      <c r="M184" s="143"/>
      <c r="N184" s="143"/>
      <c r="O184" s="144"/>
      <c r="P184" s="1"/>
      <c r="R184" s="2"/>
      <c r="S184" s="2"/>
      <c r="T184" s="2"/>
      <c r="U184" s="2"/>
      <c r="V184" s="2"/>
      <c r="W184" s="2"/>
      <c r="X184" s="2"/>
    </row>
    <row r="185" spans="1:27" ht="16.350000000000001" customHeight="1" x14ac:dyDescent="0.25">
      <c r="A185" s="142" t="s">
        <v>86</v>
      </c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4"/>
      <c r="P185" s="1"/>
      <c r="R185" s="2"/>
      <c r="S185" s="2"/>
      <c r="T185" s="2"/>
      <c r="U185" s="2"/>
      <c r="V185" s="2"/>
      <c r="W185" s="2"/>
      <c r="X185" s="2"/>
    </row>
    <row r="186" spans="1:27" ht="15.75" x14ac:dyDescent="0.25">
      <c r="A186" s="266" t="s">
        <v>87</v>
      </c>
      <c r="B186" s="266"/>
      <c r="C186" s="266"/>
      <c r="D186" s="266"/>
      <c r="E186" s="266"/>
      <c r="F186" s="267" t="s">
        <v>88</v>
      </c>
      <c r="G186" s="268"/>
      <c r="H186" s="268"/>
      <c r="I186" s="268"/>
      <c r="J186" s="268"/>
      <c r="K186" s="268"/>
      <c r="L186" s="268"/>
      <c r="M186" s="268"/>
      <c r="N186" s="268"/>
      <c r="O186" s="269"/>
      <c r="P186" s="1"/>
      <c r="R186" s="2"/>
      <c r="S186" s="2"/>
      <c r="T186" s="2"/>
      <c r="U186" s="2"/>
      <c r="V186" s="2"/>
      <c r="W186" s="2"/>
      <c r="X186" s="2"/>
    </row>
    <row r="187" spans="1:27" x14ac:dyDescent="0.25">
      <c r="A187" s="279">
        <v>1</v>
      </c>
      <c r="B187" s="266"/>
      <c r="C187" s="266"/>
      <c r="D187" s="266"/>
      <c r="E187" s="266"/>
      <c r="F187" s="280"/>
      <c r="G187" s="281"/>
      <c r="H187" s="281"/>
      <c r="I187" s="281"/>
      <c r="J187" s="281"/>
      <c r="K187" s="281"/>
      <c r="L187" s="281"/>
      <c r="M187" s="281"/>
      <c r="N187" s="281"/>
      <c r="O187" s="282"/>
      <c r="P187" s="191"/>
      <c r="R187" s="2"/>
      <c r="S187" s="2"/>
      <c r="T187" s="2"/>
      <c r="U187" s="2"/>
      <c r="V187" s="2"/>
      <c r="W187" s="2"/>
      <c r="X187" s="2"/>
    </row>
    <row r="188" spans="1:27" x14ac:dyDescent="0.25">
      <c r="A188" s="279"/>
      <c r="B188" s="266"/>
      <c r="C188" s="266"/>
      <c r="D188" s="266"/>
      <c r="E188" s="266"/>
      <c r="F188" s="283"/>
      <c r="G188" s="284"/>
      <c r="H188" s="284"/>
      <c r="I188" s="284"/>
      <c r="J188" s="284"/>
      <c r="K188" s="284"/>
      <c r="L188" s="284"/>
      <c r="M188" s="284"/>
      <c r="N188" s="284"/>
      <c r="O188" s="285"/>
      <c r="P188" s="191"/>
      <c r="R188" s="2"/>
      <c r="S188" s="2"/>
      <c r="T188" s="2"/>
      <c r="U188" s="2"/>
      <c r="V188" s="2"/>
      <c r="W188" s="2"/>
      <c r="X188" s="2"/>
    </row>
    <row r="189" spans="1:27" ht="15.75" x14ac:dyDescent="0.25">
      <c r="A189" s="14">
        <v>2</v>
      </c>
      <c r="B189" s="266"/>
      <c r="C189" s="266"/>
      <c r="D189" s="266"/>
      <c r="E189" s="266"/>
      <c r="F189" s="267"/>
      <c r="G189" s="268"/>
      <c r="H189" s="268"/>
      <c r="I189" s="268"/>
      <c r="J189" s="268"/>
      <c r="K189" s="268"/>
      <c r="L189" s="268"/>
      <c r="M189" s="268"/>
      <c r="N189" s="268"/>
      <c r="O189" s="269"/>
      <c r="P189" s="1"/>
      <c r="R189" s="2"/>
      <c r="S189" s="2"/>
      <c r="T189" s="2"/>
      <c r="U189" s="2"/>
      <c r="V189" s="2"/>
      <c r="W189" s="2"/>
      <c r="X189" s="2"/>
    </row>
    <row r="190" spans="1:27" ht="15.75" x14ac:dyDescent="0.25">
      <c r="A190" s="14">
        <v>3</v>
      </c>
      <c r="B190" s="266"/>
      <c r="C190" s="266"/>
      <c r="D190" s="266"/>
      <c r="E190" s="266"/>
      <c r="F190" s="267"/>
      <c r="G190" s="268"/>
      <c r="H190" s="268"/>
      <c r="I190" s="268"/>
      <c r="J190" s="268"/>
      <c r="K190" s="268"/>
      <c r="L190" s="268"/>
      <c r="M190" s="268"/>
      <c r="N190" s="268"/>
      <c r="O190" s="269"/>
      <c r="P190" s="1"/>
      <c r="R190" s="2"/>
      <c r="S190" s="2"/>
      <c r="T190" s="2"/>
      <c r="U190" s="2"/>
      <c r="V190" s="2"/>
      <c r="W190" s="2"/>
      <c r="X190" s="2"/>
    </row>
    <row r="191" spans="1:27" ht="16.350000000000001" customHeight="1" x14ac:dyDescent="0.25">
      <c r="A191" s="142" t="s">
        <v>89</v>
      </c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4"/>
      <c r="P191" s="1"/>
      <c r="R191" s="2"/>
      <c r="S191" s="2"/>
      <c r="T191" s="2"/>
      <c r="U191" s="2"/>
      <c r="V191" s="2"/>
      <c r="W191" s="2"/>
      <c r="X191" s="2"/>
    </row>
    <row r="192" spans="1:27" ht="15.75" x14ac:dyDescent="0.25">
      <c r="A192" s="14">
        <v>1</v>
      </c>
      <c r="B192" s="266"/>
      <c r="C192" s="266"/>
      <c r="D192" s="266"/>
      <c r="E192" s="266"/>
      <c r="F192" s="267"/>
      <c r="G192" s="268"/>
      <c r="H192" s="268"/>
      <c r="I192" s="268"/>
      <c r="J192" s="268"/>
      <c r="K192" s="268"/>
      <c r="L192" s="268"/>
      <c r="M192" s="268"/>
      <c r="N192" s="268"/>
      <c r="O192" s="269"/>
      <c r="P192" s="1"/>
      <c r="R192" s="2"/>
      <c r="S192" s="2"/>
      <c r="T192" s="2"/>
      <c r="U192" s="2"/>
      <c r="V192" s="2"/>
      <c r="W192" s="2"/>
      <c r="X192" s="2"/>
    </row>
    <row r="193" spans="1:24" ht="15.75" x14ac:dyDescent="0.25">
      <c r="A193" s="14">
        <v>2</v>
      </c>
      <c r="B193" s="266"/>
      <c r="C193" s="266"/>
      <c r="D193" s="266"/>
      <c r="E193" s="266"/>
      <c r="F193" s="267"/>
      <c r="G193" s="268"/>
      <c r="H193" s="268"/>
      <c r="I193" s="268"/>
      <c r="J193" s="268"/>
      <c r="K193" s="268"/>
      <c r="L193" s="268"/>
      <c r="M193" s="268"/>
      <c r="N193" s="268"/>
      <c r="O193" s="269"/>
      <c r="P193" s="1"/>
      <c r="R193" s="2"/>
      <c r="S193" s="2"/>
      <c r="T193" s="2"/>
      <c r="U193" s="2"/>
      <c r="V193" s="2"/>
      <c r="W193" s="2"/>
      <c r="X193" s="2"/>
    </row>
    <row r="194" spans="1:24" ht="15.75" x14ac:dyDescent="0.25">
      <c r="A194" s="14">
        <v>3</v>
      </c>
      <c r="B194" s="266"/>
      <c r="C194" s="266"/>
      <c r="D194" s="266"/>
      <c r="E194" s="266"/>
      <c r="F194" s="267"/>
      <c r="G194" s="268"/>
      <c r="H194" s="268"/>
      <c r="I194" s="268"/>
      <c r="J194" s="268"/>
      <c r="K194" s="268"/>
      <c r="L194" s="268"/>
      <c r="M194" s="268"/>
      <c r="N194" s="268"/>
      <c r="O194" s="269"/>
      <c r="P194" s="1"/>
      <c r="R194" s="2"/>
      <c r="S194" s="2"/>
      <c r="T194" s="2"/>
      <c r="U194" s="2"/>
      <c r="V194" s="2"/>
      <c r="W194" s="2"/>
      <c r="X194" s="2"/>
    </row>
    <row r="195" spans="1:24" ht="16.350000000000001" customHeight="1" x14ac:dyDescent="0.25">
      <c r="A195" s="142" t="s">
        <v>90</v>
      </c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4"/>
      <c r="P195" s="1"/>
      <c r="R195" s="2"/>
      <c r="S195" s="2"/>
      <c r="T195" s="2"/>
      <c r="U195" s="2"/>
      <c r="V195" s="2"/>
      <c r="W195" s="2"/>
      <c r="X195" s="2"/>
    </row>
    <row r="196" spans="1:24" ht="15.75" x14ac:dyDescent="0.25">
      <c r="A196" s="204" t="s">
        <v>91</v>
      </c>
      <c r="B196" s="204"/>
      <c r="C196" s="204" t="s">
        <v>92</v>
      </c>
      <c r="D196" s="204"/>
      <c r="E196" s="204"/>
      <c r="F196" s="278" t="s">
        <v>93</v>
      </c>
      <c r="G196" s="278"/>
      <c r="H196" s="189" t="s">
        <v>94</v>
      </c>
      <c r="I196" s="189"/>
      <c r="J196" s="189"/>
      <c r="K196" s="189"/>
      <c r="L196" s="189"/>
      <c r="M196" s="189"/>
      <c r="N196" s="189"/>
      <c r="O196" s="189"/>
      <c r="P196" s="1"/>
      <c r="R196" s="2"/>
      <c r="S196" s="2"/>
      <c r="T196" s="2"/>
      <c r="U196" s="2"/>
      <c r="V196" s="2"/>
      <c r="W196" s="2"/>
      <c r="X196" s="2"/>
    </row>
    <row r="197" spans="1:24" ht="15.75" x14ac:dyDescent="0.25">
      <c r="A197" s="266"/>
      <c r="B197" s="266"/>
      <c r="C197" s="266"/>
      <c r="D197" s="266"/>
      <c r="E197" s="266"/>
      <c r="F197" s="203"/>
      <c r="G197" s="203"/>
      <c r="H197" s="189"/>
      <c r="I197" s="189"/>
      <c r="J197" s="189"/>
      <c r="K197" s="189"/>
      <c r="L197" s="189"/>
      <c r="M197" s="189"/>
      <c r="N197" s="189"/>
      <c r="O197" s="189"/>
      <c r="P197" s="1"/>
      <c r="R197" s="2"/>
      <c r="S197" s="2"/>
      <c r="T197" s="2"/>
      <c r="U197" s="2"/>
      <c r="V197" s="2"/>
      <c r="W197" s="2"/>
      <c r="X197" s="2"/>
    </row>
    <row r="198" spans="1:24" ht="15.75" x14ac:dyDescent="0.25">
      <c r="A198" s="266"/>
      <c r="B198" s="266"/>
      <c r="C198" s="266"/>
      <c r="D198" s="266"/>
      <c r="E198" s="266"/>
      <c r="F198" s="203"/>
      <c r="G198" s="203"/>
      <c r="H198" s="189"/>
      <c r="I198" s="189"/>
      <c r="J198" s="189"/>
      <c r="K198" s="189"/>
      <c r="L198" s="189"/>
      <c r="M198" s="189"/>
      <c r="N198" s="189"/>
      <c r="O198" s="189"/>
      <c r="P198" s="1"/>
      <c r="R198" s="2"/>
      <c r="S198" s="2"/>
      <c r="T198" s="2"/>
      <c r="U198" s="2"/>
      <c r="V198" s="2"/>
      <c r="W198" s="2"/>
      <c r="X198" s="2"/>
    </row>
    <row r="199" spans="1:24" ht="15.75" x14ac:dyDescent="0.25">
      <c r="A199" s="266"/>
      <c r="B199" s="266"/>
      <c r="C199" s="266"/>
      <c r="D199" s="266"/>
      <c r="E199" s="266"/>
      <c r="F199" s="203"/>
      <c r="G199" s="203"/>
      <c r="H199" s="189"/>
      <c r="I199" s="189"/>
      <c r="J199" s="189"/>
      <c r="K199" s="189"/>
      <c r="L199" s="189"/>
      <c r="M199" s="189"/>
      <c r="N199" s="189"/>
      <c r="O199" s="189"/>
      <c r="P199" s="1"/>
      <c r="R199" s="2"/>
      <c r="S199" s="2"/>
      <c r="T199" s="2"/>
      <c r="U199" s="2"/>
      <c r="V199" s="2"/>
      <c r="W199" s="2"/>
      <c r="X199" s="2"/>
    </row>
    <row r="200" spans="1:24" ht="15.75" x14ac:dyDescent="0.25">
      <c r="A200" s="266"/>
      <c r="B200" s="266"/>
      <c r="C200" s="266"/>
      <c r="D200" s="266"/>
      <c r="E200" s="266"/>
      <c r="F200" s="203"/>
      <c r="G200" s="203"/>
      <c r="H200" s="189"/>
      <c r="I200" s="189"/>
      <c r="J200" s="189"/>
      <c r="K200" s="189"/>
      <c r="L200" s="189"/>
      <c r="M200" s="189"/>
      <c r="N200" s="189"/>
      <c r="O200" s="189"/>
      <c r="P200" s="1"/>
      <c r="R200" s="2"/>
      <c r="S200" s="2"/>
      <c r="T200" s="2"/>
      <c r="U200" s="2"/>
      <c r="V200" s="2"/>
      <c r="W200" s="2"/>
      <c r="X200" s="2"/>
    </row>
    <row r="201" spans="1:24" ht="15.75" x14ac:dyDescent="0.25">
      <c r="A201" s="266"/>
      <c r="B201" s="266"/>
      <c r="C201" s="266"/>
      <c r="D201" s="266"/>
      <c r="E201" s="266"/>
      <c r="F201" s="203"/>
      <c r="G201" s="203"/>
      <c r="H201" s="189"/>
      <c r="I201" s="189"/>
      <c r="J201" s="189"/>
      <c r="K201" s="189"/>
      <c r="L201" s="189"/>
      <c r="M201" s="189"/>
      <c r="N201" s="189"/>
      <c r="O201" s="189"/>
      <c r="P201" s="1"/>
      <c r="R201" s="2"/>
      <c r="S201" s="2"/>
      <c r="T201" s="2"/>
      <c r="U201" s="2"/>
      <c r="V201" s="2"/>
      <c r="W201" s="2"/>
      <c r="X201" s="2"/>
    </row>
    <row r="202" spans="1:24" ht="15.75" x14ac:dyDescent="0.25">
      <c r="A202" s="266"/>
      <c r="B202" s="266"/>
      <c r="C202" s="266"/>
      <c r="D202" s="266"/>
      <c r="E202" s="266"/>
      <c r="F202" s="203"/>
      <c r="G202" s="203"/>
      <c r="H202" s="189"/>
      <c r="I202" s="189"/>
      <c r="J202" s="189"/>
      <c r="K202" s="189"/>
      <c r="L202" s="189"/>
      <c r="M202" s="189"/>
      <c r="N202" s="189"/>
      <c r="O202" s="189"/>
      <c r="P202" s="1"/>
      <c r="R202" s="2"/>
      <c r="S202" s="2"/>
      <c r="T202" s="2"/>
      <c r="U202" s="2"/>
      <c r="V202" s="2"/>
      <c r="W202" s="2"/>
      <c r="X202" s="2"/>
    </row>
    <row r="203" spans="1:24" ht="15.75" x14ac:dyDescent="0.25">
      <c r="A203" s="266"/>
      <c r="B203" s="266"/>
      <c r="C203" s="266"/>
      <c r="D203" s="266"/>
      <c r="E203" s="266"/>
      <c r="F203" s="203"/>
      <c r="G203" s="203"/>
      <c r="H203" s="189"/>
      <c r="I203" s="189"/>
      <c r="J203" s="189"/>
      <c r="K203" s="189"/>
      <c r="L203" s="189"/>
      <c r="M203" s="189"/>
      <c r="N203" s="189"/>
      <c r="O203" s="189"/>
      <c r="P203" s="1"/>
      <c r="R203" s="2"/>
      <c r="S203" s="2"/>
      <c r="T203" s="2"/>
      <c r="U203" s="2"/>
      <c r="V203" s="2"/>
      <c r="W203" s="2"/>
      <c r="X203" s="2"/>
    </row>
    <row r="204" spans="1:24" ht="15.75" x14ac:dyDescent="0.25">
      <c r="A204" s="266"/>
      <c r="B204" s="266"/>
      <c r="C204" s="266"/>
      <c r="D204" s="266"/>
      <c r="E204" s="266"/>
      <c r="F204" s="203"/>
      <c r="G204" s="203"/>
      <c r="H204" s="189"/>
      <c r="I204" s="189"/>
      <c r="J204" s="189"/>
      <c r="K204" s="189"/>
      <c r="L204" s="189"/>
      <c r="M204" s="189"/>
      <c r="N204" s="189"/>
      <c r="O204" s="189"/>
      <c r="P204" s="1"/>
      <c r="R204" s="2"/>
      <c r="S204" s="2"/>
      <c r="T204" s="2"/>
      <c r="U204" s="2"/>
      <c r="V204" s="2"/>
      <c r="W204" s="2"/>
      <c r="X204" s="2"/>
    </row>
    <row r="205" spans="1:24" ht="15.75" x14ac:dyDescent="0.25">
      <c r="A205" s="266"/>
      <c r="B205" s="266"/>
      <c r="C205" s="266"/>
      <c r="D205" s="266"/>
      <c r="E205" s="266"/>
      <c r="F205" s="203"/>
      <c r="G205" s="203"/>
      <c r="H205" s="189"/>
      <c r="I205" s="189"/>
      <c r="J205" s="189"/>
      <c r="K205" s="189"/>
      <c r="L205" s="189"/>
      <c r="M205" s="189"/>
      <c r="N205" s="189"/>
      <c r="O205" s="189"/>
      <c r="P205" s="1"/>
      <c r="R205" s="2"/>
      <c r="S205" s="2"/>
      <c r="T205" s="2"/>
      <c r="U205" s="2"/>
      <c r="V205" s="2"/>
      <c r="W205" s="2"/>
      <c r="X205" s="2"/>
    </row>
    <row r="206" spans="1:24" ht="15.75" x14ac:dyDescent="0.25">
      <c r="A206" s="266"/>
      <c r="B206" s="266"/>
      <c r="C206" s="266"/>
      <c r="D206" s="266"/>
      <c r="E206" s="266"/>
      <c r="F206" s="203"/>
      <c r="G206" s="203"/>
      <c r="H206" s="189"/>
      <c r="I206" s="189"/>
      <c r="J206" s="189"/>
      <c r="K206" s="189"/>
      <c r="L206" s="189"/>
      <c r="M206" s="189"/>
      <c r="N206" s="189"/>
      <c r="O206" s="189"/>
      <c r="P206" s="1"/>
      <c r="R206" s="2"/>
      <c r="S206" s="2"/>
      <c r="T206" s="2"/>
      <c r="U206" s="2"/>
      <c r="V206" s="2"/>
      <c r="W206" s="2"/>
      <c r="X206" s="2"/>
    </row>
    <row r="207" spans="1:24" ht="15.75" x14ac:dyDescent="0.25">
      <c r="A207" s="266"/>
      <c r="B207" s="266"/>
      <c r="C207" s="266"/>
      <c r="D207" s="266"/>
      <c r="E207" s="266"/>
      <c r="F207" s="203"/>
      <c r="G207" s="203"/>
      <c r="H207" s="189"/>
      <c r="I207" s="189"/>
      <c r="J207" s="189"/>
      <c r="K207" s="189"/>
      <c r="L207" s="189"/>
      <c r="M207" s="189"/>
      <c r="N207" s="189"/>
      <c r="O207" s="189"/>
      <c r="P207" s="1"/>
    </row>
    <row r="208" spans="1:24" ht="15.75" x14ac:dyDescent="0.25">
      <c r="A208" s="266"/>
      <c r="B208" s="266"/>
      <c r="C208" s="266"/>
      <c r="D208" s="266"/>
      <c r="E208" s="266"/>
      <c r="F208" s="203"/>
      <c r="G208" s="203"/>
      <c r="H208" s="189"/>
      <c r="I208" s="189"/>
      <c r="J208" s="189"/>
      <c r="K208" s="189"/>
      <c r="L208" s="189"/>
      <c r="M208" s="189"/>
      <c r="N208" s="189"/>
      <c r="O208" s="189"/>
      <c r="P208" s="1"/>
    </row>
    <row r="209" spans="1:16" ht="15.75" x14ac:dyDescent="0.25">
      <c r="A209" s="266"/>
      <c r="B209" s="266"/>
      <c r="C209" s="266"/>
      <c r="D209" s="266"/>
      <c r="E209" s="266"/>
      <c r="F209" s="203"/>
      <c r="G209" s="203"/>
      <c r="H209" s="189"/>
      <c r="I209" s="189"/>
      <c r="J209" s="189"/>
      <c r="K209" s="189"/>
      <c r="L209" s="189"/>
      <c r="M209" s="189"/>
      <c r="N209" s="189"/>
      <c r="O209" s="189"/>
      <c r="P209" s="1"/>
    </row>
    <row r="210" spans="1:16" ht="15.75" x14ac:dyDescent="0.25">
      <c r="A210" s="266"/>
      <c r="B210" s="266"/>
      <c r="C210" s="266"/>
      <c r="D210" s="266"/>
      <c r="E210" s="266"/>
      <c r="F210" s="203"/>
      <c r="G210" s="203"/>
      <c r="H210" s="189"/>
      <c r="I210" s="189"/>
      <c r="J210" s="189"/>
      <c r="K210" s="189"/>
      <c r="L210" s="189"/>
      <c r="M210" s="189"/>
      <c r="N210" s="189"/>
      <c r="O210" s="189"/>
      <c r="P210" s="1"/>
    </row>
    <row r="211" spans="1:16" ht="15.75" x14ac:dyDescent="0.25">
      <c r="A211" s="293"/>
      <c r="B211" s="293"/>
      <c r="C211" s="293"/>
      <c r="D211" s="293"/>
      <c r="E211" s="293"/>
      <c r="F211" s="294"/>
      <c r="G211" s="294"/>
      <c r="H211" s="295"/>
      <c r="I211" s="295"/>
      <c r="J211" s="295"/>
      <c r="K211" s="295"/>
      <c r="L211" s="295"/>
      <c r="M211" s="295"/>
      <c r="N211" s="295"/>
      <c r="O211" s="295"/>
      <c r="P211" s="1"/>
    </row>
  </sheetData>
  <autoFilter ref="A1:A189"/>
  <mergeCells count="788">
    <mergeCell ref="M52:O52"/>
    <mergeCell ref="B58:E58"/>
    <mergeCell ref="B59:E59"/>
    <mergeCell ref="G59:H59"/>
    <mergeCell ref="B56:E56"/>
    <mergeCell ref="M56:O56"/>
    <mergeCell ref="G54:H54"/>
    <mergeCell ref="I54:J54"/>
    <mergeCell ref="K54:L54"/>
    <mergeCell ref="M53:O53"/>
    <mergeCell ref="M54:O54"/>
    <mergeCell ref="G58:H58"/>
    <mergeCell ref="G57:H57"/>
    <mergeCell ref="K57:L57"/>
    <mergeCell ref="I58:J58"/>
    <mergeCell ref="K58:L58"/>
    <mergeCell ref="I57:J57"/>
    <mergeCell ref="M57:O57"/>
    <mergeCell ref="M58:O58"/>
    <mergeCell ref="M59:O59"/>
    <mergeCell ref="Q15:AE15"/>
    <mergeCell ref="Q16:AE16"/>
    <mergeCell ref="Q17:AE17"/>
    <mergeCell ref="B26:O26"/>
    <mergeCell ref="B149:E149"/>
    <mergeCell ref="I156:J156"/>
    <mergeCell ref="M154:O154"/>
    <mergeCell ref="M155:O155"/>
    <mergeCell ref="G151:H151"/>
    <mergeCell ref="I151:J151"/>
    <mergeCell ref="G155:H155"/>
    <mergeCell ref="I155:J155"/>
    <mergeCell ref="K155:L155"/>
    <mergeCell ref="B150:E150"/>
    <mergeCell ref="B151:E151"/>
    <mergeCell ref="B154:E154"/>
    <mergeCell ref="B22:E22"/>
    <mergeCell ref="B44:E44"/>
    <mergeCell ref="A90:O90"/>
    <mergeCell ref="K92:L92"/>
    <mergeCell ref="I98:J98"/>
    <mergeCell ref="K98:L98"/>
    <mergeCell ref="I108:J108"/>
    <mergeCell ref="I53:J53"/>
    <mergeCell ref="E13:O13"/>
    <mergeCell ref="C14:D14"/>
    <mergeCell ref="F14:G14"/>
    <mergeCell ref="H14:I14"/>
    <mergeCell ref="J14:O14"/>
    <mergeCell ref="F9:G9"/>
    <mergeCell ref="H9:N9"/>
    <mergeCell ref="F10:G10"/>
    <mergeCell ref="H10:N10"/>
    <mergeCell ref="F11:G11"/>
    <mergeCell ref="H11:N11"/>
    <mergeCell ref="F22:O22"/>
    <mergeCell ref="B23:E23"/>
    <mergeCell ref="F23:O23"/>
    <mergeCell ref="B24:E24"/>
    <mergeCell ref="F24:O24"/>
    <mergeCell ref="B25:E25"/>
    <mergeCell ref="F25:O25"/>
    <mergeCell ref="M46:O46"/>
    <mergeCell ref="M47:O47"/>
    <mergeCell ref="G44:H44"/>
    <mergeCell ref="I44:J44"/>
    <mergeCell ref="K44:L44"/>
    <mergeCell ref="M43:O43"/>
    <mergeCell ref="M45:O45"/>
    <mergeCell ref="B46:E46"/>
    <mergeCell ref="B43:E43"/>
    <mergeCell ref="M44:O44"/>
    <mergeCell ref="B45:E45"/>
    <mergeCell ref="I45:J45"/>
    <mergeCell ref="K45:L45"/>
    <mergeCell ref="G46:H46"/>
    <mergeCell ref="I46:J46"/>
    <mergeCell ref="B27:E27"/>
    <mergeCell ref="F27:O27"/>
    <mergeCell ref="Q20:AE20"/>
    <mergeCell ref="Q21:AE21"/>
    <mergeCell ref="Q22:AE22"/>
    <mergeCell ref="B36:O36"/>
    <mergeCell ref="B37:E37"/>
    <mergeCell ref="F35:O35"/>
    <mergeCell ref="T3:U3"/>
    <mergeCell ref="T4:U4"/>
    <mergeCell ref="T5:U5"/>
    <mergeCell ref="T6:U6"/>
    <mergeCell ref="Q18:AE18"/>
    <mergeCell ref="B28:E28"/>
    <mergeCell ref="F28:O28"/>
    <mergeCell ref="Q8:Z8"/>
    <mergeCell ref="Q14:AE14"/>
    <mergeCell ref="Q19:AE19"/>
    <mergeCell ref="B19:E19"/>
    <mergeCell ref="V3:W3"/>
    <mergeCell ref="V4:W4"/>
    <mergeCell ref="V5:W5"/>
    <mergeCell ref="V6:W6"/>
    <mergeCell ref="C12:D12"/>
    <mergeCell ref="E12:O12"/>
    <mergeCell ref="C13:D13"/>
    <mergeCell ref="A210:B210"/>
    <mergeCell ref="C210:E210"/>
    <mergeCell ref="F210:G210"/>
    <mergeCell ref="H210:O210"/>
    <mergeCell ref="A211:B211"/>
    <mergeCell ref="C211:E211"/>
    <mergeCell ref="F211:G211"/>
    <mergeCell ref="H211:O211"/>
    <mergeCell ref="G70:H70"/>
    <mergeCell ref="I70:J70"/>
    <mergeCell ref="K70:L70"/>
    <mergeCell ref="A208:B208"/>
    <mergeCell ref="C208:E208"/>
    <mergeCell ref="F208:G208"/>
    <mergeCell ref="H208:O208"/>
    <mergeCell ref="A209:B209"/>
    <mergeCell ref="C209:E209"/>
    <mergeCell ref="F209:G209"/>
    <mergeCell ref="H209:O209"/>
    <mergeCell ref="A206:B206"/>
    <mergeCell ref="C206:E206"/>
    <mergeCell ref="F206:G206"/>
    <mergeCell ref="A202:B202"/>
    <mergeCell ref="C202:E202"/>
    <mergeCell ref="F202:G202"/>
    <mergeCell ref="H202:O202"/>
    <mergeCell ref="A203:B203"/>
    <mergeCell ref="C203:E203"/>
    <mergeCell ref="F203:G203"/>
    <mergeCell ref="H203:O203"/>
    <mergeCell ref="G55:H55"/>
    <mergeCell ref="B60:E60"/>
    <mergeCell ref="G60:H60"/>
    <mergeCell ref="M123:O123"/>
    <mergeCell ref="A64:A65"/>
    <mergeCell ref="G100:H100"/>
    <mergeCell ref="B100:E100"/>
    <mergeCell ref="B101:E101"/>
    <mergeCell ref="G95:H95"/>
    <mergeCell ref="I95:J95"/>
    <mergeCell ref="K95:L95"/>
    <mergeCell ref="G96:H96"/>
    <mergeCell ref="B61:E61"/>
    <mergeCell ref="G148:H148"/>
    <mergeCell ref="I148:J148"/>
    <mergeCell ref="G156:H156"/>
    <mergeCell ref="A197:B197"/>
    <mergeCell ref="C197:E197"/>
    <mergeCell ref="A207:B207"/>
    <mergeCell ref="C207:E207"/>
    <mergeCell ref="F207:G207"/>
    <mergeCell ref="H207:O207"/>
    <mergeCell ref="A204:B204"/>
    <mergeCell ref="C204:E204"/>
    <mergeCell ref="F204:G204"/>
    <mergeCell ref="H204:O204"/>
    <mergeCell ref="A205:B205"/>
    <mergeCell ref="C205:E205"/>
    <mergeCell ref="F205:G205"/>
    <mergeCell ref="H205:O205"/>
    <mergeCell ref="H206:O206"/>
    <mergeCell ref="F197:G197"/>
    <mergeCell ref="H197:O197"/>
    <mergeCell ref="A200:B200"/>
    <mergeCell ref="C200:E200"/>
    <mergeCell ref="F200:G200"/>
    <mergeCell ref="H200:O200"/>
    <mergeCell ref="A201:B201"/>
    <mergeCell ref="C201:E201"/>
    <mergeCell ref="F201:G201"/>
    <mergeCell ref="H201:O201"/>
    <mergeCell ref="A198:B198"/>
    <mergeCell ref="C198:E198"/>
    <mergeCell ref="F198:G198"/>
    <mergeCell ref="H198:O198"/>
    <mergeCell ref="A199:B199"/>
    <mergeCell ref="C199:E199"/>
    <mergeCell ref="F199:G199"/>
    <mergeCell ref="H199:O199"/>
    <mergeCell ref="A196:B196"/>
    <mergeCell ref="C196:E196"/>
    <mergeCell ref="F196:G196"/>
    <mergeCell ref="H196:O196"/>
    <mergeCell ref="A187:A188"/>
    <mergeCell ref="B187:E188"/>
    <mergeCell ref="F187:O188"/>
    <mergeCell ref="B192:E192"/>
    <mergeCell ref="F192:O192"/>
    <mergeCell ref="B193:E193"/>
    <mergeCell ref="F193:O193"/>
    <mergeCell ref="B194:E194"/>
    <mergeCell ref="F194:O194"/>
    <mergeCell ref="P187:P188"/>
    <mergeCell ref="B189:E189"/>
    <mergeCell ref="F189:O189"/>
    <mergeCell ref="B190:E190"/>
    <mergeCell ref="F190:O190"/>
    <mergeCell ref="A191:O191"/>
    <mergeCell ref="A195:O195"/>
    <mergeCell ref="A164:O164"/>
    <mergeCell ref="M159:O159"/>
    <mergeCell ref="A186:E186"/>
    <mergeCell ref="F186:O186"/>
    <mergeCell ref="A181:B181"/>
    <mergeCell ref="C181:G181"/>
    <mergeCell ref="H181:O181"/>
    <mergeCell ref="B159:E159"/>
    <mergeCell ref="A185:O185"/>
    <mergeCell ref="A183:O183"/>
    <mergeCell ref="K159:L159"/>
    <mergeCell ref="B160:E160"/>
    <mergeCell ref="G160:H160"/>
    <mergeCell ref="I160:J160"/>
    <mergeCell ref="K160:L160"/>
    <mergeCell ref="G170:L170"/>
    <mergeCell ref="N170:O170"/>
    <mergeCell ref="B141:E141"/>
    <mergeCell ref="M156:O156"/>
    <mergeCell ref="I158:J158"/>
    <mergeCell ref="K158:L158"/>
    <mergeCell ref="G157:H157"/>
    <mergeCell ref="I157:J157"/>
    <mergeCell ref="K157:L157"/>
    <mergeCell ref="I51:J51"/>
    <mergeCell ref="K51:L51"/>
    <mergeCell ref="B51:E51"/>
    <mergeCell ref="I56:J56"/>
    <mergeCell ref="K56:L56"/>
    <mergeCell ref="G56:H56"/>
    <mergeCell ref="G53:H53"/>
    <mergeCell ref="B52:E52"/>
    <mergeCell ref="G52:H52"/>
    <mergeCell ref="B53:E53"/>
    <mergeCell ref="I52:J52"/>
    <mergeCell ref="I55:J55"/>
    <mergeCell ref="B55:E55"/>
    <mergeCell ref="K55:L55"/>
    <mergeCell ref="K53:L53"/>
    <mergeCell ref="K52:L52"/>
    <mergeCell ref="M55:O55"/>
    <mergeCell ref="B147:E147"/>
    <mergeCell ref="G146:H146"/>
    <mergeCell ref="M158:O158"/>
    <mergeCell ref="B158:E158"/>
    <mergeCell ref="B155:E155"/>
    <mergeCell ref="B156:E156"/>
    <mergeCell ref="G153:H153"/>
    <mergeCell ref="I153:J153"/>
    <mergeCell ref="K153:L153"/>
    <mergeCell ref="B153:E153"/>
    <mergeCell ref="G152:H152"/>
    <mergeCell ref="I152:J152"/>
    <mergeCell ref="K152:L152"/>
    <mergeCell ref="G149:H149"/>
    <mergeCell ref="B152:E152"/>
    <mergeCell ref="B148:E148"/>
    <mergeCell ref="I149:J149"/>
    <mergeCell ref="K149:L149"/>
    <mergeCell ref="K151:L151"/>
    <mergeCell ref="K61:L61"/>
    <mergeCell ref="K75:L75"/>
    <mergeCell ref="P170:P178"/>
    <mergeCell ref="B161:H161"/>
    <mergeCell ref="A174:F175"/>
    <mergeCell ref="A176:F177"/>
    <mergeCell ref="A178:F178"/>
    <mergeCell ref="G171:L171"/>
    <mergeCell ref="G172:L172"/>
    <mergeCell ref="G173:L173"/>
    <mergeCell ref="G174:L174"/>
    <mergeCell ref="G175:L175"/>
    <mergeCell ref="N171:O171"/>
    <mergeCell ref="N172:O172"/>
    <mergeCell ref="N173:O173"/>
    <mergeCell ref="N174:O174"/>
    <mergeCell ref="N175:O175"/>
    <mergeCell ref="M160:O160"/>
    <mergeCell ref="A170:C171"/>
    <mergeCell ref="A172:C173"/>
    <mergeCell ref="A165:O165"/>
    <mergeCell ref="A166:O166"/>
    <mergeCell ref="B157:E157"/>
    <mergeCell ref="G158:H158"/>
    <mergeCell ref="G159:H159"/>
    <mergeCell ref="I159:J159"/>
    <mergeCell ref="I146:J146"/>
    <mergeCell ref="K146:L146"/>
    <mergeCell ref="G139:H139"/>
    <mergeCell ref="I139:J139"/>
    <mergeCell ref="K139:L139"/>
    <mergeCell ref="M139:O139"/>
    <mergeCell ref="A145:O145"/>
    <mergeCell ref="B142:H142"/>
    <mergeCell ref="B143:H143"/>
    <mergeCell ref="I143:J143"/>
    <mergeCell ref="K143:L143"/>
    <mergeCell ref="B144:H144"/>
    <mergeCell ref="I144:J144"/>
    <mergeCell ref="K144:L144"/>
    <mergeCell ref="M149:O149"/>
    <mergeCell ref="B139:E139"/>
    <mergeCell ref="K140:L140"/>
    <mergeCell ref="B140:E140"/>
    <mergeCell ref="M141:O141"/>
    <mergeCell ref="G147:H147"/>
    <mergeCell ref="I147:J147"/>
    <mergeCell ref="K147:L147"/>
    <mergeCell ref="B135:E135"/>
    <mergeCell ref="B136:E136"/>
    <mergeCell ref="G136:H136"/>
    <mergeCell ref="I136:J136"/>
    <mergeCell ref="K136:L136"/>
    <mergeCell ref="I135:J135"/>
    <mergeCell ref="K135:L135"/>
    <mergeCell ref="B138:E138"/>
    <mergeCell ref="G138:H138"/>
    <mergeCell ref="I138:J138"/>
    <mergeCell ref="K138:L138"/>
    <mergeCell ref="I137:J137"/>
    <mergeCell ref="K137:L137"/>
    <mergeCell ref="G137:H137"/>
    <mergeCell ref="G135:H135"/>
    <mergeCell ref="B137:E137"/>
    <mergeCell ref="B134:E134"/>
    <mergeCell ref="B133:E133"/>
    <mergeCell ref="G133:H133"/>
    <mergeCell ref="I133:J133"/>
    <mergeCell ref="K133:L133"/>
    <mergeCell ref="G134:H134"/>
    <mergeCell ref="I134:J134"/>
    <mergeCell ref="K134:L134"/>
    <mergeCell ref="B131:E131"/>
    <mergeCell ref="B132:E132"/>
    <mergeCell ref="B130:E130"/>
    <mergeCell ref="G131:H131"/>
    <mergeCell ref="I131:J131"/>
    <mergeCell ref="K131:L131"/>
    <mergeCell ref="G132:H132"/>
    <mergeCell ref="I132:J132"/>
    <mergeCell ref="K132:L132"/>
    <mergeCell ref="K130:L130"/>
    <mergeCell ref="B127:E127"/>
    <mergeCell ref="G130:H130"/>
    <mergeCell ref="I130:J130"/>
    <mergeCell ref="B126:E126"/>
    <mergeCell ref="G127:H127"/>
    <mergeCell ref="I127:J127"/>
    <mergeCell ref="K127:L127"/>
    <mergeCell ref="M127:O127"/>
    <mergeCell ref="B129:E129"/>
    <mergeCell ref="B128:E128"/>
    <mergeCell ref="G128:H128"/>
    <mergeCell ref="I128:J128"/>
    <mergeCell ref="K128:L128"/>
    <mergeCell ref="G129:H129"/>
    <mergeCell ref="I129:J129"/>
    <mergeCell ref="K129:L129"/>
    <mergeCell ref="M128:O128"/>
    <mergeCell ref="M129:O129"/>
    <mergeCell ref="B124:E124"/>
    <mergeCell ref="B125:E125"/>
    <mergeCell ref="G125:H125"/>
    <mergeCell ref="I125:J125"/>
    <mergeCell ref="K125:L125"/>
    <mergeCell ref="B123:E123"/>
    <mergeCell ref="B121:E121"/>
    <mergeCell ref="B122:E122"/>
    <mergeCell ref="G121:H121"/>
    <mergeCell ref="I121:J121"/>
    <mergeCell ref="K121:L121"/>
    <mergeCell ref="G122:H122"/>
    <mergeCell ref="I122:J122"/>
    <mergeCell ref="K122:L122"/>
    <mergeCell ref="G124:H124"/>
    <mergeCell ref="I124:J124"/>
    <mergeCell ref="K124:L124"/>
    <mergeCell ref="G123:H123"/>
    <mergeCell ref="I123:J123"/>
    <mergeCell ref="K123:L123"/>
    <mergeCell ref="B110:E110"/>
    <mergeCell ref="M110:O110"/>
    <mergeCell ref="B111:E111"/>
    <mergeCell ref="G110:H110"/>
    <mergeCell ref="I110:J110"/>
    <mergeCell ref="G111:H111"/>
    <mergeCell ref="I111:J111"/>
    <mergeCell ref="K111:L111"/>
    <mergeCell ref="M111:O111"/>
    <mergeCell ref="K110:L110"/>
    <mergeCell ref="B112:E112"/>
    <mergeCell ref="G112:H112"/>
    <mergeCell ref="I112:J112"/>
    <mergeCell ref="K112:L112"/>
    <mergeCell ref="B119:E119"/>
    <mergeCell ref="B120:E120"/>
    <mergeCell ref="A117:O117"/>
    <mergeCell ref="B118:E118"/>
    <mergeCell ref="M118:O118"/>
    <mergeCell ref="M120:O120"/>
    <mergeCell ref="M119:O119"/>
    <mergeCell ref="M115:O116"/>
    <mergeCell ref="I118:J118"/>
    <mergeCell ref="K118:L118"/>
    <mergeCell ref="G120:H120"/>
    <mergeCell ref="G118:H118"/>
    <mergeCell ref="M112:O112"/>
    <mergeCell ref="M113:O113"/>
    <mergeCell ref="K113:L113"/>
    <mergeCell ref="I113:J113"/>
    <mergeCell ref="G113:H113"/>
    <mergeCell ref="B113:E113"/>
    <mergeCell ref="B115:H115"/>
    <mergeCell ref="B116:H116"/>
    <mergeCell ref="B109:E109"/>
    <mergeCell ref="B108:E108"/>
    <mergeCell ref="M108:O108"/>
    <mergeCell ref="G109:H109"/>
    <mergeCell ref="I109:J109"/>
    <mergeCell ref="K109:L109"/>
    <mergeCell ref="M109:O109"/>
    <mergeCell ref="B107:E107"/>
    <mergeCell ref="B106:E106"/>
    <mergeCell ref="G108:H108"/>
    <mergeCell ref="K108:L108"/>
    <mergeCell ref="B104:E104"/>
    <mergeCell ref="B105:E105"/>
    <mergeCell ref="G107:H107"/>
    <mergeCell ref="I107:J107"/>
    <mergeCell ref="K107:L107"/>
    <mergeCell ref="G106:H106"/>
    <mergeCell ref="I106:J106"/>
    <mergeCell ref="K106:L106"/>
    <mergeCell ref="G105:H105"/>
    <mergeCell ref="I105:J105"/>
    <mergeCell ref="K105:L105"/>
    <mergeCell ref="G104:H104"/>
    <mergeCell ref="I104:J104"/>
    <mergeCell ref="K104:L104"/>
    <mergeCell ref="G94:H94"/>
    <mergeCell ref="I94:J94"/>
    <mergeCell ref="K94:L94"/>
    <mergeCell ref="A69:O69"/>
    <mergeCell ref="B70:E70"/>
    <mergeCell ref="M70:O70"/>
    <mergeCell ref="B82:E82"/>
    <mergeCell ref="B83:E83"/>
    <mergeCell ref="K85:L85"/>
    <mergeCell ref="G81:H81"/>
    <mergeCell ref="G80:H80"/>
    <mergeCell ref="G79:H79"/>
    <mergeCell ref="G82:H82"/>
    <mergeCell ref="G77:H77"/>
    <mergeCell ref="I77:J77"/>
    <mergeCell ref="K77:L77"/>
    <mergeCell ref="G72:H72"/>
    <mergeCell ref="M74:O75"/>
    <mergeCell ref="B75:H75"/>
    <mergeCell ref="I75:J75"/>
    <mergeCell ref="B71:E71"/>
    <mergeCell ref="M71:O71"/>
    <mergeCell ref="G83:H83"/>
    <mergeCell ref="A76:O76"/>
    <mergeCell ref="M42:O42"/>
    <mergeCell ref="B30:E30"/>
    <mergeCell ref="B31:E31"/>
    <mergeCell ref="B32:E32"/>
    <mergeCell ref="B33:E33"/>
    <mergeCell ref="B34:E34"/>
    <mergeCell ref="B35:E35"/>
    <mergeCell ref="F30:O30"/>
    <mergeCell ref="F31:O31"/>
    <mergeCell ref="F32:O32"/>
    <mergeCell ref="F33:O33"/>
    <mergeCell ref="F34:O34"/>
    <mergeCell ref="F37:O37"/>
    <mergeCell ref="B38:E38"/>
    <mergeCell ref="F38:O38"/>
    <mergeCell ref="B39:E39"/>
    <mergeCell ref="F39:O39"/>
    <mergeCell ref="B18:E18"/>
    <mergeCell ref="F18:O18"/>
    <mergeCell ref="B29:E29"/>
    <mergeCell ref="F29:O29"/>
    <mergeCell ref="I47:J47"/>
    <mergeCell ref="M51:O51"/>
    <mergeCell ref="K47:L47"/>
    <mergeCell ref="K46:L46"/>
    <mergeCell ref="B49:E49"/>
    <mergeCell ref="F43:L43"/>
    <mergeCell ref="G45:H45"/>
    <mergeCell ref="I48:J48"/>
    <mergeCell ref="K48:L48"/>
    <mergeCell ref="I49:J49"/>
    <mergeCell ref="M48:O48"/>
    <mergeCell ref="M49:O49"/>
    <mergeCell ref="K49:L49"/>
    <mergeCell ref="B40:E40"/>
    <mergeCell ref="F40:O40"/>
    <mergeCell ref="A41:O41"/>
    <mergeCell ref="B42:E42"/>
    <mergeCell ref="G42:H42"/>
    <mergeCell ref="I42:J42"/>
    <mergeCell ref="K42:L42"/>
    <mergeCell ref="A9:B9"/>
    <mergeCell ref="A10:B10"/>
    <mergeCell ref="A11:B11"/>
    <mergeCell ref="A12:B12"/>
    <mergeCell ref="A13:B13"/>
    <mergeCell ref="G62:H62"/>
    <mergeCell ref="G61:H61"/>
    <mergeCell ref="K59:L59"/>
    <mergeCell ref="B57:E57"/>
    <mergeCell ref="B48:E48"/>
    <mergeCell ref="G48:H48"/>
    <mergeCell ref="G51:H51"/>
    <mergeCell ref="G49:H49"/>
    <mergeCell ref="B54:E54"/>
    <mergeCell ref="F19:O19"/>
    <mergeCell ref="A14:B14"/>
    <mergeCell ref="B20:E20"/>
    <mergeCell ref="F20:O20"/>
    <mergeCell ref="B21:E21"/>
    <mergeCell ref="F21:O21"/>
    <mergeCell ref="B15:O15"/>
    <mergeCell ref="B16:O16"/>
    <mergeCell ref="B17:E17"/>
    <mergeCell ref="F17:O17"/>
    <mergeCell ref="M60:O60"/>
    <mergeCell ref="B47:E47"/>
    <mergeCell ref="G47:H47"/>
    <mergeCell ref="I59:J59"/>
    <mergeCell ref="A1:B1"/>
    <mergeCell ref="A3:B3"/>
    <mergeCell ref="A4:B4"/>
    <mergeCell ref="A5:B5"/>
    <mergeCell ref="A6:B6"/>
    <mergeCell ref="A7:B7"/>
    <mergeCell ref="F1:G1"/>
    <mergeCell ref="H1:I1"/>
    <mergeCell ref="J1:O1"/>
    <mergeCell ref="F2:G2"/>
    <mergeCell ref="H2:I2"/>
    <mergeCell ref="J2:O2"/>
    <mergeCell ref="F3:G3"/>
    <mergeCell ref="H3:I3"/>
    <mergeCell ref="A8:B8"/>
    <mergeCell ref="F6:G6"/>
    <mergeCell ref="H6:I6"/>
    <mergeCell ref="J6:O6"/>
    <mergeCell ref="F7:G7"/>
    <mergeCell ref="H7:N7"/>
    <mergeCell ref="F8:G8"/>
    <mergeCell ref="H8:N8"/>
    <mergeCell ref="J3:O3"/>
    <mergeCell ref="F4:G4"/>
    <mergeCell ref="H4:I4"/>
    <mergeCell ref="J4:O4"/>
    <mergeCell ref="F5:G5"/>
    <mergeCell ref="H5:N5"/>
    <mergeCell ref="B81:E81"/>
    <mergeCell ref="B62:E62"/>
    <mergeCell ref="M62:O62"/>
    <mergeCell ref="I60:J60"/>
    <mergeCell ref="K60:L60"/>
    <mergeCell ref="B64:C65"/>
    <mergeCell ref="D64:E64"/>
    <mergeCell ref="I61:J61"/>
    <mergeCell ref="M61:O61"/>
    <mergeCell ref="K81:L81"/>
    <mergeCell ref="M78:O78"/>
    <mergeCell ref="M79:O79"/>
    <mergeCell ref="K78:L78"/>
    <mergeCell ref="I79:J79"/>
    <mergeCell ref="B79:E79"/>
    <mergeCell ref="B80:E80"/>
    <mergeCell ref="B66:H66"/>
    <mergeCell ref="B67:H67"/>
    <mergeCell ref="I78:J78"/>
    <mergeCell ref="I63:J63"/>
    <mergeCell ref="I62:J62"/>
    <mergeCell ref="K62:L62"/>
    <mergeCell ref="B73:H73"/>
    <mergeCell ref="I73:L73"/>
    <mergeCell ref="M73:O73"/>
    <mergeCell ref="B74:H74"/>
    <mergeCell ref="I68:J68"/>
    <mergeCell ref="K67:L67"/>
    <mergeCell ref="K68:L68"/>
    <mergeCell ref="M65:O65"/>
    <mergeCell ref="B63:E63"/>
    <mergeCell ref="G63:H63"/>
    <mergeCell ref="M66:O66"/>
    <mergeCell ref="M67:O68"/>
    <mergeCell ref="D65:E65"/>
    <mergeCell ref="I66:L66"/>
    <mergeCell ref="M63:O63"/>
    <mergeCell ref="K63:L63"/>
    <mergeCell ref="F64:L64"/>
    <mergeCell ref="F65:L65"/>
    <mergeCell ref="K79:L79"/>
    <mergeCell ref="I80:J80"/>
    <mergeCell ref="K80:L80"/>
    <mergeCell ref="G71:H71"/>
    <mergeCell ref="I74:J74"/>
    <mergeCell ref="K74:L74"/>
    <mergeCell ref="B72:E72"/>
    <mergeCell ref="B78:E78"/>
    <mergeCell ref="B77:E77"/>
    <mergeCell ref="G78:H78"/>
    <mergeCell ref="I72:J72"/>
    <mergeCell ref="K72:L72"/>
    <mergeCell ref="M64:O64"/>
    <mergeCell ref="B68:H68"/>
    <mergeCell ref="I67:J67"/>
    <mergeCell ref="X3:Y3"/>
    <mergeCell ref="X4:Y4"/>
    <mergeCell ref="X5:Y5"/>
    <mergeCell ref="X6:Y6"/>
    <mergeCell ref="I120:J120"/>
    <mergeCell ref="K120:L120"/>
    <mergeCell ref="I82:J82"/>
    <mergeCell ref="K82:L82"/>
    <mergeCell ref="I83:J83"/>
    <mergeCell ref="K83:L83"/>
    <mergeCell ref="I84:J84"/>
    <mergeCell ref="K84:L84"/>
    <mergeCell ref="I85:J85"/>
    <mergeCell ref="A91:O91"/>
    <mergeCell ref="B92:E92"/>
    <mergeCell ref="I92:J92"/>
    <mergeCell ref="B95:E95"/>
    <mergeCell ref="B96:E96"/>
    <mergeCell ref="B93:E93"/>
    <mergeCell ref="I119:J119"/>
    <mergeCell ref="B97:E97"/>
    <mergeCell ref="B98:E98"/>
    <mergeCell ref="B103:E103"/>
    <mergeCell ref="I101:J101"/>
    <mergeCell ref="G101:H101"/>
    <mergeCell ref="K100:L100"/>
    <mergeCell ref="K101:L101"/>
    <mergeCell ref="B102:E102"/>
    <mergeCell ref="G102:H102"/>
    <mergeCell ref="I102:J102"/>
    <mergeCell ref="K102:L102"/>
    <mergeCell ref="I100:J100"/>
    <mergeCell ref="M138:O138"/>
    <mergeCell ref="G103:H103"/>
    <mergeCell ref="I103:J103"/>
    <mergeCell ref="K103:L103"/>
    <mergeCell ref="I96:J96"/>
    <mergeCell ref="K119:L119"/>
    <mergeCell ref="I115:J115"/>
    <mergeCell ref="K115:L115"/>
    <mergeCell ref="I116:J116"/>
    <mergeCell ref="M122:O122"/>
    <mergeCell ref="M135:O135"/>
    <mergeCell ref="M136:O136"/>
    <mergeCell ref="M131:O131"/>
    <mergeCell ref="M132:O132"/>
    <mergeCell ref="M133:O133"/>
    <mergeCell ref="M134:O134"/>
    <mergeCell ref="K96:L96"/>
    <mergeCell ref="G97:H97"/>
    <mergeCell ref="I97:J97"/>
    <mergeCell ref="K97:L97"/>
    <mergeCell ref="G119:H119"/>
    <mergeCell ref="G86:H86"/>
    <mergeCell ref="I86:J86"/>
    <mergeCell ref="K86:L86"/>
    <mergeCell ref="G92:H92"/>
    <mergeCell ref="B87:H87"/>
    <mergeCell ref="M84:O84"/>
    <mergeCell ref="M85:O85"/>
    <mergeCell ref="M86:O86"/>
    <mergeCell ref="M87:O87"/>
    <mergeCell ref="B88:H88"/>
    <mergeCell ref="I88:J88"/>
    <mergeCell ref="K88:L88"/>
    <mergeCell ref="M88:O89"/>
    <mergeCell ref="B89:H89"/>
    <mergeCell ref="I89:J89"/>
    <mergeCell ref="K89:L89"/>
    <mergeCell ref="B84:E84"/>
    <mergeCell ref="B85:E85"/>
    <mergeCell ref="I87:L87"/>
    <mergeCell ref="B86:E86"/>
    <mergeCell ref="G85:H85"/>
    <mergeCell ref="G84:H84"/>
    <mergeCell ref="I81:J81"/>
    <mergeCell ref="M92:O92"/>
    <mergeCell ref="M80:O80"/>
    <mergeCell ref="M81:O81"/>
    <mergeCell ref="A179:F179"/>
    <mergeCell ref="A180:F180"/>
    <mergeCell ref="M104:O104"/>
    <mergeCell ref="M105:O105"/>
    <mergeCell ref="M107:O107"/>
    <mergeCell ref="M106:O106"/>
    <mergeCell ref="M98:O98"/>
    <mergeCell ref="M100:O100"/>
    <mergeCell ref="M101:O101"/>
    <mergeCell ref="M130:O130"/>
    <mergeCell ref="M121:O121"/>
    <mergeCell ref="M124:O124"/>
    <mergeCell ref="M125:O125"/>
    <mergeCell ref="M126:O126"/>
    <mergeCell ref="G126:H126"/>
    <mergeCell ref="I126:J126"/>
    <mergeCell ref="K126:L126"/>
    <mergeCell ref="G150:H150"/>
    <mergeCell ref="B94:E94"/>
    <mergeCell ref="G93:H93"/>
    <mergeCell ref="I93:J93"/>
    <mergeCell ref="A184:E184"/>
    <mergeCell ref="F184:O184"/>
    <mergeCell ref="I161:L161"/>
    <mergeCell ref="M161:O161"/>
    <mergeCell ref="B114:H114"/>
    <mergeCell ref="I114:L114"/>
    <mergeCell ref="M114:O114"/>
    <mergeCell ref="M93:O93"/>
    <mergeCell ref="M94:O94"/>
    <mergeCell ref="M95:O95"/>
    <mergeCell ref="K93:L93"/>
    <mergeCell ref="K148:L148"/>
    <mergeCell ref="M140:O140"/>
    <mergeCell ref="M157:O157"/>
    <mergeCell ref="M150:O150"/>
    <mergeCell ref="M147:O147"/>
    <mergeCell ref="M148:O148"/>
    <mergeCell ref="I150:J150"/>
    <mergeCell ref="K150:L150"/>
    <mergeCell ref="M142:O142"/>
    <mergeCell ref="M143:O144"/>
    <mergeCell ref="K156:L156"/>
    <mergeCell ref="M146:O146"/>
    <mergeCell ref="A167:O167"/>
    <mergeCell ref="A168:O168"/>
    <mergeCell ref="A169:O169"/>
    <mergeCell ref="M96:O96"/>
    <mergeCell ref="M97:O97"/>
    <mergeCell ref="G98:H98"/>
    <mergeCell ref="G180:K180"/>
    <mergeCell ref="L180:O180"/>
    <mergeCell ref="M99:O99"/>
    <mergeCell ref="G140:H140"/>
    <mergeCell ref="I140:J140"/>
    <mergeCell ref="G141:H141"/>
    <mergeCell ref="I141:J141"/>
    <mergeCell ref="K141:L141"/>
    <mergeCell ref="M151:O151"/>
    <mergeCell ref="M152:O152"/>
    <mergeCell ref="M153:O153"/>
    <mergeCell ref="B146:E146"/>
    <mergeCell ref="I142:L142"/>
    <mergeCell ref="G154:H154"/>
    <mergeCell ref="I154:J154"/>
    <mergeCell ref="K154:L154"/>
    <mergeCell ref="K116:L116"/>
    <mergeCell ref="M137:O137"/>
    <mergeCell ref="Q9:AE9"/>
    <mergeCell ref="Q10:AE10"/>
    <mergeCell ref="Q11:AE11"/>
    <mergeCell ref="Q12:AE12"/>
    <mergeCell ref="Q13:AE13"/>
    <mergeCell ref="B162:H162"/>
    <mergeCell ref="I162:J162"/>
    <mergeCell ref="K162:L162"/>
    <mergeCell ref="M162:O163"/>
    <mergeCell ref="B163:H163"/>
    <mergeCell ref="I163:J163"/>
    <mergeCell ref="K163:L163"/>
    <mergeCell ref="B99:E99"/>
    <mergeCell ref="G99:H99"/>
    <mergeCell ref="I99:J99"/>
    <mergeCell ref="K99:L99"/>
    <mergeCell ref="M72:O72"/>
    <mergeCell ref="I71:J71"/>
    <mergeCell ref="K71:L71"/>
    <mergeCell ref="M102:O102"/>
    <mergeCell ref="M103:O103"/>
    <mergeCell ref="M77:O77"/>
    <mergeCell ref="M82:O82"/>
    <mergeCell ref="M83:O83"/>
  </mergeCells>
  <phoneticPr fontId="18" type="noConversion"/>
  <dataValidations count="7">
    <dataValidation type="list" allowBlank="1" showInputMessage="1" showErrorMessage="1" sqref="M107:O107 M86:O86">
      <formula1>#REF!</formula1>
    </dataValidation>
    <dataValidation type="list" allowBlank="1" showInputMessage="1" showErrorMessage="1" sqref="M82:O83 M97:O97 M80:O80 M93:O95 M102:O103 M109:O109 M111:O111 M121:O122 M127:O127 M131:M134 M138 M141 M147 M151 M153 M160">
      <formula1>$F$52:$L$52</formula1>
    </dataValidation>
    <dataValidation type="list" allowBlank="1" showInputMessage="1" showErrorMessage="1" sqref="M59:O59">
      <formula1>$F$59:$L$59</formula1>
    </dataValidation>
    <dataValidation type="list" allowBlank="1" showInputMessage="1" showErrorMessage="1" sqref="M43:O46">
      <formula1>$F$44:$L$44</formula1>
    </dataValidation>
    <dataValidation type="list" allowBlank="1" showInputMessage="1" showErrorMessage="1" sqref="M47:O49 M52:O53 M55:O58 M61:O61 M63:O63">
      <formula1>$F$47:$L$47</formula1>
    </dataValidation>
    <dataValidation type="list" allowBlank="1" showInputMessage="1" showErrorMessage="1" sqref="M71:O72 M78:O79 M84:O85 M100:O100">
      <formula1>$F$71:$L$71</formula1>
    </dataValidation>
    <dataValidation type="list" allowBlank="1" showInputMessage="1" showErrorMessage="1" sqref="M81:O81 M96:O96 M99:O99 M101:O101 M104:O107 M112:O113 M120:O120 M124:O125 M128:O129 M136:O136 M139:O139 M148:O148 M152:O152 M154:M159 N154:O156">
      <formula1>$F$81:$L$81</formula1>
    </dataValidation>
  </dataValidations>
  <pageMargins left="0.70866141732283472" right="0.70866141732283472" top="0.74803149606299213" bottom="0.74803149606299213" header="0.31496062992125984" footer="0.31496062992125984"/>
  <pageSetup scal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Ευστάθιος Παπαϊωάννου</cp:lastModifiedBy>
  <cp:lastPrinted>2021-04-26T10:08:26Z</cp:lastPrinted>
  <dcterms:created xsi:type="dcterms:W3CDTF">2019-06-14T08:50:41Z</dcterms:created>
  <dcterms:modified xsi:type="dcterms:W3CDTF">2022-04-29T08:15:06Z</dcterms:modified>
</cp:coreProperties>
</file>