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Αυτό_το_βιβλίο_εργασίας"/>
  <bookViews>
    <workbookView xWindow="-105" yWindow="-105" windowWidth="19440" windowHeight="12570" firstSheet="3" activeTab="3"/>
  </bookViews>
  <sheets>
    <sheet name="ScoreCards" sheetId="2" state="hidden" r:id="rId1"/>
    <sheet name="Categorisation" sheetId="3" state="hidden" r:id="rId2"/>
    <sheet name="Categorisation_T" sheetId="4" state="hidden" r:id="rId3"/>
    <sheet name="CHECKLIST" sheetId="1" r:id="rId4"/>
    <sheet name="Categorisation_T_Score" sheetId="6" state="hidden" r:id="rId5"/>
    <sheet name="Categorisation_N" sheetId="5" state="hidden" r:id="rId6"/>
    <sheet name="Notes" sheetId="7" state="hidden" r:id="rId7"/>
    <sheet name="Φύλλο1" sheetId="8" r:id="rId8"/>
  </sheets>
  <definedNames>
    <definedName name="_xlnm.Print_Area" localSheetId="3">CHECKLIST!$B$2:$J$265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B149" i="7" l="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5" i="6" l="1"/>
  <c r="DF4" i="6"/>
  <c r="CV4" i="6"/>
  <c r="CJ4" i="6"/>
  <c r="BS4" i="6"/>
  <c r="BE4" i="6"/>
  <c r="AU4" i="6"/>
  <c r="AI4" i="6"/>
  <c r="AC4" i="6"/>
  <c r="R4" i="6"/>
  <c r="P4" i="6"/>
  <c r="D4" i="6"/>
  <c r="E1" i="6"/>
  <c r="F1" i="6" s="1"/>
  <c r="G1" i="6" s="1"/>
  <c r="H1" i="6" s="1"/>
  <c r="I1" i="6" s="1"/>
  <c r="J1" i="6" s="1"/>
  <c r="K1" i="6" s="1"/>
  <c r="L1" i="6" s="1"/>
  <c r="M1" i="6" s="1"/>
  <c r="N1" i="6" s="1"/>
  <c r="O1" i="6" s="1"/>
  <c r="P1" i="6" s="1"/>
  <c r="Q1" i="6" s="1"/>
  <c r="R1" i="6" s="1"/>
  <c r="S1" i="6" s="1"/>
  <c r="T1" i="6" s="1"/>
  <c r="U1" i="6" s="1"/>
  <c r="V1" i="6" s="1"/>
  <c r="W1" i="6" s="1"/>
  <c r="X1" i="6" s="1"/>
  <c r="Y1" i="6" s="1"/>
  <c r="Z1" i="6" s="1"/>
  <c r="AA1" i="6" s="1"/>
  <c r="AB1" i="6" s="1"/>
  <c r="AC1" i="6" s="1"/>
  <c r="AD1" i="6" s="1"/>
  <c r="AE1" i="6" s="1"/>
  <c r="AF1" i="6" s="1"/>
  <c r="AG1" i="6" s="1"/>
  <c r="AH1" i="6" s="1"/>
  <c r="AI1" i="6" s="1"/>
  <c r="AJ1" i="6" s="1"/>
  <c r="AK1" i="6" s="1"/>
  <c r="AL1" i="6" s="1"/>
  <c r="AM1" i="6" s="1"/>
  <c r="AN1" i="6" s="1"/>
  <c r="AO1" i="6" s="1"/>
  <c r="AP1" i="6" s="1"/>
  <c r="AQ1" i="6" s="1"/>
  <c r="AR1" i="6" s="1"/>
  <c r="AS1" i="6" s="1"/>
  <c r="AT1" i="6" s="1"/>
  <c r="AU1" i="6" s="1"/>
  <c r="AV1" i="6" s="1"/>
  <c r="AW1" i="6" s="1"/>
  <c r="AX1" i="6" s="1"/>
  <c r="AY1" i="6" s="1"/>
  <c r="AZ1" i="6" s="1"/>
  <c r="BA1" i="6" s="1"/>
  <c r="BB1" i="6" s="1"/>
  <c r="BC1" i="6" s="1"/>
  <c r="BD1" i="6" s="1"/>
  <c r="BE1" i="6" s="1"/>
  <c r="BF1" i="6" s="1"/>
  <c r="BG1" i="6" s="1"/>
  <c r="BH1" i="6" s="1"/>
  <c r="BI1" i="6" s="1"/>
  <c r="BJ1" i="6" s="1"/>
  <c r="BK1" i="6" s="1"/>
  <c r="BL1" i="6" s="1"/>
  <c r="BM1" i="6" s="1"/>
  <c r="BN1" i="6" s="1"/>
  <c r="BO1" i="6" s="1"/>
  <c r="BP1" i="6" s="1"/>
  <c r="BQ1" i="6" s="1"/>
  <c r="BR1" i="6" s="1"/>
  <c r="BS1" i="6" s="1"/>
  <c r="BT1" i="6" s="1"/>
  <c r="BU1" i="6" s="1"/>
  <c r="BV1" i="6" s="1"/>
  <c r="BW1" i="6" s="1"/>
  <c r="BX1" i="6" s="1"/>
  <c r="BY1" i="6" s="1"/>
  <c r="BZ1" i="6" s="1"/>
  <c r="CA1" i="6" s="1"/>
  <c r="CB1" i="6" s="1"/>
  <c r="CC1" i="6" s="1"/>
  <c r="CD1" i="6" s="1"/>
  <c r="CE1" i="6" s="1"/>
  <c r="CF1" i="6" s="1"/>
  <c r="CG1" i="6" s="1"/>
  <c r="CH1" i="6" s="1"/>
  <c r="CI1" i="6" s="1"/>
  <c r="CJ1" i="6" s="1"/>
  <c r="CK1" i="6" s="1"/>
  <c r="CL1" i="6" s="1"/>
  <c r="CM1" i="6" s="1"/>
  <c r="CN1" i="6" s="1"/>
  <c r="CO1" i="6" s="1"/>
  <c r="CP1" i="6" s="1"/>
  <c r="CQ1" i="6" s="1"/>
  <c r="CR1" i="6" s="1"/>
  <c r="CS1" i="6" s="1"/>
  <c r="CT1" i="6" s="1"/>
  <c r="CU1" i="6" s="1"/>
  <c r="CV1" i="6" s="1"/>
  <c r="CW1" i="6" s="1"/>
  <c r="CX1" i="6" s="1"/>
  <c r="CY1" i="6" s="1"/>
  <c r="CZ1" i="6" s="1"/>
  <c r="DA1" i="6" s="1"/>
  <c r="DB1" i="6" s="1"/>
  <c r="DC1" i="6" s="1"/>
  <c r="DD1" i="6" s="1"/>
  <c r="DE1" i="6" s="1"/>
  <c r="DF1" i="6" s="1"/>
  <c r="DG1" i="6" s="1"/>
  <c r="DH1" i="6" s="1"/>
  <c r="C113" i="5"/>
  <c r="C222" i="5" s="1"/>
  <c r="B113" i="5"/>
  <c r="B222" i="5" s="1"/>
  <c r="B5" i="5"/>
  <c r="C6" i="5"/>
  <c r="C5" i="5"/>
  <c r="E5" i="5" s="1"/>
  <c r="E1" i="4"/>
  <c r="F1" i="4" s="1"/>
  <c r="G1" i="4" s="1"/>
  <c r="H1" i="4" s="1"/>
  <c r="I1" i="4" s="1"/>
  <c r="J1" i="4" s="1"/>
  <c r="K1" i="4" s="1"/>
  <c r="L1" i="4" s="1"/>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AX1" i="4" s="1"/>
  <c r="AY1" i="4" s="1"/>
  <c r="AZ1" i="4" s="1"/>
  <c r="BA1" i="4" s="1"/>
  <c r="BB1" i="4" s="1"/>
  <c r="BC1" i="4" s="1"/>
  <c r="BD1" i="4" s="1"/>
  <c r="BE1" i="4" s="1"/>
  <c r="BF1" i="4" s="1"/>
  <c r="BG1" i="4" s="1"/>
  <c r="BH1" i="4" s="1"/>
  <c r="BI1" i="4" s="1"/>
  <c r="BJ1" i="4" s="1"/>
  <c r="BK1" i="4" s="1"/>
  <c r="BL1" i="4" s="1"/>
  <c r="BM1" i="4" s="1"/>
  <c r="BN1" i="4" s="1"/>
  <c r="BO1" i="4" s="1"/>
  <c r="BP1" i="4" s="1"/>
  <c r="BQ1" i="4" s="1"/>
  <c r="BR1" i="4" s="1"/>
  <c r="BS1" i="4" s="1"/>
  <c r="BT1" i="4" s="1"/>
  <c r="BU1" i="4" s="1"/>
  <c r="BV1" i="4" s="1"/>
  <c r="BW1" i="4" s="1"/>
  <c r="BX1" i="4" s="1"/>
  <c r="BY1" i="4" s="1"/>
  <c r="BZ1" i="4" s="1"/>
  <c r="CA1" i="4" s="1"/>
  <c r="CB1" i="4" s="1"/>
  <c r="CC1" i="4" s="1"/>
  <c r="CD1" i="4" s="1"/>
  <c r="CE1" i="4" s="1"/>
  <c r="CF1" i="4" s="1"/>
  <c r="CG1" i="4" s="1"/>
  <c r="CH1" i="4" s="1"/>
  <c r="CI1" i="4" s="1"/>
  <c r="CJ1" i="4" s="1"/>
  <c r="CK1" i="4" s="1"/>
  <c r="CL1" i="4" s="1"/>
  <c r="CM1" i="4" s="1"/>
  <c r="CN1" i="4" s="1"/>
  <c r="CO1" i="4" s="1"/>
  <c r="CP1" i="4" s="1"/>
  <c r="CQ1" i="4" s="1"/>
  <c r="CR1" i="4" s="1"/>
  <c r="CS1" i="4" s="1"/>
  <c r="CT1" i="4" s="1"/>
  <c r="CU1" i="4" s="1"/>
  <c r="CV1" i="4" s="1"/>
  <c r="CW1" i="4" s="1"/>
  <c r="CX1" i="4" s="1"/>
  <c r="CY1" i="4" s="1"/>
  <c r="CZ1" i="4" s="1"/>
  <c r="DA1" i="4" s="1"/>
  <c r="DB1" i="4" s="1"/>
  <c r="DC1" i="4" s="1"/>
  <c r="DD1" i="4" s="1"/>
  <c r="DE1" i="4" s="1"/>
  <c r="DF1" i="4" s="1"/>
  <c r="DG1" i="4" s="1"/>
  <c r="DH1" i="4" s="1"/>
  <c r="B5" i="4"/>
  <c r="D10" i="2"/>
  <c r="D9" i="2"/>
  <c r="D8" i="2"/>
  <c r="B331" i="5" l="1"/>
  <c r="C331" i="5"/>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C7" i="5"/>
  <c r="E6" i="5"/>
  <c r="D5" i="5"/>
  <c r="F5" i="5" s="1"/>
  <c r="B114" i="5"/>
  <c r="B6" i="5"/>
  <c r="C114" i="5"/>
  <c r="D113" i="5"/>
  <c r="C115" i="5"/>
  <c r="B6" i="6"/>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DF4" i="4"/>
  <c r="CV4" i="4"/>
  <c r="CJ4" i="4"/>
  <c r="BS4" i="4"/>
  <c r="BE4" i="4"/>
  <c r="AU4" i="4"/>
  <c r="AI4" i="4"/>
  <c r="AC4" i="4"/>
  <c r="R4" i="4"/>
  <c r="P4" i="4"/>
  <c r="D4" i="4"/>
  <c r="BE111" i="3"/>
  <c r="BE110" i="3"/>
  <c r="BE108" i="3"/>
  <c r="BE107" i="3"/>
  <c r="BE106" i="3"/>
  <c r="BE105" i="3"/>
  <c r="BE104" i="3"/>
  <c r="BE103" i="3"/>
  <c r="BE102" i="3"/>
  <c r="BE101" i="3"/>
  <c r="BE100" i="3"/>
  <c r="BE98" i="3"/>
  <c r="BE97" i="3"/>
  <c r="BE96" i="3"/>
  <c r="BE95" i="3"/>
  <c r="BE94" i="3"/>
  <c r="BE93" i="3"/>
  <c r="BE92" i="3"/>
  <c r="BE91" i="3"/>
  <c r="BE90" i="3"/>
  <c r="BE89" i="3"/>
  <c r="BE88" i="3"/>
  <c r="BE86" i="3"/>
  <c r="BE85" i="3"/>
  <c r="BE84" i="3"/>
  <c r="BE83" i="3"/>
  <c r="BE82" i="3"/>
  <c r="BE81" i="3"/>
  <c r="BE80" i="3"/>
  <c r="BE79" i="3"/>
  <c r="BE78" i="3"/>
  <c r="BE77" i="3"/>
  <c r="BE76" i="3"/>
  <c r="BE75" i="3"/>
  <c r="BE74" i="3"/>
  <c r="BE73" i="3"/>
  <c r="BE72" i="3"/>
  <c r="BE71" i="3"/>
  <c r="BE69" i="3"/>
  <c r="BE68" i="3"/>
  <c r="BE67" i="3"/>
  <c r="BE66" i="3"/>
  <c r="BE65" i="3"/>
  <c r="BE64" i="3"/>
  <c r="BE63" i="3"/>
  <c r="BE62" i="3"/>
  <c r="BE61" i="3"/>
  <c r="BE60" i="3"/>
  <c r="BE59" i="3"/>
  <c r="BE58" i="3"/>
  <c r="BE57" i="3"/>
  <c r="BE55" i="3"/>
  <c r="BE54" i="3"/>
  <c r="BE53" i="3"/>
  <c r="BE52" i="3"/>
  <c r="BE51" i="3"/>
  <c r="BE50" i="3"/>
  <c r="BE49" i="3"/>
  <c r="BE48" i="3"/>
  <c r="BE47" i="3"/>
  <c r="BE45" i="3"/>
  <c r="BE44" i="3"/>
  <c r="BE43" i="3"/>
  <c r="BE42" i="3"/>
  <c r="BE41" i="3"/>
  <c r="BE40" i="3"/>
  <c r="BE39" i="3"/>
  <c r="BE38" i="3"/>
  <c r="BE37" i="3"/>
  <c r="BE36" i="3"/>
  <c r="BE35" i="3"/>
  <c r="BE33" i="3"/>
  <c r="BE32" i="3"/>
  <c r="BE31" i="3"/>
  <c r="BE30" i="3"/>
  <c r="BE29" i="3"/>
  <c r="BE27" i="3"/>
  <c r="BE26" i="3"/>
  <c r="BE25" i="3"/>
  <c r="BE24" i="3"/>
  <c r="BE23" i="3"/>
  <c r="BE22" i="3"/>
  <c r="BE21" i="3"/>
  <c r="BE20" i="3"/>
  <c r="BE19" i="3"/>
  <c r="BE18" i="3"/>
  <c r="BE16" i="3"/>
  <c r="BE14" i="3"/>
  <c r="BE13" i="3"/>
  <c r="BE12" i="3"/>
  <c r="BE11" i="3"/>
  <c r="BE10" i="3"/>
  <c r="BE9" i="3"/>
  <c r="BE8" i="3"/>
  <c r="BE7" i="3"/>
  <c r="BE6" i="3"/>
  <c r="BE5" i="3"/>
  <c r="BE4" i="3"/>
  <c r="BD109" i="3"/>
  <c r="BD99" i="3"/>
  <c r="BD87" i="3"/>
  <c r="BD70" i="3"/>
  <c r="BD56" i="3"/>
  <c r="BD46" i="3"/>
  <c r="BD34" i="3"/>
  <c r="BD28" i="3"/>
  <c r="BD17" i="3"/>
  <c r="BD15" i="3"/>
  <c r="BD3" i="3"/>
  <c r="BD111" i="3"/>
  <c r="BD110" i="3"/>
  <c r="BD108" i="3"/>
  <c r="BD107" i="3"/>
  <c r="BD106" i="3"/>
  <c r="BD105" i="3"/>
  <c r="BD104" i="3"/>
  <c r="BD103" i="3"/>
  <c r="BD102" i="3"/>
  <c r="BD101" i="3"/>
  <c r="BD100" i="3"/>
  <c r="BD98" i="3"/>
  <c r="BD97" i="3"/>
  <c r="BD96" i="3"/>
  <c r="BD95" i="3"/>
  <c r="BD94" i="3"/>
  <c r="BD93" i="3"/>
  <c r="BD92" i="3"/>
  <c r="BD91" i="3"/>
  <c r="BD90" i="3"/>
  <c r="BD89" i="3"/>
  <c r="BD88" i="3"/>
  <c r="BD86" i="3"/>
  <c r="BD85" i="3"/>
  <c r="BD84" i="3"/>
  <c r="BD83" i="3"/>
  <c r="BD82" i="3"/>
  <c r="BD81" i="3"/>
  <c r="BD80" i="3"/>
  <c r="BD79" i="3"/>
  <c r="BD78" i="3"/>
  <c r="BD77" i="3"/>
  <c r="BD76" i="3"/>
  <c r="BD75" i="3"/>
  <c r="BD74" i="3"/>
  <c r="BD73" i="3"/>
  <c r="BD72" i="3"/>
  <c r="BD71" i="3"/>
  <c r="BD69" i="3"/>
  <c r="BD68" i="3"/>
  <c r="BD67" i="3"/>
  <c r="BD66" i="3"/>
  <c r="BD65" i="3"/>
  <c r="BD64" i="3"/>
  <c r="BD63" i="3"/>
  <c r="BD62" i="3"/>
  <c r="BD61" i="3"/>
  <c r="BD60" i="3"/>
  <c r="BD59" i="3"/>
  <c r="BD58" i="3"/>
  <c r="BD57" i="3"/>
  <c r="BD55" i="3"/>
  <c r="BD54" i="3"/>
  <c r="BD53" i="3"/>
  <c r="BD52" i="3"/>
  <c r="BD51" i="3"/>
  <c r="BD50" i="3"/>
  <c r="BD49" i="3"/>
  <c r="BD48" i="3"/>
  <c r="BD47" i="3"/>
  <c r="BD45" i="3"/>
  <c r="BD44" i="3"/>
  <c r="BD43" i="3"/>
  <c r="BD42" i="3"/>
  <c r="BD41" i="3"/>
  <c r="BD40" i="3"/>
  <c r="BD39" i="3"/>
  <c r="BD38" i="3"/>
  <c r="BD37" i="3"/>
  <c r="BD36" i="3"/>
  <c r="BD35" i="3"/>
  <c r="BD33" i="3"/>
  <c r="BD32" i="3"/>
  <c r="BD31" i="3"/>
  <c r="BD30" i="3"/>
  <c r="BD29" i="3"/>
  <c r="BD27" i="3"/>
  <c r="BD26" i="3"/>
  <c r="BD25" i="3"/>
  <c r="BD24" i="3"/>
  <c r="BD23" i="3"/>
  <c r="BD22" i="3"/>
  <c r="BD21" i="3"/>
  <c r="BD20" i="3"/>
  <c r="BD19" i="3"/>
  <c r="BD18" i="3"/>
  <c r="BD16" i="3"/>
  <c r="BD14" i="3"/>
  <c r="BD13" i="3"/>
  <c r="BD12" i="3"/>
  <c r="BD11" i="3"/>
  <c r="BD10" i="3"/>
  <c r="BD9" i="3"/>
  <c r="BD8" i="3"/>
  <c r="BD7" i="3"/>
  <c r="BD6" i="3"/>
  <c r="BD5" i="3"/>
  <c r="BD4" i="3"/>
  <c r="AY111" i="3"/>
  <c r="AY110" i="3"/>
  <c r="AY109" i="3"/>
  <c r="AY108" i="3"/>
  <c r="AY107" i="3"/>
  <c r="AY106" i="3"/>
  <c r="AY105" i="3"/>
  <c r="AY104" i="3"/>
  <c r="AY103" i="3"/>
  <c r="AY102" i="3"/>
  <c r="AY101" i="3"/>
  <c r="AY100" i="3"/>
  <c r="AY99" i="3"/>
  <c r="AY98" i="3"/>
  <c r="AY97" i="3"/>
  <c r="AY96" i="3"/>
  <c r="AY95" i="3"/>
  <c r="AY94" i="3"/>
  <c r="AY93" i="3"/>
  <c r="AY92" i="3"/>
  <c r="AY91" i="3"/>
  <c r="AY90" i="3"/>
  <c r="AY89" i="3"/>
  <c r="AY88" i="3"/>
  <c r="AY87" i="3"/>
  <c r="AY86" i="3"/>
  <c r="AY85" i="3"/>
  <c r="AY84" i="3"/>
  <c r="AY83" i="3"/>
  <c r="AY82" i="3"/>
  <c r="AY81" i="3"/>
  <c r="AY80" i="3"/>
  <c r="AY79" i="3"/>
  <c r="AY78" i="3"/>
  <c r="AY77" i="3"/>
  <c r="AY76" i="3"/>
  <c r="AY75" i="3"/>
  <c r="AY74" i="3"/>
  <c r="AY73" i="3"/>
  <c r="AY72" i="3"/>
  <c r="AY71" i="3"/>
  <c r="AY70" i="3"/>
  <c r="AY69" i="3"/>
  <c r="AY68" i="3"/>
  <c r="AY67" i="3"/>
  <c r="AY66" i="3"/>
  <c r="AY65" i="3"/>
  <c r="AY64" i="3"/>
  <c r="AY63" i="3"/>
  <c r="AY62" i="3"/>
  <c r="AY61" i="3"/>
  <c r="AY60" i="3"/>
  <c r="AY59" i="3"/>
  <c r="AY58" i="3"/>
  <c r="AY57" i="3"/>
  <c r="AY56" i="3"/>
  <c r="AY55" i="3"/>
  <c r="AY54" i="3"/>
  <c r="AY53" i="3"/>
  <c r="AY52" i="3"/>
  <c r="AY51" i="3"/>
  <c r="AY50" i="3"/>
  <c r="AY49" i="3"/>
  <c r="AY48" i="3"/>
  <c r="AY47" i="3"/>
  <c r="AY46" i="3"/>
  <c r="AY45" i="3"/>
  <c r="AY44" i="3"/>
  <c r="AY43" i="3"/>
  <c r="AY42" i="3"/>
  <c r="AY41" i="3"/>
  <c r="AY40" i="3"/>
  <c r="AY39" i="3"/>
  <c r="AY38" i="3"/>
  <c r="AY37" i="3"/>
  <c r="AY36" i="3"/>
  <c r="AY35" i="3"/>
  <c r="AY34" i="3"/>
  <c r="AY33" i="3"/>
  <c r="AY32" i="3"/>
  <c r="AY31" i="3"/>
  <c r="AY30" i="3"/>
  <c r="AY29" i="3"/>
  <c r="AY28" i="3"/>
  <c r="AY27" i="3"/>
  <c r="AY26" i="3"/>
  <c r="AY25" i="3"/>
  <c r="AY24" i="3"/>
  <c r="AY23" i="3"/>
  <c r="AY22" i="3"/>
  <c r="AY21" i="3"/>
  <c r="AY20" i="3"/>
  <c r="AY19" i="3"/>
  <c r="AY18" i="3"/>
  <c r="AY17" i="3"/>
  <c r="AY16" i="3"/>
  <c r="AY15" i="3"/>
  <c r="AY14" i="3"/>
  <c r="AY13" i="3"/>
  <c r="AY12" i="3"/>
  <c r="AY11" i="3"/>
  <c r="AY10" i="3"/>
  <c r="AY9" i="3"/>
  <c r="AY8" i="3"/>
  <c r="AY7" i="3"/>
  <c r="AY6" i="3"/>
  <c r="AY5" i="3"/>
  <c r="AY4" i="3"/>
  <c r="AY3" i="3"/>
  <c r="M13" i="2" l="1"/>
  <c r="AY112" i="3"/>
  <c r="AY113" i="3" s="1"/>
  <c r="E4" i="5"/>
  <c r="E113" i="5"/>
  <c r="F113" i="5" s="1"/>
  <c r="E222" i="5"/>
  <c r="G4" i="5"/>
  <c r="H4" i="5" s="1"/>
  <c r="B223" i="5"/>
  <c r="G114" i="5"/>
  <c r="H114" i="5" s="1"/>
  <c r="D114" i="5"/>
  <c r="C8" i="5"/>
  <c r="E7" i="5"/>
  <c r="C116" i="5"/>
  <c r="D222" i="5"/>
  <c r="G113" i="5"/>
  <c r="H113" i="5" s="1"/>
  <c r="G222" i="5"/>
  <c r="H222" i="5" s="1"/>
  <c r="E115" i="5"/>
  <c r="C224" i="5"/>
  <c r="C223" i="5"/>
  <c r="E114" i="5"/>
  <c r="F114" i="5" s="1"/>
  <c r="G5" i="5"/>
  <c r="H5" i="5" s="1"/>
  <c r="B440" i="5"/>
  <c r="G331" i="5"/>
  <c r="H331" i="5" s="1"/>
  <c r="D331" i="5"/>
  <c r="B7" i="5"/>
  <c r="G6" i="5"/>
  <c r="H6" i="5" s="1"/>
  <c r="D6" i="5"/>
  <c r="F6" i="5" s="1"/>
  <c r="B115" i="5"/>
  <c r="C440" i="5"/>
  <c r="E331" i="5"/>
  <c r="D4" i="5"/>
  <c r="F6" i="2"/>
  <c r="F5" i="2"/>
  <c r="F4" i="2"/>
  <c r="F3" i="2"/>
  <c r="C332" i="5" l="1"/>
  <c r="E223" i="5"/>
  <c r="C9" i="5"/>
  <c r="E8" i="5"/>
  <c r="C117" i="5"/>
  <c r="F4" i="5"/>
  <c r="F331" i="5"/>
  <c r="B549" i="5"/>
  <c r="G440" i="5"/>
  <c r="H440" i="5" s="1"/>
  <c r="D440" i="5"/>
  <c r="C333" i="5"/>
  <c r="E224" i="5"/>
  <c r="C549" i="5"/>
  <c r="E440" i="5"/>
  <c r="F440" i="5" s="1"/>
  <c r="B8" i="5"/>
  <c r="G7" i="5"/>
  <c r="H7" i="5" s="1"/>
  <c r="D7" i="5"/>
  <c r="B116" i="5"/>
  <c r="C225" i="5"/>
  <c r="E116" i="5"/>
  <c r="F222" i="5"/>
  <c r="G115" i="5"/>
  <c r="H115" i="5" s="1"/>
  <c r="D115" i="5"/>
  <c r="F115" i="5" s="1"/>
  <c r="B224" i="5"/>
  <c r="F7" i="5"/>
  <c r="G223" i="5"/>
  <c r="H223" i="5" s="1"/>
  <c r="D223" i="5"/>
  <c r="B332" i="5"/>
  <c r="B9" i="5" l="1"/>
  <c r="G8" i="5"/>
  <c r="H8" i="5" s="1"/>
  <c r="D8" i="5"/>
  <c r="B117" i="5"/>
  <c r="C442" i="5"/>
  <c r="E333" i="5"/>
  <c r="C10" i="5"/>
  <c r="E9" i="5"/>
  <c r="C118" i="5"/>
  <c r="B225" i="5"/>
  <c r="G116" i="5"/>
  <c r="H116" i="5" s="1"/>
  <c r="D116" i="5"/>
  <c r="F223" i="5"/>
  <c r="B441" i="5"/>
  <c r="G332" i="5"/>
  <c r="H332" i="5" s="1"/>
  <c r="D332" i="5"/>
  <c r="B333" i="5"/>
  <c r="G224" i="5"/>
  <c r="H224" i="5" s="1"/>
  <c r="D224" i="5"/>
  <c r="F224" i="5" s="1"/>
  <c r="F116" i="5"/>
  <c r="C658" i="5"/>
  <c r="E549" i="5"/>
  <c r="E117" i="5"/>
  <c r="C226" i="5"/>
  <c r="C441" i="5"/>
  <c r="E332" i="5"/>
  <c r="F332" i="5" s="1"/>
  <c r="C334" i="5"/>
  <c r="E225" i="5"/>
  <c r="B658" i="5"/>
  <c r="G549" i="5"/>
  <c r="H549" i="5" s="1"/>
  <c r="D549" i="5"/>
  <c r="F8" i="5"/>
  <c r="F549" i="5" l="1"/>
  <c r="B550" i="5"/>
  <c r="G441" i="5"/>
  <c r="H441" i="5" s="1"/>
  <c r="D441" i="5"/>
  <c r="C443" i="5"/>
  <c r="E334" i="5"/>
  <c r="F117" i="5"/>
  <c r="G117" i="5"/>
  <c r="H117" i="5" s="1"/>
  <c r="D117" i="5"/>
  <c r="B226" i="5"/>
  <c r="C11" i="5"/>
  <c r="E10" i="5"/>
  <c r="C119" i="5"/>
  <c r="C550" i="5"/>
  <c r="E441" i="5"/>
  <c r="F441" i="5" s="1"/>
  <c r="C767" i="5"/>
  <c r="E658" i="5"/>
  <c r="B442" i="5"/>
  <c r="G333" i="5"/>
  <c r="H333" i="5" s="1"/>
  <c r="D333" i="5"/>
  <c r="G225" i="5"/>
  <c r="H225" i="5" s="1"/>
  <c r="D225" i="5"/>
  <c r="F225" i="5" s="1"/>
  <c r="B334" i="5"/>
  <c r="F333" i="5"/>
  <c r="B767" i="5"/>
  <c r="G658" i="5"/>
  <c r="H658" i="5" s="1"/>
  <c r="D658" i="5"/>
  <c r="C335" i="5"/>
  <c r="E226" i="5"/>
  <c r="C227" i="5"/>
  <c r="E118" i="5"/>
  <c r="C551" i="5"/>
  <c r="E442" i="5"/>
  <c r="B10" i="5"/>
  <c r="G9" i="5"/>
  <c r="H9" i="5" s="1"/>
  <c r="D9" i="5"/>
  <c r="F9" i="5" s="1"/>
  <c r="B118" i="5"/>
  <c r="C660" i="5" l="1"/>
  <c r="E551" i="5"/>
  <c r="B335" i="5"/>
  <c r="G226" i="5"/>
  <c r="H226" i="5" s="1"/>
  <c r="D226" i="5"/>
  <c r="F226" i="5" s="1"/>
  <c r="B227" i="5"/>
  <c r="G118" i="5"/>
  <c r="H118" i="5" s="1"/>
  <c r="D118" i="5"/>
  <c r="F118" i="5" s="1"/>
  <c r="C12" i="5"/>
  <c r="E11" i="5"/>
  <c r="C120" i="5"/>
  <c r="C444" i="5"/>
  <c r="E335" i="5"/>
  <c r="B551" i="5"/>
  <c r="G442" i="5"/>
  <c r="H442" i="5" s="1"/>
  <c r="D442" i="5"/>
  <c r="F442" i="5" s="1"/>
  <c r="C659" i="5"/>
  <c r="E550" i="5"/>
  <c r="B876" i="5"/>
  <c r="G767" i="5"/>
  <c r="H767" i="5" s="1"/>
  <c r="D767" i="5"/>
  <c r="F658" i="5"/>
  <c r="E119" i="5"/>
  <c r="C228" i="5"/>
  <c r="B443" i="5"/>
  <c r="G334" i="5"/>
  <c r="H334" i="5" s="1"/>
  <c r="D334" i="5"/>
  <c r="F334" i="5" s="1"/>
  <c r="B11" i="5"/>
  <c r="G10" i="5"/>
  <c r="H10" i="5" s="1"/>
  <c r="D10" i="5"/>
  <c r="F10" i="5" s="1"/>
  <c r="B119" i="5"/>
  <c r="C336" i="5"/>
  <c r="E227" i="5"/>
  <c r="C876" i="5"/>
  <c r="E767" i="5"/>
  <c r="C552" i="5"/>
  <c r="E443" i="5"/>
  <c r="B659" i="5"/>
  <c r="G550" i="5"/>
  <c r="H550" i="5" s="1"/>
  <c r="D550" i="5"/>
  <c r="B552" i="5" l="1"/>
  <c r="G443" i="5"/>
  <c r="H443" i="5" s="1"/>
  <c r="D443" i="5"/>
  <c r="F443" i="5" s="1"/>
  <c r="C337" i="5"/>
  <c r="E228" i="5"/>
  <c r="C13" i="5"/>
  <c r="E12" i="5"/>
  <c r="C121" i="5"/>
  <c r="F550" i="5"/>
  <c r="B660" i="5"/>
  <c r="G551" i="5"/>
  <c r="H551" i="5" s="1"/>
  <c r="D551" i="5"/>
  <c r="F551" i="5" s="1"/>
  <c r="C769" i="5"/>
  <c r="E660" i="5"/>
  <c r="C985" i="5"/>
  <c r="E876" i="5"/>
  <c r="C445" i="5"/>
  <c r="E336" i="5"/>
  <c r="B12" i="5"/>
  <c r="G11" i="5"/>
  <c r="H11" i="5" s="1"/>
  <c r="D11" i="5"/>
  <c r="B120" i="5"/>
  <c r="B768" i="5"/>
  <c r="G659" i="5"/>
  <c r="H659" i="5" s="1"/>
  <c r="D659" i="5"/>
  <c r="G119" i="5"/>
  <c r="H119" i="5" s="1"/>
  <c r="D119" i="5"/>
  <c r="F119" i="5" s="1"/>
  <c r="B228" i="5"/>
  <c r="B985" i="5"/>
  <c r="G876" i="5"/>
  <c r="H876" i="5" s="1"/>
  <c r="D876" i="5"/>
  <c r="C768" i="5"/>
  <c r="E659" i="5"/>
  <c r="F659" i="5" s="1"/>
  <c r="C229" i="5"/>
  <c r="E120" i="5"/>
  <c r="G335" i="5"/>
  <c r="H335" i="5" s="1"/>
  <c r="D335" i="5"/>
  <c r="F335" i="5" s="1"/>
  <c r="B444" i="5"/>
  <c r="C661" i="5"/>
  <c r="E552" i="5"/>
  <c r="F767" i="5"/>
  <c r="C553" i="5"/>
  <c r="E444" i="5"/>
  <c r="F11" i="5"/>
  <c r="B336" i="5"/>
  <c r="G227" i="5"/>
  <c r="H227" i="5" s="1"/>
  <c r="D227" i="5"/>
  <c r="F227" i="5" s="1"/>
  <c r="F876" i="5" l="1"/>
  <c r="C770" i="5"/>
  <c r="E661" i="5"/>
  <c r="B553" i="5"/>
  <c r="G444" i="5"/>
  <c r="H444" i="5" s="1"/>
  <c r="D444" i="5"/>
  <c r="C338" i="5"/>
  <c r="E229" i="5"/>
  <c r="B877" i="5"/>
  <c r="G768" i="5"/>
  <c r="H768" i="5" s="1"/>
  <c r="D768" i="5"/>
  <c r="B13" i="5"/>
  <c r="G12" i="5"/>
  <c r="H12" i="5" s="1"/>
  <c r="D12" i="5"/>
  <c r="B121" i="5"/>
  <c r="C1094" i="5"/>
  <c r="E985" i="5"/>
  <c r="C14" i="5"/>
  <c r="E13" i="5"/>
  <c r="C122" i="5"/>
  <c r="B445" i="5"/>
  <c r="G336" i="5"/>
  <c r="H336" i="5" s="1"/>
  <c r="D336" i="5"/>
  <c r="F12" i="5"/>
  <c r="B229" i="5"/>
  <c r="G120" i="5"/>
  <c r="H120" i="5" s="1"/>
  <c r="D120" i="5"/>
  <c r="F336" i="5"/>
  <c r="B769" i="5"/>
  <c r="G660" i="5"/>
  <c r="H660" i="5" s="1"/>
  <c r="D660" i="5"/>
  <c r="F660" i="5" s="1"/>
  <c r="B661" i="5"/>
  <c r="G552" i="5"/>
  <c r="H552" i="5" s="1"/>
  <c r="D552" i="5"/>
  <c r="F552" i="5" s="1"/>
  <c r="F120" i="5"/>
  <c r="C877" i="5"/>
  <c r="E768" i="5"/>
  <c r="F768" i="5" s="1"/>
  <c r="B337" i="5"/>
  <c r="G228" i="5"/>
  <c r="H228" i="5" s="1"/>
  <c r="D228" i="5"/>
  <c r="F228" i="5" s="1"/>
  <c r="F444" i="5"/>
  <c r="C662" i="5"/>
  <c r="E553" i="5"/>
  <c r="B1094" i="5"/>
  <c r="G985" i="5"/>
  <c r="H985" i="5" s="1"/>
  <c r="D985" i="5"/>
  <c r="C554" i="5"/>
  <c r="E445" i="5"/>
  <c r="C878" i="5"/>
  <c r="E769" i="5"/>
  <c r="E121" i="5"/>
  <c r="C230" i="5"/>
  <c r="C446" i="5"/>
  <c r="E337" i="5"/>
  <c r="C555" i="5" l="1"/>
  <c r="E446" i="5"/>
  <c r="C987" i="5"/>
  <c r="E878" i="5"/>
  <c r="C771" i="5"/>
  <c r="E662" i="5"/>
  <c r="B446" i="5"/>
  <c r="G337" i="5"/>
  <c r="H337" i="5" s="1"/>
  <c r="D337" i="5"/>
  <c r="C339" i="5"/>
  <c r="E230" i="5"/>
  <c r="F445" i="5"/>
  <c r="B1203" i="5"/>
  <c r="G1094" i="5"/>
  <c r="H1094" i="5" s="1"/>
  <c r="D1094" i="5"/>
  <c r="G121" i="5"/>
  <c r="H121" i="5" s="1"/>
  <c r="D121" i="5"/>
  <c r="B230" i="5"/>
  <c r="C447" i="5"/>
  <c r="E338" i="5"/>
  <c r="B554" i="5"/>
  <c r="G445" i="5"/>
  <c r="H445" i="5" s="1"/>
  <c r="D445" i="5"/>
  <c r="C231" i="5"/>
  <c r="E122" i="5"/>
  <c r="C1203" i="5"/>
  <c r="E1094" i="5"/>
  <c r="F1094" i="5" s="1"/>
  <c r="B14" i="5"/>
  <c r="G13" i="5"/>
  <c r="H13" i="5" s="1"/>
  <c r="D13" i="5"/>
  <c r="F13" i="5" s="1"/>
  <c r="B122" i="5"/>
  <c r="B662" i="5"/>
  <c r="G553" i="5"/>
  <c r="H553" i="5" s="1"/>
  <c r="D553" i="5"/>
  <c r="F121" i="5"/>
  <c r="C663" i="5"/>
  <c r="E554" i="5"/>
  <c r="C986" i="5"/>
  <c r="E877" i="5"/>
  <c r="B770" i="5"/>
  <c r="G661" i="5"/>
  <c r="H661" i="5" s="1"/>
  <c r="D661" i="5"/>
  <c r="F661" i="5" s="1"/>
  <c r="B878" i="5"/>
  <c r="G769" i="5"/>
  <c r="H769" i="5" s="1"/>
  <c r="D769" i="5"/>
  <c r="F769" i="5" s="1"/>
  <c r="C15" i="5"/>
  <c r="E14" i="5"/>
  <c r="C123" i="5"/>
  <c r="C879" i="5"/>
  <c r="E770" i="5"/>
  <c r="F337" i="5"/>
  <c r="F553" i="5"/>
  <c r="B338" i="5"/>
  <c r="G229" i="5"/>
  <c r="H229" i="5" s="1"/>
  <c r="D229" i="5"/>
  <c r="F229" i="5" s="1"/>
  <c r="F985" i="5"/>
  <c r="B986" i="5"/>
  <c r="G877" i="5"/>
  <c r="H877" i="5" s="1"/>
  <c r="D877" i="5"/>
  <c r="C16" i="5" l="1"/>
  <c r="E15" i="5"/>
  <c r="C124" i="5"/>
  <c r="C988" i="5"/>
  <c r="E879" i="5"/>
  <c r="B879" i="5"/>
  <c r="G770" i="5"/>
  <c r="H770" i="5" s="1"/>
  <c r="D770" i="5"/>
  <c r="F770" i="5" s="1"/>
  <c r="C772" i="5"/>
  <c r="E663" i="5"/>
  <c r="B771" i="5"/>
  <c r="G662" i="5"/>
  <c r="H662" i="5" s="1"/>
  <c r="D662" i="5"/>
  <c r="B663" i="5"/>
  <c r="G554" i="5"/>
  <c r="H554" i="5" s="1"/>
  <c r="D554" i="5"/>
  <c r="F554" i="5" s="1"/>
  <c r="B339" i="5"/>
  <c r="G230" i="5"/>
  <c r="H230" i="5" s="1"/>
  <c r="D230" i="5"/>
  <c r="F230" i="5" s="1"/>
  <c r="B555" i="5"/>
  <c r="G446" i="5"/>
  <c r="H446" i="5" s="1"/>
  <c r="D446" i="5"/>
  <c r="C1096" i="5"/>
  <c r="E987" i="5"/>
  <c r="B1095" i="5"/>
  <c r="G986" i="5"/>
  <c r="H986" i="5" s="1"/>
  <c r="D986" i="5"/>
  <c r="B447" i="5"/>
  <c r="G338" i="5"/>
  <c r="H338" i="5" s="1"/>
  <c r="D338" i="5"/>
  <c r="C556" i="5"/>
  <c r="E447" i="5"/>
  <c r="E123" i="5"/>
  <c r="C232" i="5"/>
  <c r="B987" i="5"/>
  <c r="G878" i="5"/>
  <c r="H878" i="5" s="1"/>
  <c r="D878" i="5"/>
  <c r="F878" i="5" s="1"/>
  <c r="F877" i="5"/>
  <c r="B15" i="5"/>
  <c r="G14" i="5"/>
  <c r="H14" i="5" s="1"/>
  <c r="D14" i="5"/>
  <c r="B123" i="5"/>
  <c r="C340" i="5"/>
  <c r="E231" i="5"/>
  <c r="C448" i="5"/>
  <c r="E339" i="5"/>
  <c r="F662" i="5"/>
  <c r="F446" i="5"/>
  <c r="C1312" i="5"/>
  <c r="E1203" i="5"/>
  <c r="F14" i="5"/>
  <c r="C1095" i="5"/>
  <c r="E986" i="5"/>
  <c r="B231" i="5"/>
  <c r="G122" i="5"/>
  <c r="H122" i="5" s="1"/>
  <c r="D122" i="5"/>
  <c r="F122" i="5" s="1"/>
  <c r="F338" i="5"/>
  <c r="B1312" i="5"/>
  <c r="G1203" i="5"/>
  <c r="H1203" i="5" s="1"/>
  <c r="D1203" i="5"/>
  <c r="C880" i="5"/>
  <c r="E771" i="5"/>
  <c r="C664" i="5"/>
  <c r="E555" i="5"/>
  <c r="F986" i="5" l="1"/>
  <c r="C773" i="5"/>
  <c r="E664" i="5"/>
  <c r="B1421" i="5"/>
  <c r="G1312" i="5"/>
  <c r="H1312" i="5" s="1"/>
  <c r="D1312" i="5"/>
  <c r="G231" i="5"/>
  <c r="H231" i="5" s="1"/>
  <c r="D231" i="5"/>
  <c r="B340" i="5"/>
  <c r="F1203" i="5"/>
  <c r="G123" i="5"/>
  <c r="H123" i="5" s="1"/>
  <c r="D123" i="5"/>
  <c r="B232" i="5"/>
  <c r="C341" i="5"/>
  <c r="E232" i="5"/>
  <c r="C665" i="5"/>
  <c r="E556" i="5"/>
  <c r="C1205" i="5"/>
  <c r="E1096" i="5"/>
  <c r="C881" i="5"/>
  <c r="E772" i="5"/>
  <c r="F447" i="5"/>
  <c r="B556" i="5"/>
  <c r="G447" i="5"/>
  <c r="H447" i="5" s="1"/>
  <c r="D447" i="5"/>
  <c r="B664" i="5"/>
  <c r="G555" i="5"/>
  <c r="H555" i="5" s="1"/>
  <c r="D555" i="5"/>
  <c r="F555" i="5" s="1"/>
  <c r="B988" i="5"/>
  <c r="G879" i="5"/>
  <c r="H879" i="5" s="1"/>
  <c r="D879" i="5"/>
  <c r="F879" i="5" s="1"/>
  <c r="C989" i="5"/>
  <c r="E880" i="5"/>
  <c r="C1421" i="5"/>
  <c r="E1312" i="5"/>
  <c r="C557" i="5"/>
  <c r="E448" i="5"/>
  <c r="F123" i="5"/>
  <c r="C1097" i="5"/>
  <c r="E988" i="5"/>
  <c r="C17" i="5"/>
  <c r="E16" i="5"/>
  <c r="C125" i="5"/>
  <c r="C449" i="5"/>
  <c r="E340" i="5"/>
  <c r="B16" i="5"/>
  <c r="G15" i="5"/>
  <c r="H15" i="5" s="1"/>
  <c r="D15" i="5"/>
  <c r="F15" i="5" s="1"/>
  <c r="B124" i="5"/>
  <c r="B1096" i="5"/>
  <c r="G987" i="5"/>
  <c r="H987" i="5" s="1"/>
  <c r="D987" i="5"/>
  <c r="F987" i="5" s="1"/>
  <c r="B448" i="5"/>
  <c r="G339" i="5"/>
  <c r="H339" i="5" s="1"/>
  <c r="D339" i="5"/>
  <c r="F339" i="5" s="1"/>
  <c r="C233" i="5"/>
  <c r="E124" i="5"/>
  <c r="C1204" i="5"/>
  <c r="E1095" i="5"/>
  <c r="F231" i="5"/>
  <c r="B1204" i="5"/>
  <c r="G1095" i="5"/>
  <c r="H1095" i="5" s="1"/>
  <c r="D1095" i="5"/>
  <c r="B772" i="5"/>
  <c r="G663" i="5"/>
  <c r="H663" i="5" s="1"/>
  <c r="D663" i="5"/>
  <c r="F663" i="5" s="1"/>
  <c r="B880" i="5"/>
  <c r="G771" i="5"/>
  <c r="H771" i="5" s="1"/>
  <c r="D771" i="5"/>
  <c r="F771" i="5" s="1"/>
  <c r="F1312" i="5" l="1"/>
  <c r="C18" i="5"/>
  <c r="E17" i="5"/>
  <c r="C126" i="5"/>
  <c r="B773" i="5"/>
  <c r="G664" i="5"/>
  <c r="H664" i="5" s="1"/>
  <c r="D664" i="5"/>
  <c r="C1314" i="5"/>
  <c r="E1205" i="5"/>
  <c r="C450" i="5"/>
  <c r="E341" i="5"/>
  <c r="B1313" i="5"/>
  <c r="G1204" i="5"/>
  <c r="H1204" i="5" s="1"/>
  <c r="D1204" i="5"/>
  <c r="C558" i="5"/>
  <c r="E449" i="5"/>
  <c r="F988" i="5"/>
  <c r="C666" i="5"/>
  <c r="E557" i="5"/>
  <c r="C1098" i="5"/>
  <c r="E989" i="5"/>
  <c r="B1097" i="5"/>
  <c r="G988" i="5"/>
  <c r="H988" i="5" s="1"/>
  <c r="D988" i="5"/>
  <c r="B341" i="5"/>
  <c r="G232" i="5"/>
  <c r="H232" i="5" s="1"/>
  <c r="D232" i="5"/>
  <c r="F664" i="5"/>
  <c r="B881" i="5"/>
  <c r="G772" i="5"/>
  <c r="H772" i="5" s="1"/>
  <c r="D772" i="5"/>
  <c r="F772" i="5" s="1"/>
  <c r="E125" i="5"/>
  <c r="C234" i="5"/>
  <c r="C1206" i="5"/>
  <c r="E1097" i="5"/>
  <c r="C990" i="5"/>
  <c r="E881" i="5"/>
  <c r="C774" i="5"/>
  <c r="E665" i="5"/>
  <c r="B449" i="5"/>
  <c r="G340" i="5"/>
  <c r="H340" i="5" s="1"/>
  <c r="D340" i="5"/>
  <c r="C882" i="5"/>
  <c r="E773" i="5"/>
  <c r="C1313" i="5"/>
  <c r="E1204" i="5"/>
  <c r="B233" i="5"/>
  <c r="G124" i="5"/>
  <c r="H124" i="5" s="1"/>
  <c r="D124" i="5"/>
  <c r="F124" i="5" s="1"/>
  <c r="F340" i="5"/>
  <c r="B989" i="5"/>
  <c r="G880" i="5"/>
  <c r="H880" i="5" s="1"/>
  <c r="D880" i="5"/>
  <c r="F880" i="5" s="1"/>
  <c r="F1095" i="5"/>
  <c r="C342" i="5"/>
  <c r="E233" i="5"/>
  <c r="B557" i="5"/>
  <c r="G448" i="5"/>
  <c r="H448" i="5" s="1"/>
  <c r="D448" i="5"/>
  <c r="F448" i="5" s="1"/>
  <c r="B1205" i="5"/>
  <c r="G1096" i="5"/>
  <c r="H1096" i="5" s="1"/>
  <c r="D1096" i="5"/>
  <c r="B17" i="5"/>
  <c r="G16" i="5"/>
  <c r="H16" i="5" s="1"/>
  <c r="D16" i="5"/>
  <c r="F16" i="5" s="1"/>
  <c r="B125" i="5"/>
  <c r="C1530" i="5"/>
  <c r="E1421" i="5"/>
  <c r="B665" i="5"/>
  <c r="G556" i="5"/>
  <c r="H556" i="5" s="1"/>
  <c r="D556" i="5"/>
  <c r="F556" i="5" s="1"/>
  <c r="F1096" i="5"/>
  <c r="F232" i="5"/>
  <c r="B1530" i="5"/>
  <c r="G1421" i="5"/>
  <c r="H1421" i="5" s="1"/>
  <c r="D1421" i="5"/>
  <c r="B666" i="5" l="1"/>
  <c r="G557" i="5"/>
  <c r="H557" i="5" s="1"/>
  <c r="D557" i="5"/>
  <c r="C343" i="5"/>
  <c r="E234" i="5"/>
  <c r="C19" i="5"/>
  <c r="E18" i="5"/>
  <c r="C127" i="5"/>
  <c r="C1639" i="5"/>
  <c r="E1530" i="5"/>
  <c r="B558" i="5"/>
  <c r="G449" i="5"/>
  <c r="H449" i="5" s="1"/>
  <c r="D449" i="5"/>
  <c r="C1099" i="5"/>
  <c r="E990" i="5"/>
  <c r="B990" i="5"/>
  <c r="G881" i="5"/>
  <c r="H881" i="5" s="1"/>
  <c r="D881" i="5"/>
  <c r="F881" i="5" s="1"/>
  <c r="B882" i="5"/>
  <c r="G773" i="5"/>
  <c r="H773" i="5" s="1"/>
  <c r="D773" i="5"/>
  <c r="F773" i="5" s="1"/>
  <c r="F1421" i="5"/>
  <c r="C1422" i="5"/>
  <c r="E1313" i="5"/>
  <c r="B1206" i="5"/>
  <c r="G1097" i="5"/>
  <c r="H1097" i="5" s="1"/>
  <c r="D1097" i="5"/>
  <c r="C775" i="5"/>
  <c r="E666" i="5"/>
  <c r="C559" i="5"/>
  <c r="E450" i="5"/>
  <c r="B1314" i="5"/>
  <c r="G1205" i="5"/>
  <c r="H1205" i="5" s="1"/>
  <c r="D1205" i="5"/>
  <c r="F1205" i="5" s="1"/>
  <c r="B1639" i="5"/>
  <c r="G1530" i="5"/>
  <c r="H1530" i="5" s="1"/>
  <c r="D1530" i="5"/>
  <c r="B18" i="5"/>
  <c r="G17" i="5"/>
  <c r="H17" i="5" s="1"/>
  <c r="D17" i="5"/>
  <c r="F17" i="5" s="1"/>
  <c r="B126" i="5"/>
  <c r="C451" i="5"/>
  <c r="E342" i="5"/>
  <c r="B1098" i="5"/>
  <c r="G989" i="5"/>
  <c r="H989" i="5" s="1"/>
  <c r="D989" i="5"/>
  <c r="F989" i="5" s="1"/>
  <c r="G233" i="5"/>
  <c r="H233" i="5" s="1"/>
  <c r="D233" i="5"/>
  <c r="F233" i="5" s="1"/>
  <c r="B342" i="5"/>
  <c r="C991" i="5"/>
  <c r="E882" i="5"/>
  <c r="F665" i="5"/>
  <c r="F1097" i="5"/>
  <c r="C1207" i="5"/>
  <c r="E1098" i="5"/>
  <c r="F449" i="5"/>
  <c r="B1422" i="5"/>
  <c r="G1313" i="5"/>
  <c r="H1313" i="5" s="1"/>
  <c r="D1313" i="5"/>
  <c r="C1423" i="5"/>
  <c r="E1314" i="5"/>
  <c r="C235" i="5"/>
  <c r="E126" i="5"/>
  <c r="B774" i="5"/>
  <c r="G665" i="5"/>
  <c r="H665" i="5" s="1"/>
  <c r="D665" i="5"/>
  <c r="G125" i="5"/>
  <c r="H125" i="5" s="1"/>
  <c r="D125" i="5"/>
  <c r="F125" i="5" s="1"/>
  <c r="B234" i="5"/>
  <c r="F1204" i="5"/>
  <c r="C883" i="5"/>
  <c r="E774" i="5"/>
  <c r="C1315" i="5"/>
  <c r="E1206" i="5"/>
  <c r="B450" i="5"/>
  <c r="G341" i="5"/>
  <c r="H341" i="5" s="1"/>
  <c r="D341" i="5"/>
  <c r="F557" i="5"/>
  <c r="C667" i="5"/>
  <c r="E558" i="5"/>
  <c r="F341" i="5"/>
  <c r="C1532" i="5" l="1"/>
  <c r="E1423" i="5"/>
  <c r="C1748" i="5"/>
  <c r="E1639" i="5"/>
  <c r="C776" i="5"/>
  <c r="E667" i="5"/>
  <c r="B559" i="5"/>
  <c r="G450" i="5"/>
  <c r="H450" i="5" s="1"/>
  <c r="D450" i="5"/>
  <c r="F450" i="5" s="1"/>
  <c r="C992" i="5"/>
  <c r="E883" i="5"/>
  <c r="B1748" i="5"/>
  <c r="G1639" i="5"/>
  <c r="H1639" i="5" s="1"/>
  <c r="D1639" i="5"/>
  <c r="B1423" i="5"/>
  <c r="G1314" i="5"/>
  <c r="H1314" i="5" s="1"/>
  <c r="D1314" i="5"/>
  <c r="C884" i="5"/>
  <c r="E775" i="5"/>
  <c r="F1313" i="5"/>
  <c r="B667" i="5"/>
  <c r="G558" i="5"/>
  <c r="H558" i="5" s="1"/>
  <c r="D558" i="5"/>
  <c r="F558" i="5" s="1"/>
  <c r="E127" i="5"/>
  <c r="C236" i="5"/>
  <c r="C452" i="5"/>
  <c r="E343" i="5"/>
  <c r="B775" i="5"/>
  <c r="G666" i="5"/>
  <c r="H666" i="5" s="1"/>
  <c r="D666" i="5"/>
  <c r="F666" i="5" s="1"/>
  <c r="B1207" i="5"/>
  <c r="G1098" i="5"/>
  <c r="H1098" i="5" s="1"/>
  <c r="D1098" i="5"/>
  <c r="F1098" i="5" s="1"/>
  <c r="B1315" i="5"/>
  <c r="G1206" i="5"/>
  <c r="H1206" i="5" s="1"/>
  <c r="D1206" i="5"/>
  <c r="F1206" i="5" s="1"/>
  <c r="C344" i="5"/>
  <c r="E235" i="5"/>
  <c r="C1316" i="5"/>
  <c r="E1207" i="5"/>
  <c r="C1100" i="5"/>
  <c r="E991" i="5"/>
  <c r="C560" i="5"/>
  <c r="E451" i="5"/>
  <c r="B19" i="5"/>
  <c r="G18" i="5"/>
  <c r="H18" i="5" s="1"/>
  <c r="D18" i="5"/>
  <c r="F18" i="5" s="1"/>
  <c r="B127" i="5"/>
  <c r="C1531" i="5"/>
  <c r="E1422" i="5"/>
  <c r="B991" i="5"/>
  <c r="G882" i="5"/>
  <c r="H882" i="5" s="1"/>
  <c r="D882" i="5"/>
  <c r="F882" i="5" s="1"/>
  <c r="C1208" i="5"/>
  <c r="E1099" i="5"/>
  <c r="B883" i="5"/>
  <c r="G774" i="5"/>
  <c r="H774" i="5" s="1"/>
  <c r="D774" i="5"/>
  <c r="F774" i="5" s="1"/>
  <c r="C1424" i="5"/>
  <c r="E1315" i="5"/>
  <c r="B343" i="5"/>
  <c r="G234" i="5"/>
  <c r="H234" i="5" s="1"/>
  <c r="D234" i="5"/>
  <c r="F234" i="5" s="1"/>
  <c r="F1314" i="5"/>
  <c r="B1531" i="5"/>
  <c r="G1422" i="5"/>
  <c r="H1422" i="5" s="1"/>
  <c r="D1422" i="5"/>
  <c r="B451" i="5"/>
  <c r="G342" i="5"/>
  <c r="H342" i="5" s="1"/>
  <c r="D342" i="5"/>
  <c r="F342" i="5" s="1"/>
  <c r="B235" i="5"/>
  <c r="G126" i="5"/>
  <c r="H126" i="5" s="1"/>
  <c r="D126" i="5"/>
  <c r="F126" i="5" s="1"/>
  <c r="C668" i="5"/>
  <c r="E559" i="5"/>
  <c r="B1099" i="5"/>
  <c r="G990" i="5"/>
  <c r="H990" i="5" s="1"/>
  <c r="D990" i="5"/>
  <c r="F990" i="5" s="1"/>
  <c r="F1530" i="5"/>
  <c r="C20" i="5"/>
  <c r="E19" i="5"/>
  <c r="C128" i="5"/>
  <c r="F1422" i="5" l="1"/>
  <c r="C1533" i="5"/>
  <c r="E1424" i="5"/>
  <c r="C1640" i="5"/>
  <c r="E1531" i="5"/>
  <c r="B1316" i="5"/>
  <c r="G1207" i="5"/>
  <c r="H1207" i="5" s="1"/>
  <c r="D1207" i="5"/>
  <c r="B1857" i="5"/>
  <c r="G1748" i="5"/>
  <c r="H1748" i="5" s="1"/>
  <c r="D1748" i="5"/>
  <c r="B1208" i="5"/>
  <c r="G1099" i="5"/>
  <c r="H1099" i="5" s="1"/>
  <c r="D1099" i="5"/>
  <c r="B560" i="5"/>
  <c r="G451" i="5"/>
  <c r="H451" i="5" s="1"/>
  <c r="D451" i="5"/>
  <c r="F451" i="5" s="1"/>
  <c r="C1317" i="5"/>
  <c r="E1208" i="5"/>
  <c r="B884" i="5"/>
  <c r="G775" i="5"/>
  <c r="H775" i="5" s="1"/>
  <c r="D775" i="5"/>
  <c r="C237" i="5"/>
  <c r="E128" i="5"/>
  <c r="C777" i="5"/>
  <c r="E668" i="5"/>
  <c r="B20" i="5"/>
  <c r="G19" i="5"/>
  <c r="H19" i="5" s="1"/>
  <c r="D19" i="5"/>
  <c r="B128" i="5"/>
  <c r="C1209" i="5"/>
  <c r="E1100" i="5"/>
  <c r="C453" i="5"/>
  <c r="E344" i="5"/>
  <c r="B1424" i="5"/>
  <c r="G1315" i="5"/>
  <c r="H1315" i="5" s="1"/>
  <c r="D1315" i="5"/>
  <c r="F1315" i="5" s="1"/>
  <c r="C561" i="5"/>
  <c r="E452" i="5"/>
  <c r="F775" i="5"/>
  <c r="B1532" i="5"/>
  <c r="G1423" i="5"/>
  <c r="H1423" i="5" s="1"/>
  <c r="D1423" i="5"/>
  <c r="F1423" i="5" s="1"/>
  <c r="B668" i="5"/>
  <c r="G559" i="5"/>
  <c r="H559" i="5" s="1"/>
  <c r="D559" i="5"/>
  <c r="F1639" i="5"/>
  <c r="C1641" i="5"/>
  <c r="E1532" i="5"/>
  <c r="C21" i="5"/>
  <c r="E20" i="5"/>
  <c r="C129" i="5"/>
  <c r="B992" i="5"/>
  <c r="G883" i="5"/>
  <c r="H883" i="5" s="1"/>
  <c r="D883" i="5"/>
  <c r="F883" i="5" s="1"/>
  <c r="C669" i="5"/>
  <c r="E560" i="5"/>
  <c r="C1425" i="5"/>
  <c r="E1316" i="5"/>
  <c r="C885" i="5"/>
  <c r="E776" i="5"/>
  <c r="F559" i="5"/>
  <c r="B344" i="5"/>
  <c r="G235" i="5"/>
  <c r="H235" i="5" s="1"/>
  <c r="D235" i="5"/>
  <c r="F235" i="5" s="1"/>
  <c r="F19" i="5"/>
  <c r="B1640" i="5"/>
  <c r="G1531" i="5"/>
  <c r="H1531" i="5" s="1"/>
  <c r="D1531" i="5"/>
  <c r="G343" i="5"/>
  <c r="H343" i="5" s="1"/>
  <c r="D343" i="5"/>
  <c r="F343" i="5" s="1"/>
  <c r="B452" i="5"/>
  <c r="F1099" i="5"/>
  <c r="B1100" i="5"/>
  <c r="G991" i="5"/>
  <c r="H991" i="5" s="1"/>
  <c r="D991" i="5"/>
  <c r="F991" i="5" s="1"/>
  <c r="G127" i="5"/>
  <c r="H127" i="5" s="1"/>
  <c r="D127" i="5"/>
  <c r="F127" i="5" s="1"/>
  <c r="B236" i="5"/>
  <c r="F1207" i="5"/>
  <c r="C345" i="5"/>
  <c r="E236" i="5"/>
  <c r="B776" i="5"/>
  <c r="G667" i="5"/>
  <c r="H667" i="5" s="1"/>
  <c r="D667" i="5"/>
  <c r="F667" i="5" s="1"/>
  <c r="C993" i="5"/>
  <c r="E884" i="5"/>
  <c r="C1101" i="5"/>
  <c r="E992" i="5"/>
  <c r="C1857" i="5"/>
  <c r="E1748" i="5"/>
  <c r="F1748" i="5" s="1"/>
  <c r="F1531" i="5" l="1"/>
  <c r="B1209" i="5"/>
  <c r="G1100" i="5"/>
  <c r="H1100" i="5" s="1"/>
  <c r="D1100" i="5"/>
  <c r="C454" i="5"/>
  <c r="E345" i="5"/>
  <c r="C1210" i="5"/>
  <c r="E1101" i="5"/>
  <c r="C1534" i="5"/>
  <c r="E1425" i="5"/>
  <c r="C22" i="5"/>
  <c r="E21" i="5"/>
  <c r="C130" i="5"/>
  <c r="B1533" i="5"/>
  <c r="G1424" i="5"/>
  <c r="H1424" i="5" s="1"/>
  <c r="D1424" i="5"/>
  <c r="C1318" i="5"/>
  <c r="E1209" i="5"/>
  <c r="B21" i="5"/>
  <c r="G20" i="5"/>
  <c r="H20" i="5" s="1"/>
  <c r="D20" i="5"/>
  <c r="F20" i="5" s="1"/>
  <c r="B129" i="5"/>
  <c r="C346" i="5"/>
  <c r="E237" i="5"/>
  <c r="B1317" i="5"/>
  <c r="G1208" i="5"/>
  <c r="H1208" i="5" s="1"/>
  <c r="D1208" i="5"/>
  <c r="F1208" i="5" s="1"/>
  <c r="B1966" i="5"/>
  <c r="G1857" i="5"/>
  <c r="H1857" i="5" s="1"/>
  <c r="D1857" i="5"/>
  <c r="B1425" i="5"/>
  <c r="G1316" i="5"/>
  <c r="H1316" i="5" s="1"/>
  <c r="D1316" i="5"/>
  <c r="F1316" i="5" s="1"/>
  <c r="C1749" i="5"/>
  <c r="E1640" i="5"/>
  <c r="C1966" i="5"/>
  <c r="E1857" i="5"/>
  <c r="F1857" i="5" s="1"/>
  <c r="B885" i="5"/>
  <c r="G776" i="5"/>
  <c r="H776" i="5" s="1"/>
  <c r="D776" i="5"/>
  <c r="F776" i="5" s="1"/>
  <c r="B561" i="5"/>
  <c r="G452" i="5"/>
  <c r="H452" i="5" s="1"/>
  <c r="D452" i="5"/>
  <c r="F452" i="5" s="1"/>
  <c r="C994" i="5"/>
  <c r="E885" i="5"/>
  <c r="B1101" i="5"/>
  <c r="G992" i="5"/>
  <c r="H992" i="5" s="1"/>
  <c r="D992" i="5"/>
  <c r="F992" i="5" s="1"/>
  <c r="C670" i="5"/>
  <c r="E561" i="5"/>
  <c r="B237" i="5"/>
  <c r="G128" i="5"/>
  <c r="H128" i="5" s="1"/>
  <c r="D128" i="5"/>
  <c r="F128" i="5" s="1"/>
  <c r="C1426" i="5"/>
  <c r="E1317" i="5"/>
  <c r="B669" i="5"/>
  <c r="G560" i="5"/>
  <c r="H560" i="5" s="1"/>
  <c r="D560" i="5"/>
  <c r="F560" i="5" s="1"/>
  <c r="F1424" i="5"/>
  <c r="F1100" i="5"/>
  <c r="B993" i="5"/>
  <c r="G884" i="5"/>
  <c r="H884" i="5" s="1"/>
  <c r="D884" i="5"/>
  <c r="F884" i="5" s="1"/>
  <c r="C1102" i="5"/>
  <c r="E993" i="5"/>
  <c r="B345" i="5"/>
  <c r="G236" i="5"/>
  <c r="H236" i="5" s="1"/>
  <c r="D236" i="5"/>
  <c r="F236" i="5" s="1"/>
  <c r="B1749" i="5"/>
  <c r="G1640" i="5"/>
  <c r="H1640" i="5" s="1"/>
  <c r="D1640" i="5"/>
  <c r="B453" i="5"/>
  <c r="G344" i="5"/>
  <c r="H344" i="5" s="1"/>
  <c r="D344" i="5"/>
  <c r="F344" i="5" s="1"/>
  <c r="C778" i="5"/>
  <c r="E669" i="5"/>
  <c r="E129" i="5"/>
  <c r="C238" i="5"/>
  <c r="C1750" i="5"/>
  <c r="E1641" i="5"/>
  <c r="B777" i="5"/>
  <c r="G668" i="5"/>
  <c r="H668" i="5" s="1"/>
  <c r="D668" i="5"/>
  <c r="F668" i="5" s="1"/>
  <c r="B1641" i="5"/>
  <c r="G1532" i="5"/>
  <c r="H1532" i="5" s="1"/>
  <c r="D1532" i="5"/>
  <c r="F1532" i="5" s="1"/>
  <c r="C562" i="5"/>
  <c r="E453" i="5"/>
  <c r="C886" i="5"/>
  <c r="E777" i="5"/>
  <c r="C1642" i="5"/>
  <c r="E1533" i="5"/>
  <c r="C347" i="5" l="1"/>
  <c r="E238" i="5"/>
  <c r="B346" i="5"/>
  <c r="G237" i="5"/>
  <c r="H237" i="5" s="1"/>
  <c r="D237" i="5"/>
  <c r="B2075" i="5"/>
  <c r="G1966" i="5"/>
  <c r="H1966" i="5" s="1"/>
  <c r="D1966" i="5"/>
  <c r="C1427" i="5"/>
  <c r="E1318" i="5"/>
  <c r="B886" i="5"/>
  <c r="G777" i="5"/>
  <c r="H777" i="5" s="1"/>
  <c r="D777" i="5"/>
  <c r="B1858" i="5"/>
  <c r="G1749" i="5"/>
  <c r="H1749" i="5" s="1"/>
  <c r="D1749" i="5"/>
  <c r="B670" i="5"/>
  <c r="G561" i="5"/>
  <c r="H561" i="5" s="1"/>
  <c r="D561" i="5"/>
  <c r="F561" i="5" s="1"/>
  <c r="F1640" i="5"/>
  <c r="B1534" i="5"/>
  <c r="G1425" i="5"/>
  <c r="H1425" i="5" s="1"/>
  <c r="D1425" i="5"/>
  <c r="F1425" i="5" s="1"/>
  <c r="F237" i="5"/>
  <c r="C239" i="5"/>
  <c r="E130" i="5"/>
  <c r="C1643" i="5"/>
  <c r="E1534" i="5"/>
  <c r="B454" i="5"/>
  <c r="G345" i="5"/>
  <c r="H345" i="5" s="1"/>
  <c r="D345" i="5"/>
  <c r="F345" i="5" s="1"/>
  <c r="C1535" i="5"/>
  <c r="E1426" i="5"/>
  <c r="B994" i="5"/>
  <c r="G885" i="5"/>
  <c r="H885" i="5" s="1"/>
  <c r="D885" i="5"/>
  <c r="F885" i="5" s="1"/>
  <c r="B1750" i="5"/>
  <c r="G1641" i="5"/>
  <c r="H1641" i="5" s="1"/>
  <c r="D1641" i="5"/>
  <c r="B562" i="5"/>
  <c r="G453" i="5"/>
  <c r="H453" i="5" s="1"/>
  <c r="D453" i="5"/>
  <c r="F453" i="5" s="1"/>
  <c r="B1102" i="5"/>
  <c r="G993" i="5"/>
  <c r="H993" i="5" s="1"/>
  <c r="D993" i="5"/>
  <c r="F993" i="5" s="1"/>
  <c r="B778" i="5"/>
  <c r="G669" i="5"/>
  <c r="H669" i="5" s="1"/>
  <c r="D669" i="5"/>
  <c r="F669" i="5" s="1"/>
  <c r="C1103" i="5"/>
  <c r="E994" i="5"/>
  <c r="C1858" i="5"/>
  <c r="E1749" i="5"/>
  <c r="C455" i="5"/>
  <c r="E346" i="5"/>
  <c r="B22" i="5"/>
  <c r="G21" i="5"/>
  <c r="H21" i="5" s="1"/>
  <c r="D21" i="5"/>
  <c r="F21" i="5" s="1"/>
  <c r="B130" i="5"/>
  <c r="C563" i="5"/>
  <c r="E454" i="5"/>
  <c r="F777" i="5"/>
  <c r="C1319" i="5"/>
  <c r="E1210" i="5"/>
  <c r="C995" i="5"/>
  <c r="E886" i="5"/>
  <c r="F1641" i="5"/>
  <c r="C1751" i="5"/>
  <c r="E1642" i="5"/>
  <c r="C671" i="5"/>
  <c r="E562" i="5"/>
  <c r="C1859" i="5"/>
  <c r="E1750" i="5"/>
  <c r="C887" i="5"/>
  <c r="E778" i="5"/>
  <c r="C1211" i="5"/>
  <c r="E1102" i="5"/>
  <c r="C779" i="5"/>
  <c r="E670" i="5"/>
  <c r="B1210" i="5"/>
  <c r="G1101" i="5"/>
  <c r="H1101" i="5" s="1"/>
  <c r="D1101" i="5"/>
  <c r="C2075" i="5"/>
  <c r="E1966" i="5"/>
  <c r="F1966" i="5" s="1"/>
  <c r="B1426" i="5"/>
  <c r="G1317" i="5"/>
  <c r="H1317" i="5" s="1"/>
  <c r="D1317" i="5"/>
  <c r="F1317" i="5" s="1"/>
  <c r="G129" i="5"/>
  <c r="H129" i="5" s="1"/>
  <c r="D129" i="5"/>
  <c r="F129" i="5" s="1"/>
  <c r="B238" i="5"/>
  <c r="F1209" i="5"/>
  <c r="B1642" i="5"/>
  <c r="G1533" i="5"/>
  <c r="H1533" i="5" s="1"/>
  <c r="D1533" i="5"/>
  <c r="F1533" i="5" s="1"/>
  <c r="C23" i="5"/>
  <c r="E22" i="5"/>
  <c r="C131" i="5"/>
  <c r="F1101" i="5"/>
  <c r="B1318" i="5"/>
  <c r="G1209" i="5"/>
  <c r="H1209" i="5" s="1"/>
  <c r="D1209" i="5"/>
  <c r="C1968" i="5" l="1"/>
  <c r="E1859" i="5"/>
  <c r="B239" i="5"/>
  <c r="G130" i="5"/>
  <c r="H130" i="5" s="1"/>
  <c r="D130" i="5"/>
  <c r="F130" i="5" s="1"/>
  <c r="B1211" i="5"/>
  <c r="G1102" i="5"/>
  <c r="H1102" i="5" s="1"/>
  <c r="D1102" i="5"/>
  <c r="B671" i="5"/>
  <c r="G562" i="5"/>
  <c r="H562" i="5" s="1"/>
  <c r="D562" i="5"/>
  <c r="B1859" i="5"/>
  <c r="G1750" i="5"/>
  <c r="H1750" i="5" s="1"/>
  <c r="D1750" i="5"/>
  <c r="B1103" i="5"/>
  <c r="G994" i="5"/>
  <c r="H994" i="5" s="1"/>
  <c r="D994" i="5"/>
  <c r="B2184" i="5"/>
  <c r="G2075" i="5"/>
  <c r="H2075" i="5" s="1"/>
  <c r="D2075" i="5"/>
  <c r="F562" i="5"/>
  <c r="F1210" i="5"/>
  <c r="C564" i="5"/>
  <c r="E455" i="5"/>
  <c r="C1212" i="5"/>
  <c r="E1103" i="5"/>
  <c r="B887" i="5"/>
  <c r="G778" i="5"/>
  <c r="H778" i="5" s="1"/>
  <c r="D778" i="5"/>
  <c r="F778" i="5" s="1"/>
  <c r="B563" i="5"/>
  <c r="G454" i="5"/>
  <c r="H454" i="5" s="1"/>
  <c r="D454" i="5"/>
  <c r="F454" i="5" s="1"/>
  <c r="C1536" i="5"/>
  <c r="E1427" i="5"/>
  <c r="C456" i="5"/>
  <c r="E347" i="5"/>
  <c r="B1319" i="5"/>
  <c r="G1210" i="5"/>
  <c r="H1210" i="5" s="1"/>
  <c r="D1210" i="5"/>
  <c r="B1427" i="5"/>
  <c r="G1318" i="5"/>
  <c r="H1318" i="5" s="1"/>
  <c r="D1318" i="5"/>
  <c r="F1318" i="5" s="1"/>
  <c r="C24" i="5"/>
  <c r="E23" i="5"/>
  <c r="C132" i="5"/>
  <c r="C2184" i="5"/>
  <c r="E2075" i="5"/>
  <c r="C1320" i="5"/>
  <c r="E1211" i="5"/>
  <c r="C1860" i="5"/>
  <c r="E1751" i="5"/>
  <c r="C1104" i="5"/>
  <c r="E995" i="5"/>
  <c r="F994" i="5"/>
  <c r="C1752" i="5"/>
  <c r="E1643" i="5"/>
  <c r="F238" i="5"/>
  <c r="B347" i="5"/>
  <c r="G238" i="5"/>
  <c r="H238" i="5" s="1"/>
  <c r="D238" i="5"/>
  <c r="C888" i="5"/>
  <c r="E779" i="5"/>
  <c r="E131" i="5"/>
  <c r="C240" i="5"/>
  <c r="B1535" i="5"/>
  <c r="G1426" i="5"/>
  <c r="H1426" i="5" s="1"/>
  <c r="D1426" i="5"/>
  <c r="F1426" i="5" s="1"/>
  <c r="C996" i="5"/>
  <c r="E887" i="5"/>
  <c r="C780" i="5"/>
  <c r="E671" i="5"/>
  <c r="C1428" i="5"/>
  <c r="E1319" i="5"/>
  <c r="C672" i="5"/>
  <c r="E563" i="5"/>
  <c r="F1749" i="5"/>
  <c r="C1644" i="5"/>
  <c r="E1535" i="5"/>
  <c r="C348" i="5"/>
  <c r="E239" i="5"/>
  <c r="B1643" i="5"/>
  <c r="G1534" i="5"/>
  <c r="H1534" i="5" s="1"/>
  <c r="D1534" i="5"/>
  <c r="F1534" i="5" s="1"/>
  <c r="B779" i="5"/>
  <c r="G670" i="5"/>
  <c r="H670" i="5" s="1"/>
  <c r="D670" i="5"/>
  <c r="F670" i="5" s="1"/>
  <c r="B1967" i="5"/>
  <c r="G1858" i="5"/>
  <c r="H1858" i="5" s="1"/>
  <c r="D1858" i="5"/>
  <c r="B995" i="5"/>
  <c r="G886" i="5"/>
  <c r="H886" i="5" s="1"/>
  <c r="D886" i="5"/>
  <c r="B1751" i="5"/>
  <c r="G1642" i="5"/>
  <c r="H1642" i="5" s="1"/>
  <c r="D1642" i="5"/>
  <c r="F1642" i="5" s="1"/>
  <c r="F1102" i="5"/>
  <c r="F1750" i="5"/>
  <c r="F886" i="5"/>
  <c r="B23" i="5"/>
  <c r="G22" i="5"/>
  <c r="H22" i="5" s="1"/>
  <c r="D22" i="5"/>
  <c r="F22" i="5" s="1"/>
  <c r="B131" i="5"/>
  <c r="C1967" i="5"/>
  <c r="E1858" i="5"/>
  <c r="B455" i="5"/>
  <c r="G346" i="5"/>
  <c r="H346" i="5" s="1"/>
  <c r="D346" i="5"/>
  <c r="F346" i="5" s="1"/>
  <c r="F1858" i="5" l="1"/>
  <c r="F2075" i="5"/>
  <c r="B672" i="5"/>
  <c r="G563" i="5"/>
  <c r="H563" i="5" s="1"/>
  <c r="D563" i="5"/>
  <c r="B996" i="5"/>
  <c r="G887" i="5"/>
  <c r="H887" i="5" s="1"/>
  <c r="D887" i="5"/>
  <c r="C673" i="5"/>
  <c r="E564" i="5"/>
  <c r="B1320" i="5"/>
  <c r="G1211" i="5"/>
  <c r="H1211" i="5" s="1"/>
  <c r="D1211" i="5"/>
  <c r="C2076" i="5"/>
  <c r="E1967" i="5"/>
  <c r="B24" i="5"/>
  <c r="G23" i="5"/>
  <c r="H23" i="5" s="1"/>
  <c r="D23" i="5"/>
  <c r="F23" i="5" s="1"/>
  <c r="B132" i="5"/>
  <c r="B1104" i="5"/>
  <c r="G995" i="5"/>
  <c r="H995" i="5" s="1"/>
  <c r="D995" i="5"/>
  <c r="C781" i="5"/>
  <c r="E672" i="5"/>
  <c r="C889" i="5"/>
  <c r="E780" i="5"/>
  <c r="B456" i="5"/>
  <c r="G347" i="5"/>
  <c r="H347" i="5" s="1"/>
  <c r="D347" i="5"/>
  <c r="C25" i="5"/>
  <c r="E24" i="5"/>
  <c r="C133" i="5"/>
  <c r="C565" i="5"/>
  <c r="E456" i="5"/>
  <c r="B780" i="5"/>
  <c r="G671" i="5"/>
  <c r="H671" i="5" s="1"/>
  <c r="D671" i="5"/>
  <c r="F671" i="5" s="1"/>
  <c r="C2077" i="5"/>
  <c r="E1968" i="5"/>
  <c r="B2076" i="5"/>
  <c r="G1967" i="5"/>
  <c r="H1967" i="5" s="1"/>
  <c r="D1967" i="5"/>
  <c r="C457" i="5"/>
  <c r="E348" i="5"/>
  <c r="C1861" i="5"/>
  <c r="E1752" i="5"/>
  <c r="C1429" i="5"/>
  <c r="E1320" i="5"/>
  <c r="B1752" i="5"/>
  <c r="G1643" i="5"/>
  <c r="H1643" i="5" s="1"/>
  <c r="D1643" i="5"/>
  <c r="F887" i="5"/>
  <c r="B1644" i="5"/>
  <c r="G1535" i="5"/>
  <c r="H1535" i="5" s="1"/>
  <c r="D1535" i="5"/>
  <c r="F1535" i="5" s="1"/>
  <c r="C997" i="5"/>
  <c r="E888" i="5"/>
  <c r="C1969" i="5"/>
  <c r="E1860" i="5"/>
  <c r="C2293" i="5"/>
  <c r="E2184" i="5"/>
  <c r="C1321" i="5"/>
  <c r="E1212" i="5"/>
  <c r="B1968" i="5"/>
  <c r="G1859" i="5"/>
  <c r="H1859" i="5" s="1"/>
  <c r="D1859" i="5"/>
  <c r="F1859" i="5" s="1"/>
  <c r="B1860" i="5"/>
  <c r="G1751" i="5"/>
  <c r="H1751" i="5" s="1"/>
  <c r="D1751" i="5"/>
  <c r="F1751" i="5" s="1"/>
  <c r="F563" i="5"/>
  <c r="C1213" i="5"/>
  <c r="E1104" i="5"/>
  <c r="B1536" i="5"/>
  <c r="G1427" i="5"/>
  <c r="H1427" i="5" s="1"/>
  <c r="D1427" i="5"/>
  <c r="F1427" i="5" s="1"/>
  <c r="F347" i="5"/>
  <c r="B564" i="5"/>
  <c r="G455" i="5"/>
  <c r="H455" i="5" s="1"/>
  <c r="D455" i="5"/>
  <c r="F455" i="5" s="1"/>
  <c r="G131" i="5"/>
  <c r="H131" i="5" s="1"/>
  <c r="D131" i="5"/>
  <c r="F131" i="5" s="1"/>
  <c r="B240" i="5"/>
  <c r="C1753" i="5"/>
  <c r="E1644" i="5"/>
  <c r="B888" i="5"/>
  <c r="G779" i="5"/>
  <c r="H779" i="5" s="1"/>
  <c r="D779" i="5"/>
  <c r="F779" i="5" s="1"/>
  <c r="C1537" i="5"/>
  <c r="E1428" i="5"/>
  <c r="C1105" i="5"/>
  <c r="E996" i="5"/>
  <c r="C349" i="5"/>
  <c r="E240" i="5"/>
  <c r="F1643" i="5"/>
  <c r="F995" i="5"/>
  <c r="F1211" i="5"/>
  <c r="C241" i="5"/>
  <c r="E132" i="5"/>
  <c r="B1428" i="5"/>
  <c r="G1319" i="5"/>
  <c r="H1319" i="5" s="1"/>
  <c r="D1319" i="5"/>
  <c r="F1319" i="5" s="1"/>
  <c r="C1645" i="5"/>
  <c r="E1536" i="5"/>
  <c r="B2293" i="5"/>
  <c r="G2184" i="5"/>
  <c r="H2184" i="5" s="1"/>
  <c r="D2184" i="5"/>
  <c r="B1212" i="5"/>
  <c r="G1103" i="5"/>
  <c r="H1103" i="5" s="1"/>
  <c r="D1103" i="5"/>
  <c r="F1103" i="5" s="1"/>
  <c r="G239" i="5"/>
  <c r="H239" i="5" s="1"/>
  <c r="D239" i="5"/>
  <c r="F239" i="5" s="1"/>
  <c r="B348" i="5"/>
  <c r="C1754" i="5" l="1"/>
  <c r="E1645" i="5"/>
  <c r="C1862" i="5"/>
  <c r="E1753" i="5"/>
  <c r="B457" i="5"/>
  <c r="G348" i="5"/>
  <c r="H348" i="5" s="1"/>
  <c r="D348" i="5"/>
  <c r="B2402" i="5"/>
  <c r="G2293" i="5"/>
  <c r="H2293" i="5" s="1"/>
  <c r="D2293" i="5"/>
  <c r="C350" i="5"/>
  <c r="E241" i="5"/>
  <c r="B349" i="5"/>
  <c r="G240" i="5"/>
  <c r="H240" i="5" s="1"/>
  <c r="D240" i="5"/>
  <c r="F240" i="5" s="1"/>
  <c r="C1322" i="5"/>
  <c r="E1213" i="5"/>
  <c r="B2077" i="5"/>
  <c r="G1968" i="5"/>
  <c r="H1968" i="5" s="1"/>
  <c r="D1968" i="5"/>
  <c r="F1968" i="5" s="1"/>
  <c r="C2078" i="5"/>
  <c r="E1969" i="5"/>
  <c r="C1538" i="5"/>
  <c r="E1429" i="5"/>
  <c r="F348" i="5"/>
  <c r="B2185" i="5"/>
  <c r="G2076" i="5"/>
  <c r="H2076" i="5" s="1"/>
  <c r="D2076" i="5"/>
  <c r="C674" i="5"/>
  <c r="E565" i="5"/>
  <c r="C890" i="5"/>
  <c r="E781" i="5"/>
  <c r="B1213" i="5"/>
  <c r="G1104" i="5"/>
  <c r="H1104" i="5" s="1"/>
  <c r="D1104" i="5"/>
  <c r="F1104" i="5" s="1"/>
  <c r="B25" i="5"/>
  <c r="G24" i="5"/>
  <c r="H24" i="5" s="1"/>
  <c r="D24" i="5"/>
  <c r="B133" i="5"/>
  <c r="C782" i="5"/>
  <c r="E673" i="5"/>
  <c r="C1214" i="5"/>
  <c r="E1105" i="5"/>
  <c r="C26" i="5"/>
  <c r="E25" i="5"/>
  <c r="C134" i="5"/>
  <c r="B565" i="5"/>
  <c r="G456" i="5"/>
  <c r="H456" i="5" s="1"/>
  <c r="D456" i="5"/>
  <c r="F456" i="5" s="1"/>
  <c r="B1105" i="5"/>
  <c r="G996" i="5"/>
  <c r="H996" i="5" s="1"/>
  <c r="D996" i="5"/>
  <c r="F996" i="5" s="1"/>
  <c r="B1321" i="5"/>
  <c r="G1212" i="5"/>
  <c r="H1212" i="5" s="1"/>
  <c r="D1212" i="5"/>
  <c r="C458" i="5"/>
  <c r="E349" i="5"/>
  <c r="C1646" i="5"/>
  <c r="E1537" i="5"/>
  <c r="B997" i="5"/>
  <c r="G888" i="5"/>
  <c r="H888" i="5" s="1"/>
  <c r="D888" i="5"/>
  <c r="B673" i="5"/>
  <c r="G564" i="5"/>
  <c r="H564" i="5" s="1"/>
  <c r="D564" i="5"/>
  <c r="F564" i="5" s="1"/>
  <c r="B1645" i="5"/>
  <c r="G1536" i="5"/>
  <c r="H1536" i="5" s="1"/>
  <c r="D1536" i="5"/>
  <c r="F1536" i="5" s="1"/>
  <c r="B1969" i="5"/>
  <c r="G1860" i="5"/>
  <c r="H1860" i="5" s="1"/>
  <c r="D1860" i="5"/>
  <c r="F1860" i="5" s="1"/>
  <c r="F2184" i="5"/>
  <c r="F888" i="5"/>
  <c r="B1753" i="5"/>
  <c r="G1644" i="5"/>
  <c r="H1644" i="5" s="1"/>
  <c r="D1644" i="5"/>
  <c r="F1644" i="5" s="1"/>
  <c r="C566" i="5"/>
  <c r="E457" i="5"/>
  <c r="B889" i="5"/>
  <c r="G780" i="5"/>
  <c r="H780" i="5" s="1"/>
  <c r="D780" i="5"/>
  <c r="F780" i="5" s="1"/>
  <c r="E133" i="5"/>
  <c r="C242" i="5"/>
  <c r="B241" i="5"/>
  <c r="G132" i="5"/>
  <c r="H132" i="5" s="1"/>
  <c r="D132" i="5"/>
  <c r="F132" i="5" s="1"/>
  <c r="F1967" i="5"/>
  <c r="C1430" i="5"/>
  <c r="E1321" i="5"/>
  <c r="B1537" i="5"/>
  <c r="G1428" i="5"/>
  <c r="H1428" i="5" s="1"/>
  <c r="D1428" i="5"/>
  <c r="F1428" i="5" s="1"/>
  <c r="F1212" i="5"/>
  <c r="C2402" i="5"/>
  <c r="E2293" i="5"/>
  <c r="F2293" i="5" s="1"/>
  <c r="C1106" i="5"/>
  <c r="E997" i="5"/>
  <c r="B1861" i="5"/>
  <c r="G1752" i="5"/>
  <c r="H1752" i="5" s="1"/>
  <c r="D1752" i="5"/>
  <c r="F1752" i="5" s="1"/>
  <c r="C1970" i="5"/>
  <c r="E1861" i="5"/>
  <c r="C2186" i="5"/>
  <c r="E2077" i="5"/>
  <c r="F24" i="5"/>
  <c r="C998" i="5"/>
  <c r="E889" i="5"/>
  <c r="C2185" i="5"/>
  <c r="E2076" i="5"/>
  <c r="B1429" i="5"/>
  <c r="G1320" i="5"/>
  <c r="H1320" i="5" s="1"/>
  <c r="D1320" i="5"/>
  <c r="F1320" i="5" s="1"/>
  <c r="B781" i="5"/>
  <c r="G672" i="5"/>
  <c r="H672" i="5" s="1"/>
  <c r="D672" i="5"/>
  <c r="F672" i="5" s="1"/>
  <c r="F2076" i="5" l="1"/>
  <c r="C2079" i="5"/>
  <c r="E1970" i="5"/>
  <c r="C2295" i="5"/>
  <c r="E2186" i="5"/>
  <c r="B1538" i="5"/>
  <c r="G1429" i="5"/>
  <c r="H1429" i="5" s="1"/>
  <c r="D1429" i="5"/>
  <c r="C1107" i="5"/>
  <c r="E998" i="5"/>
  <c r="F1861" i="5"/>
  <c r="B1970" i="5"/>
  <c r="G1861" i="5"/>
  <c r="H1861" i="5" s="1"/>
  <c r="D1861" i="5"/>
  <c r="C2511" i="5"/>
  <c r="E2402" i="5"/>
  <c r="C351" i="5"/>
  <c r="E242" i="5"/>
  <c r="B998" i="5"/>
  <c r="G889" i="5"/>
  <c r="H889" i="5" s="1"/>
  <c r="D889" i="5"/>
  <c r="F889" i="5" s="1"/>
  <c r="B1754" i="5"/>
  <c r="G1645" i="5"/>
  <c r="H1645" i="5" s="1"/>
  <c r="D1645" i="5"/>
  <c r="C1755" i="5"/>
  <c r="E1646" i="5"/>
  <c r="B1214" i="5"/>
  <c r="G1105" i="5"/>
  <c r="H1105" i="5" s="1"/>
  <c r="D1105" i="5"/>
  <c r="B674" i="5"/>
  <c r="G565" i="5"/>
  <c r="H565" i="5" s="1"/>
  <c r="D565" i="5"/>
  <c r="C1323" i="5"/>
  <c r="E1214" i="5"/>
  <c r="C891" i="5"/>
  <c r="E782" i="5"/>
  <c r="B26" i="5"/>
  <c r="G25" i="5"/>
  <c r="H25" i="5" s="1"/>
  <c r="D25" i="5"/>
  <c r="B134" i="5"/>
  <c r="F1429" i="5"/>
  <c r="C1431" i="5"/>
  <c r="E1322" i="5"/>
  <c r="C1971" i="5"/>
  <c r="E1862" i="5"/>
  <c r="B2078" i="5"/>
  <c r="G1969" i="5"/>
  <c r="H1969" i="5" s="1"/>
  <c r="D1969" i="5"/>
  <c r="B1430" i="5"/>
  <c r="G1321" i="5"/>
  <c r="H1321" i="5" s="1"/>
  <c r="D1321" i="5"/>
  <c r="F1321" i="5" s="1"/>
  <c r="C243" i="5"/>
  <c r="E134" i="5"/>
  <c r="G133" i="5"/>
  <c r="H133" i="5" s="1"/>
  <c r="D133" i="5"/>
  <c r="F133" i="5" s="1"/>
  <c r="B242" i="5"/>
  <c r="C999" i="5"/>
  <c r="E890" i="5"/>
  <c r="C1647" i="5"/>
  <c r="E1538" i="5"/>
  <c r="B566" i="5"/>
  <c r="G457" i="5"/>
  <c r="H457" i="5" s="1"/>
  <c r="D457" i="5"/>
  <c r="F1645" i="5"/>
  <c r="C1215" i="5"/>
  <c r="E1106" i="5"/>
  <c r="B1646" i="5"/>
  <c r="G1537" i="5"/>
  <c r="H1537" i="5" s="1"/>
  <c r="D1537" i="5"/>
  <c r="C1539" i="5"/>
  <c r="E1430" i="5"/>
  <c r="G241" i="5"/>
  <c r="H241" i="5" s="1"/>
  <c r="D241" i="5"/>
  <c r="F241" i="5" s="1"/>
  <c r="B350" i="5"/>
  <c r="F457" i="5"/>
  <c r="B1106" i="5"/>
  <c r="G997" i="5"/>
  <c r="H997" i="5" s="1"/>
  <c r="D997" i="5"/>
  <c r="F997" i="5" s="1"/>
  <c r="C567" i="5"/>
  <c r="E458" i="5"/>
  <c r="F25" i="5"/>
  <c r="F565" i="5"/>
  <c r="B2294" i="5"/>
  <c r="G2185" i="5"/>
  <c r="H2185" i="5" s="1"/>
  <c r="D2185" i="5"/>
  <c r="F1969" i="5"/>
  <c r="B2186" i="5"/>
  <c r="G2077" i="5"/>
  <c r="H2077" i="5" s="1"/>
  <c r="D2077" i="5"/>
  <c r="F2077" i="5" s="1"/>
  <c r="B2511" i="5"/>
  <c r="G2402" i="5"/>
  <c r="H2402" i="5" s="1"/>
  <c r="D2402" i="5"/>
  <c r="C1863" i="5"/>
  <c r="E1754" i="5"/>
  <c r="B890" i="5"/>
  <c r="G781" i="5"/>
  <c r="H781" i="5" s="1"/>
  <c r="D781" i="5"/>
  <c r="F781" i="5" s="1"/>
  <c r="C2294" i="5"/>
  <c r="E2185" i="5"/>
  <c r="C675" i="5"/>
  <c r="E566" i="5"/>
  <c r="B1862" i="5"/>
  <c r="G1753" i="5"/>
  <c r="H1753" i="5" s="1"/>
  <c r="D1753" i="5"/>
  <c r="F1753" i="5" s="1"/>
  <c r="B782" i="5"/>
  <c r="G673" i="5"/>
  <c r="H673" i="5" s="1"/>
  <c r="D673" i="5"/>
  <c r="F673" i="5" s="1"/>
  <c r="F1537" i="5"/>
  <c r="C27" i="5"/>
  <c r="E26" i="5"/>
  <c r="C135" i="5"/>
  <c r="F1105" i="5"/>
  <c r="B1322" i="5"/>
  <c r="G1213" i="5"/>
  <c r="H1213" i="5" s="1"/>
  <c r="D1213" i="5"/>
  <c r="F1213" i="5" s="1"/>
  <c r="C783" i="5"/>
  <c r="E674" i="5"/>
  <c r="C2187" i="5"/>
  <c r="E2078" i="5"/>
  <c r="B458" i="5"/>
  <c r="G349" i="5"/>
  <c r="H349" i="5" s="1"/>
  <c r="D349" i="5"/>
  <c r="F349" i="5" s="1"/>
  <c r="C459" i="5"/>
  <c r="E350" i="5"/>
  <c r="F2185" i="5" l="1"/>
  <c r="B1431" i="5"/>
  <c r="G1322" i="5"/>
  <c r="H1322" i="5" s="1"/>
  <c r="D1322" i="5"/>
  <c r="B675" i="5"/>
  <c r="G566" i="5"/>
  <c r="H566" i="5" s="1"/>
  <c r="D566" i="5"/>
  <c r="C1540" i="5"/>
  <c r="E1431" i="5"/>
  <c r="C1000" i="5"/>
  <c r="E891" i="5"/>
  <c r="B1323" i="5"/>
  <c r="G1214" i="5"/>
  <c r="H1214" i="5" s="1"/>
  <c r="D1214" i="5"/>
  <c r="B1107" i="5"/>
  <c r="G998" i="5"/>
  <c r="H998" i="5" s="1"/>
  <c r="D998" i="5"/>
  <c r="F998" i="5" s="1"/>
  <c r="C2620" i="5"/>
  <c r="E2511" i="5"/>
  <c r="B567" i="5"/>
  <c r="G458" i="5"/>
  <c r="H458" i="5" s="1"/>
  <c r="D458" i="5"/>
  <c r="B1971" i="5"/>
  <c r="G1862" i="5"/>
  <c r="H1862" i="5" s="1"/>
  <c r="D1862" i="5"/>
  <c r="F1862" i="5" s="1"/>
  <c r="C2403" i="5"/>
  <c r="E2294" i="5"/>
  <c r="B2620" i="5"/>
  <c r="G2511" i="5"/>
  <c r="H2511" i="5" s="1"/>
  <c r="D2511" i="5"/>
  <c r="B2295" i="5"/>
  <c r="G2186" i="5"/>
  <c r="H2186" i="5" s="1"/>
  <c r="D2186" i="5"/>
  <c r="F2186" i="5" s="1"/>
  <c r="B2403" i="5"/>
  <c r="G2294" i="5"/>
  <c r="H2294" i="5" s="1"/>
  <c r="D2294" i="5"/>
  <c r="C676" i="5"/>
  <c r="E567" i="5"/>
  <c r="C568" i="5"/>
  <c r="E459" i="5"/>
  <c r="C892" i="5"/>
  <c r="E783" i="5"/>
  <c r="C28" i="5"/>
  <c r="E27" i="5"/>
  <c r="C136" i="5"/>
  <c r="B891" i="5"/>
  <c r="G782" i="5"/>
  <c r="H782" i="5" s="1"/>
  <c r="D782" i="5"/>
  <c r="F566" i="5"/>
  <c r="C1972" i="5"/>
  <c r="E1863" i="5"/>
  <c r="B1755" i="5"/>
  <c r="G1646" i="5"/>
  <c r="H1646" i="5" s="1"/>
  <c r="D1646" i="5"/>
  <c r="F1646" i="5" s="1"/>
  <c r="C1108" i="5"/>
  <c r="E999" i="5"/>
  <c r="B1539" i="5"/>
  <c r="G1430" i="5"/>
  <c r="H1430" i="5" s="1"/>
  <c r="D1430" i="5"/>
  <c r="F1430" i="5" s="1"/>
  <c r="B2187" i="5"/>
  <c r="G2078" i="5"/>
  <c r="H2078" i="5" s="1"/>
  <c r="D2078" i="5"/>
  <c r="F1214" i="5"/>
  <c r="B783" i="5"/>
  <c r="G674" i="5"/>
  <c r="H674" i="5" s="1"/>
  <c r="D674" i="5"/>
  <c r="F674" i="5" s="1"/>
  <c r="B1863" i="5"/>
  <c r="G1754" i="5"/>
  <c r="H1754" i="5" s="1"/>
  <c r="D1754" i="5"/>
  <c r="F1754" i="5" s="1"/>
  <c r="B1647" i="5"/>
  <c r="G1538" i="5"/>
  <c r="H1538" i="5" s="1"/>
  <c r="D1538" i="5"/>
  <c r="F2078" i="5"/>
  <c r="C784" i="5"/>
  <c r="E675" i="5"/>
  <c r="B459" i="5"/>
  <c r="G350" i="5"/>
  <c r="H350" i="5" s="1"/>
  <c r="D350" i="5"/>
  <c r="F350" i="5" s="1"/>
  <c r="C1648" i="5"/>
  <c r="E1539" i="5"/>
  <c r="F1538" i="5"/>
  <c r="B351" i="5"/>
  <c r="G242" i="5"/>
  <c r="H242" i="5" s="1"/>
  <c r="D242" i="5"/>
  <c r="F242" i="5" s="1"/>
  <c r="C352" i="5"/>
  <c r="E243" i="5"/>
  <c r="C2080" i="5"/>
  <c r="E1971" i="5"/>
  <c r="B27" i="5"/>
  <c r="G26" i="5"/>
  <c r="H26" i="5" s="1"/>
  <c r="D26" i="5"/>
  <c r="F26" i="5" s="1"/>
  <c r="B135" i="5"/>
  <c r="C1432" i="5"/>
  <c r="E1323" i="5"/>
  <c r="C1864" i="5"/>
  <c r="E1755" i="5"/>
  <c r="C460" i="5"/>
  <c r="E351" i="5"/>
  <c r="C1216" i="5"/>
  <c r="E1107" i="5"/>
  <c r="C2296" i="5"/>
  <c r="E2187" i="5"/>
  <c r="E135" i="5"/>
  <c r="C244" i="5"/>
  <c r="B999" i="5"/>
  <c r="G890" i="5"/>
  <c r="H890" i="5" s="1"/>
  <c r="D890" i="5"/>
  <c r="F890" i="5" s="1"/>
  <c r="F458" i="5"/>
  <c r="B1215" i="5"/>
  <c r="G1106" i="5"/>
  <c r="H1106" i="5" s="1"/>
  <c r="D1106" i="5"/>
  <c r="F1106" i="5" s="1"/>
  <c r="C1324" i="5"/>
  <c r="E1215" i="5"/>
  <c r="C1756" i="5"/>
  <c r="E1647" i="5"/>
  <c r="F1322" i="5"/>
  <c r="B243" i="5"/>
  <c r="G134" i="5"/>
  <c r="H134" i="5" s="1"/>
  <c r="D134" i="5"/>
  <c r="F134" i="5" s="1"/>
  <c r="F782" i="5"/>
  <c r="F2402" i="5"/>
  <c r="B2079" i="5"/>
  <c r="G1970" i="5"/>
  <c r="H1970" i="5" s="1"/>
  <c r="D1970" i="5"/>
  <c r="F1970" i="5" s="1"/>
  <c r="C2404" i="5"/>
  <c r="E2295" i="5"/>
  <c r="C2188" i="5"/>
  <c r="E2079" i="5"/>
  <c r="C2297" i="5" l="1"/>
  <c r="E2188" i="5"/>
  <c r="C569" i="5"/>
  <c r="E460" i="5"/>
  <c r="C1541" i="5"/>
  <c r="E1432" i="5"/>
  <c r="B28" i="5"/>
  <c r="G27" i="5"/>
  <c r="H27" i="5" s="1"/>
  <c r="D27" i="5"/>
  <c r="F27" i="5" s="1"/>
  <c r="B136" i="5"/>
  <c r="C461" i="5"/>
  <c r="E352" i="5"/>
  <c r="C893" i="5"/>
  <c r="E784" i="5"/>
  <c r="B1756" i="5"/>
  <c r="G1647" i="5"/>
  <c r="H1647" i="5" s="1"/>
  <c r="D1647" i="5"/>
  <c r="F1647" i="5" s="1"/>
  <c r="C1217" i="5"/>
  <c r="E1108" i="5"/>
  <c r="B2729" i="5"/>
  <c r="G2620" i="5"/>
  <c r="H2620" i="5" s="1"/>
  <c r="D2620" i="5"/>
  <c r="C2729" i="5"/>
  <c r="E2620" i="5"/>
  <c r="F2620" i="5" s="1"/>
  <c r="C1109" i="5"/>
  <c r="E1000" i="5"/>
  <c r="B2188" i="5"/>
  <c r="G2079" i="5"/>
  <c r="H2079" i="5" s="1"/>
  <c r="D2079" i="5"/>
  <c r="F2079" i="5" s="1"/>
  <c r="C1865" i="5"/>
  <c r="E1756" i="5"/>
  <c r="B1972" i="5"/>
  <c r="G1863" i="5"/>
  <c r="H1863" i="5" s="1"/>
  <c r="D1863" i="5"/>
  <c r="B892" i="5"/>
  <c r="G783" i="5"/>
  <c r="H783" i="5" s="1"/>
  <c r="D783" i="5"/>
  <c r="F783" i="5" s="1"/>
  <c r="B1648" i="5"/>
  <c r="G1539" i="5"/>
  <c r="H1539" i="5" s="1"/>
  <c r="D1539" i="5"/>
  <c r="F1863" i="5"/>
  <c r="C29" i="5"/>
  <c r="E28" i="5"/>
  <c r="C137" i="5"/>
  <c r="C677" i="5"/>
  <c r="E568" i="5"/>
  <c r="B2404" i="5"/>
  <c r="G2295" i="5"/>
  <c r="H2295" i="5" s="1"/>
  <c r="D2295" i="5"/>
  <c r="F2295" i="5" s="1"/>
  <c r="B676" i="5"/>
  <c r="G567" i="5"/>
  <c r="H567" i="5" s="1"/>
  <c r="D567" i="5"/>
  <c r="G135" i="5"/>
  <c r="H135" i="5" s="1"/>
  <c r="D135" i="5"/>
  <c r="F135" i="5" s="1"/>
  <c r="B244" i="5"/>
  <c r="C2513" i="5"/>
  <c r="E2404" i="5"/>
  <c r="B352" i="5"/>
  <c r="G243" i="5"/>
  <c r="H243" i="5" s="1"/>
  <c r="D243" i="5"/>
  <c r="F1215" i="5"/>
  <c r="B1324" i="5"/>
  <c r="G1215" i="5"/>
  <c r="H1215" i="5" s="1"/>
  <c r="D1215" i="5"/>
  <c r="B1108" i="5"/>
  <c r="G999" i="5"/>
  <c r="H999" i="5" s="1"/>
  <c r="D999" i="5"/>
  <c r="C2405" i="5"/>
  <c r="E2296" i="5"/>
  <c r="C1325" i="5"/>
  <c r="E1216" i="5"/>
  <c r="C1973" i="5"/>
  <c r="E1864" i="5"/>
  <c r="C2189" i="5"/>
  <c r="E2080" i="5"/>
  <c r="F1539" i="5"/>
  <c r="B568" i="5"/>
  <c r="G459" i="5"/>
  <c r="H459" i="5" s="1"/>
  <c r="D459" i="5"/>
  <c r="F459" i="5" s="1"/>
  <c r="B2296" i="5"/>
  <c r="G2187" i="5"/>
  <c r="H2187" i="5" s="1"/>
  <c r="D2187" i="5"/>
  <c r="F2187" i="5" s="1"/>
  <c r="C2081" i="5"/>
  <c r="E1972" i="5"/>
  <c r="B1000" i="5"/>
  <c r="G891" i="5"/>
  <c r="H891" i="5" s="1"/>
  <c r="D891" i="5"/>
  <c r="F567" i="5"/>
  <c r="B2512" i="5"/>
  <c r="G2403" i="5"/>
  <c r="H2403" i="5" s="1"/>
  <c r="D2403" i="5"/>
  <c r="F2294" i="5"/>
  <c r="B2080" i="5"/>
  <c r="G1971" i="5"/>
  <c r="H1971" i="5" s="1"/>
  <c r="D1971" i="5"/>
  <c r="F1971" i="5" s="1"/>
  <c r="B1432" i="5"/>
  <c r="G1323" i="5"/>
  <c r="H1323" i="5" s="1"/>
  <c r="D1323" i="5"/>
  <c r="C1649" i="5"/>
  <c r="E1540" i="5"/>
  <c r="B784" i="5"/>
  <c r="G675" i="5"/>
  <c r="H675" i="5" s="1"/>
  <c r="D675" i="5"/>
  <c r="B1540" i="5"/>
  <c r="G1431" i="5"/>
  <c r="H1431" i="5" s="1"/>
  <c r="D1431" i="5"/>
  <c r="F1431" i="5" s="1"/>
  <c r="C1433" i="5"/>
  <c r="E1324" i="5"/>
  <c r="C353" i="5"/>
  <c r="E244" i="5"/>
  <c r="F1323" i="5"/>
  <c r="F243" i="5"/>
  <c r="G351" i="5"/>
  <c r="H351" i="5" s="1"/>
  <c r="D351" i="5"/>
  <c r="F351" i="5" s="1"/>
  <c r="B460" i="5"/>
  <c r="C1757" i="5"/>
  <c r="E1648" i="5"/>
  <c r="F675" i="5"/>
  <c r="F999" i="5"/>
  <c r="B1864" i="5"/>
  <c r="G1755" i="5"/>
  <c r="H1755" i="5" s="1"/>
  <c r="D1755" i="5"/>
  <c r="F1755" i="5" s="1"/>
  <c r="C245" i="5"/>
  <c r="E136" i="5"/>
  <c r="C1001" i="5"/>
  <c r="E892" i="5"/>
  <c r="C785" i="5"/>
  <c r="E676" i="5"/>
  <c r="C2512" i="5"/>
  <c r="E2403" i="5"/>
  <c r="F2403" i="5" s="1"/>
  <c r="F2511" i="5"/>
  <c r="B1216" i="5"/>
  <c r="G1107" i="5"/>
  <c r="H1107" i="5" s="1"/>
  <c r="D1107" i="5"/>
  <c r="F1107" i="5" s="1"/>
  <c r="F891" i="5"/>
  <c r="B1325" i="5" l="1"/>
  <c r="G1216" i="5"/>
  <c r="H1216" i="5" s="1"/>
  <c r="D1216" i="5"/>
  <c r="F1216" i="5" s="1"/>
  <c r="B1973" i="5"/>
  <c r="G1864" i="5"/>
  <c r="H1864" i="5" s="1"/>
  <c r="D1864" i="5"/>
  <c r="F1864" i="5" s="1"/>
  <c r="C1866" i="5"/>
  <c r="E1757" i="5"/>
  <c r="C462" i="5"/>
  <c r="E353" i="5"/>
  <c r="C2190" i="5"/>
  <c r="E2081" i="5"/>
  <c r="B353" i="5"/>
  <c r="G244" i="5"/>
  <c r="H244" i="5" s="1"/>
  <c r="D244" i="5"/>
  <c r="B785" i="5"/>
  <c r="G676" i="5"/>
  <c r="H676" i="5" s="1"/>
  <c r="D676" i="5"/>
  <c r="F676" i="5" s="1"/>
  <c r="C30" i="5"/>
  <c r="E29" i="5"/>
  <c r="C138" i="5"/>
  <c r="B1757" i="5"/>
  <c r="G1648" i="5"/>
  <c r="H1648" i="5" s="1"/>
  <c r="D1648" i="5"/>
  <c r="F1000" i="5"/>
  <c r="C2406" i="5"/>
  <c r="E2297" i="5"/>
  <c r="C2621" i="5"/>
  <c r="E2512" i="5"/>
  <c r="C894" i="5"/>
  <c r="E785" i="5"/>
  <c r="C354" i="5"/>
  <c r="E245" i="5"/>
  <c r="B569" i="5"/>
  <c r="G460" i="5"/>
  <c r="H460" i="5" s="1"/>
  <c r="D460" i="5"/>
  <c r="F460" i="5" s="1"/>
  <c r="B893" i="5"/>
  <c r="G784" i="5"/>
  <c r="H784" i="5" s="1"/>
  <c r="D784" i="5"/>
  <c r="B2189" i="5"/>
  <c r="G2080" i="5"/>
  <c r="H2080" i="5" s="1"/>
  <c r="D2080" i="5"/>
  <c r="F2080" i="5" s="1"/>
  <c r="B2621" i="5"/>
  <c r="G2512" i="5"/>
  <c r="H2512" i="5" s="1"/>
  <c r="D2512" i="5"/>
  <c r="C2298" i="5"/>
  <c r="E2189" i="5"/>
  <c r="C1434" i="5"/>
  <c r="E1325" i="5"/>
  <c r="B1433" i="5"/>
  <c r="G1324" i="5"/>
  <c r="H1324" i="5" s="1"/>
  <c r="D1324" i="5"/>
  <c r="F1324" i="5" s="1"/>
  <c r="B461" i="5"/>
  <c r="G352" i="5"/>
  <c r="H352" i="5" s="1"/>
  <c r="D352" i="5"/>
  <c r="F352" i="5" s="1"/>
  <c r="C786" i="5"/>
  <c r="E677" i="5"/>
  <c r="B2297" i="5"/>
  <c r="G2188" i="5"/>
  <c r="H2188" i="5" s="1"/>
  <c r="D2188" i="5"/>
  <c r="F2188" i="5" s="1"/>
  <c r="C1218" i="5"/>
  <c r="E1109" i="5"/>
  <c r="B1865" i="5"/>
  <c r="G1756" i="5"/>
  <c r="H1756" i="5" s="1"/>
  <c r="D1756" i="5"/>
  <c r="F1756" i="5" s="1"/>
  <c r="C570" i="5"/>
  <c r="E461" i="5"/>
  <c r="B29" i="5"/>
  <c r="G28" i="5"/>
  <c r="H28" i="5" s="1"/>
  <c r="D28" i="5"/>
  <c r="B137" i="5"/>
  <c r="C678" i="5"/>
  <c r="E569" i="5"/>
  <c r="C1542" i="5"/>
  <c r="E1433" i="5"/>
  <c r="B1649" i="5"/>
  <c r="G1540" i="5"/>
  <c r="H1540" i="5" s="1"/>
  <c r="D1540" i="5"/>
  <c r="F1540" i="5"/>
  <c r="B1541" i="5"/>
  <c r="G1432" i="5"/>
  <c r="H1432" i="5" s="1"/>
  <c r="D1432" i="5"/>
  <c r="B1109" i="5"/>
  <c r="G1000" i="5"/>
  <c r="H1000" i="5" s="1"/>
  <c r="D1000" i="5"/>
  <c r="B677" i="5"/>
  <c r="G568" i="5"/>
  <c r="H568" i="5" s="1"/>
  <c r="D568" i="5"/>
  <c r="F568" i="5" s="1"/>
  <c r="B1217" i="5"/>
  <c r="G1108" i="5"/>
  <c r="H1108" i="5" s="1"/>
  <c r="D1108" i="5"/>
  <c r="F1108" i="5" s="1"/>
  <c r="E137" i="5"/>
  <c r="C246" i="5"/>
  <c r="B2081" i="5"/>
  <c r="G1972" i="5"/>
  <c r="H1972" i="5" s="1"/>
  <c r="D1972" i="5"/>
  <c r="F1972" i="5" s="1"/>
  <c r="C1974" i="5"/>
  <c r="E1865" i="5"/>
  <c r="B2838" i="5"/>
  <c r="G2729" i="5"/>
  <c r="H2729" i="5" s="1"/>
  <c r="D2729" i="5"/>
  <c r="C1326" i="5"/>
  <c r="E1217" i="5"/>
  <c r="F784" i="5"/>
  <c r="B245" i="5"/>
  <c r="G136" i="5"/>
  <c r="H136" i="5" s="1"/>
  <c r="D136" i="5"/>
  <c r="F136" i="5" s="1"/>
  <c r="F1432" i="5"/>
  <c r="C1110" i="5"/>
  <c r="E1001" i="5"/>
  <c r="F1648" i="5"/>
  <c r="F244" i="5"/>
  <c r="C1758" i="5"/>
  <c r="E1649" i="5"/>
  <c r="B2405" i="5"/>
  <c r="G2296" i="5"/>
  <c r="H2296" i="5" s="1"/>
  <c r="D2296" i="5"/>
  <c r="F2296" i="5" s="1"/>
  <c r="C2082" i="5"/>
  <c r="E1973" i="5"/>
  <c r="C2514" i="5"/>
  <c r="E2405" i="5"/>
  <c r="C2622" i="5"/>
  <c r="E2513" i="5"/>
  <c r="B2513" i="5"/>
  <c r="G2404" i="5"/>
  <c r="H2404" i="5" s="1"/>
  <c r="D2404" i="5"/>
  <c r="F2404" i="5" s="1"/>
  <c r="F28" i="5"/>
  <c r="B1001" i="5"/>
  <c r="G892" i="5"/>
  <c r="H892" i="5" s="1"/>
  <c r="D892" i="5"/>
  <c r="F892" i="5" s="1"/>
  <c r="C2838" i="5"/>
  <c r="E2729" i="5"/>
  <c r="C1002" i="5"/>
  <c r="E893" i="5"/>
  <c r="C1650" i="5"/>
  <c r="E1541" i="5"/>
  <c r="F2729" i="5" l="1"/>
  <c r="C2947" i="5"/>
  <c r="E2838" i="5"/>
  <c r="F1973" i="5"/>
  <c r="B1326" i="5"/>
  <c r="G1217" i="5"/>
  <c r="H1217" i="5" s="1"/>
  <c r="D1217" i="5"/>
  <c r="B1218" i="5"/>
  <c r="G1109" i="5"/>
  <c r="H1109" i="5" s="1"/>
  <c r="D1109" i="5"/>
  <c r="C1327" i="5"/>
  <c r="E1218" i="5"/>
  <c r="B2082" i="5"/>
  <c r="G1973" i="5"/>
  <c r="H1973" i="5" s="1"/>
  <c r="D1973" i="5"/>
  <c r="C2191" i="5"/>
  <c r="E2082" i="5"/>
  <c r="G137" i="5"/>
  <c r="H137" i="5" s="1"/>
  <c r="D137" i="5"/>
  <c r="B246" i="5"/>
  <c r="C1003" i="5"/>
  <c r="E894" i="5"/>
  <c r="B462" i="5"/>
  <c r="G353" i="5"/>
  <c r="H353" i="5" s="1"/>
  <c r="D353" i="5"/>
  <c r="F353" i="5" s="1"/>
  <c r="C2299" i="5"/>
  <c r="E2190" i="5"/>
  <c r="C1975" i="5"/>
  <c r="E1866" i="5"/>
  <c r="B1434" i="5"/>
  <c r="G1325" i="5"/>
  <c r="H1325" i="5" s="1"/>
  <c r="D1325" i="5"/>
  <c r="F1325" i="5" s="1"/>
  <c r="C1759" i="5"/>
  <c r="E1650" i="5"/>
  <c r="B2514" i="5"/>
  <c r="G2405" i="5"/>
  <c r="H2405" i="5" s="1"/>
  <c r="D2405" i="5"/>
  <c r="F137" i="5"/>
  <c r="C787" i="5"/>
  <c r="E678" i="5"/>
  <c r="B30" i="5"/>
  <c r="G29" i="5"/>
  <c r="H29" i="5" s="1"/>
  <c r="D29" i="5"/>
  <c r="F29" i="5" s="1"/>
  <c r="B138" i="5"/>
  <c r="B1542" i="5"/>
  <c r="G1433" i="5"/>
  <c r="H1433" i="5" s="1"/>
  <c r="D1433" i="5"/>
  <c r="F1433" i="5" s="1"/>
  <c r="C2407" i="5"/>
  <c r="E2298" i="5"/>
  <c r="C247" i="5"/>
  <c r="E138" i="5"/>
  <c r="C2731" i="5"/>
  <c r="E2622" i="5"/>
  <c r="F1217" i="5"/>
  <c r="B2947" i="5"/>
  <c r="G2838" i="5"/>
  <c r="H2838" i="5" s="1"/>
  <c r="D2838" i="5"/>
  <c r="B786" i="5"/>
  <c r="G677" i="5"/>
  <c r="H677" i="5" s="1"/>
  <c r="D677" i="5"/>
  <c r="F677" i="5" s="1"/>
  <c r="C1651" i="5"/>
  <c r="E1542" i="5"/>
  <c r="B1974" i="5"/>
  <c r="G1865" i="5"/>
  <c r="H1865" i="5" s="1"/>
  <c r="D1865" i="5"/>
  <c r="F1865" i="5" s="1"/>
  <c r="B570" i="5"/>
  <c r="G461" i="5"/>
  <c r="H461" i="5" s="1"/>
  <c r="D461" i="5"/>
  <c r="F461" i="5" s="1"/>
  <c r="B1002" i="5"/>
  <c r="G893" i="5"/>
  <c r="H893" i="5" s="1"/>
  <c r="D893" i="5"/>
  <c r="F893" i="5" s="1"/>
  <c r="B678" i="5"/>
  <c r="G569" i="5"/>
  <c r="H569" i="5" s="1"/>
  <c r="D569" i="5"/>
  <c r="C2515" i="5"/>
  <c r="E2406" i="5"/>
  <c r="C1111" i="5"/>
  <c r="E1002" i="5"/>
  <c r="F2405" i="5"/>
  <c r="C1435" i="5"/>
  <c r="E1326" i="5"/>
  <c r="B2190" i="5"/>
  <c r="G2081" i="5"/>
  <c r="H2081" i="5" s="1"/>
  <c r="D2081" i="5"/>
  <c r="F2081" i="5" s="1"/>
  <c r="C679" i="5"/>
  <c r="E570" i="5"/>
  <c r="C895" i="5"/>
  <c r="E786" i="5"/>
  <c r="C1543" i="5"/>
  <c r="E1434" i="5"/>
  <c r="B2298" i="5"/>
  <c r="G2189" i="5"/>
  <c r="H2189" i="5" s="1"/>
  <c r="D2189" i="5"/>
  <c r="F2512" i="5"/>
  <c r="C31" i="5"/>
  <c r="E30" i="5"/>
  <c r="C139" i="5"/>
  <c r="B894" i="5"/>
  <c r="G785" i="5"/>
  <c r="H785" i="5" s="1"/>
  <c r="D785" i="5"/>
  <c r="F785" i="5" s="1"/>
  <c r="F1541" i="5"/>
  <c r="B1110" i="5"/>
  <c r="G1001" i="5"/>
  <c r="H1001" i="5" s="1"/>
  <c r="D1001" i="5"/>
  <c r="F1001" i="5" s="1"/>
  <c r="B2622" i="5"/>
  <c r="G2513" i="5"/>
  <c r="H2513" i="5" s="1"/>
  <c r="D2513" i="5"/>
  <c r="F2513" i="5" s="1"/>
  <c r="C2623" i="5"/>
  <c r="E2514" i="5"/>
  <c r="C1867" i="5"/>
  <c r="E1758" i="5"/>
  <c r="C1219" i="5"/>
  <c r="E1110" i="5"/>
  <c r="B354" i="5"/>
  <c r="G245" i="5"/>
  <c r="H245" i="5" s="1"/>
  <c r="D245" i="5"/>
  <c r="F245" i="5" s="1"/>
  <c r="C2083" i="5"/>
  <c r="E1974" i="5"/>
  <c r="C355" i="5"/>
  <c r="E246" i="5"/>
  <c r="B1650" i="5"/>
  <c r="G1541" i="5"/>
  <c r="H1541" i="5" s="1"/>
  <c r="D1541" i="5"/>
  <c r="B1758" i="5"/>
  <c r="G1649" i="5"/>
  <c r="H1649" i="5" s="1"/>
  <c r="D1649" i="5"/>
  <c r="F1649" i="5" s="1"/>
  <c r="F569" i="5"/>
  <c r="F1109" i="5"/>
  <c r="B2406" i="5"/>
  <c r="G2297" i="5"/>
  <c r="H2297" i="5" s="1"/>
  <c r="D2297" i="5"/>
  <c r="F2297" i="5" s="1"/>
  <c r="F2189" i="5"/>
  <c r="B2730" i="5"/>
  <c r="G2621" i="5"/>
  <c r="H2621" i="5" s="1"/>
  <c r="D2621" i="5"/>
  <c r="C463" i="5"/>
  <c r="E354" i="5"/>
  <c r="C2730" i="5"/>
  <c r="E2621" i="5"/>
  <c r="F2621" i="5" s="1"/>
  <c r="B1866" i="5"/>
  <c r="G1757" i="5"/>
  <c r="H1757" i="5" s="1"/>
  <c r="D1757" i="5"/>
  <c r="F1757" i="5" s="1"/>
  <c r="C571" i="5"/>
  <c r="E462" i="5"/>
  <c r="B1975" i="5" l="1"/>
  <c r="G1866" i="5"/>
  <c r="H1866" i="5" s="1"/>
  <c r="D1866" i="5"/>
  <c r="B1867" i="5"/>
  <c r="G1758" i="5"/>
  <c r="H1758" i="5" s="1"/>
  <c r="D1758" i="5"/>
  <c r="C356" i="5"/>
  <c r="E247" i="5"/>
  <c r="B2623" i="5"/>
  <c r="G2514" i="5"/>
  <c r="H2514" i="5" s="1"/>
  <c r="D2514" i="5"/>
  <c r="C464" i="5"/>
  <c r="E355" i="5"/>
  <c r="F1758" i="5"/>
  <c r="B1003" i="5"/>
  <c r="G894" i="5"/>
  <c r="H894" i="5" s="1"/>
  <c r="D894" i="5"/>
  <c r="B2407" i="5"/>
  <c r="G2298" i="5"/>
  <c r="H2298" i="5" s="1"/>
  <c r="D2298" i="5"/>
  <c r="F2298" i="5" s="1"/>
  <c r="C1004" i="5"/>
  <c r="E895" i="5"/>
  <c r="C1544" i="5"/>
  <c r="E1435" i="5"/>
  <c r="C1760" i="5"/>
  <c r="E1651" i="5"/>
  <c r="B1651" i="5"/>
  <c r="G1542" i="5"/>
  <c r="H1542" i="5" s="1"/>
  <c r="D1542" i="5"/>
  <c r="F1542" i="5" s="1"/>
  <c r="B31" i="5"/>
  <c r="G30" i="5"/>
  <c r="H30" i="5" s="1"/>
  <c r="D30" i="5"/>
  <c r="B139" i="5"/>
  <c r="B571" i="5"/>
  <c r="G462" i="5"/>
  <c r="H462" i="5" s="1"/>
  <c r="D462" i="5"/>
  <c r="F462" i="5" s="1"/>
  <c r="B355" i="5"/>
  <c r="G246" i="5"/>
  <c r="H246" i="5" s="1"/>
  <c r="D246" i="5"/>
  <c r="C2300" i="5"/>
  <c r="E2191" i="5"/>
  <c r="B2191" i="5"/>
  <c r="G2082" i="5"/>
  <c r="H2082" i="5" s="1"/>
  <c r="D2082" i="5"/>
  <c r="F2082" i="5" s="1"/>
  <c r="C1436" i="5"/>
  <c r="E1327" i="5"/>
  <c r="F2838" i="5"/>
  <c r="C32" i="5"/>
  <c r="E31" i="5"/>
  <c r="C140" i="5"/>
  <c r="F786" i="5"/>
  <c r="C2624" i="5"/>
  <c r="E2515" i="5"/>
  <c r="B895" i="5"/>
  <c r="G786" i="5"/>
  <c r="H786" i="5" s="1"/>
  <c r="D786" i="5"/>
  <c r="C2084" i="5"/>
  <c r="E1975" i="5"/>
  <c r="C1112" i="5"/>
  <c r="E1003" i="5"/>
  <c r="B1327" i="5"/>
  <c r="G1218" i="5"/>
  <c r="H1218" i="5" s="1"/>
  <c r="D1218" i="5"/>
  <c r="F1218" i="5" s="1"/>
  <c r="C680" i="5"/>
  <c r="E571" i="5"/>
  <c r="C2839" i="5"/>
  <c r="E2730" i="5"/>
  <c r="B463" i="5"/>
  <c r="G354" i="5"/>
  <c r="H354" i="5" s="1"/>
  <c r="D354" i="5"/>
  <c r="C1976" i="5"/>
  <c r="E1867" i="5"/>
  <c r="B1219" i="5"/>
  <c r="G1110" i="5"/>
  <c r="H1110" i="5" s="1"/>
  <c r="D1110" i="5"/>
  <c r="F1110" i="5" s="1"/>
  <c r="E139" i="5"/>
  <c r="C248" i="5"/>
  <c r="B2299" i="5"/>
  <c r="G2190" i="5"/>
  <c r="H2190" i="5" s="1"/>
  <c r="D2190" i="5"/>
  <c r="F2190" i="5" s="1"/>
  <c r="C1220" i="5"/>
  <c r="E1111" i="5"/>
  <c r="B1111" i="5"/>
  <c r="G1002" i="5"/>
  <c r="H1002" i="5" s="1"/>
  <c r="D1002" i="5"/>
  <c r="F1002" i="5" s="1"/>
  <c r="B679" i="5"/>
  <c r="G570" i="5"/>
  <c r="H570" i="5" s="1"/>
  <c r="D570" i="5"/>
  <c r="F570" i="5" s="1"/>
  <c r="B2083" i="5"/>
  <c r="G1974" i="5"/>
  <c r="H1974" i="5" s="1"/>
  <c r="D1974" i="5"/>
  <c r="F1974" i="5" s="1"/>
  <c r="C2840" i="5"/>
  <c r="E2731" i="5"/>
  <c r="C2516" i="5"/>
  <c r="E2407" i="5"/>
  <c r="B247" i="5"/>
  <c r="G138" i="5"/>
  <c r="H138" i="5" s="1"/>
  <c r="D138" i="5"/>
  <c r="B1543" i="5"/>
  <c r="G1434" i="5"/>
  <c r="H1434" i="5" s="1"/>
  <c r="D1434" i="5"/>
  <c r="F1434" i="5" s="1"/>
  <c r="C2408" i="5"/>
  <c r="E2299" i="5"/>
  <c r="C3056" i="5"/>
  <c r="E2947" i="5"/>
  <c r="C572" i="5"/>
  <c r="E463" i="5"/>
  <c r="F246" i="5"/>
  <c r="C1328" i="5"/>
  <c r="E1219" i="5"/>
  <c r="C2732" i="5"/>
  <c r="E2623" i="5"/>
  <c r="F354" i="5"/>
  <c r="B2839" i="5"/>
  <c r="G2730" i="5"/>
  <c r="H2730" i="5" s="1"/>
  <c r="D2730" i="5"/>
  <c r="B2515" i="5"/>
  <c r="G2406" i="5"/>
  <c r="H2406" i="5" s="1"/>
  <c r="D2406" i="5"/>
  <c r="F2406" i="5" s="1"/>
  <c r="B1759" i="5"/>
  <c r="G1650" i="5"/>
  <c r="H1650" i="5" s="1"/>
  <c r="D1650" i="5"/>
  <c r="F1650" i="5" s="1"/>
  <c r="C2192" i="5"/>
  <c r="E2083" i="5"/>
  <c r="F2514" i="5"/>
  <c r="B2731" i="5"/>
  <c r="G2622" i="5"/>
  <c r="H2622" i="5" s="1"/>
  <c r="D2622" i="5"/>
  <c r="F2622" i="5" s="1"/>
  <c r="F30" i="5"/>
  <c r="C1652" i="5"/>
  <c r="E1543" i="5"/>
  <c r="C788" i="5"/>
  <c r="E679" i="5"/>
  <c r="B787" i="5"/>
  <c r="G678" i="5"/>
  <c r="H678" i="5" s="1"/>
  <c r="D678" i="5"/>
  <c r="F678" i="5" s="1"/>
  <c r="B3056" i="5"/>
  <c r="G2947" i="5"/>
  <c r="H2947" i="5" s="1"/>
  <c r="D2947" i="5"/>
  <c r="F138" i="5"/>
  <c r="C896" i="5"/>
  <c r="E787" i="5"/>
  <c r="C1868" i="5"/>
  <c r="E1759" i="5"/>
  <c r="F1866" i="5"/>
  <c r="F894" i="5"/>
  <c r="B1435" i="5"/>
  <c r="G1326" i="5"/>
  <c r="H1326" i="5" s="1"/>
  <c r="D1326" i="5"/>
  <c r="F1326" i="5" s="1"/>
  <c r="B2948" i="5" l="1"/>
  <c r="G2839" i="5"/>
  <c r="H2839" i="5" s="1"/>
  <c r="D2839" i="5"/>
  <c r="C2409" i="5"/>
  <c r="E2300" i="5"/>
  <c r="F247" i="5"/>
  <c r="B1976" i="5"/>
  <c r="G1867" i="5"/>
  <c r="H1867" i="5" s="1"/>
  <c r="D1867" i="5"/>
  <c r="B1544" i="5"/>
  <c r="G1435" i="5"/>
  <c r="H1435" i="5" s="1"/>
  <c r="D1435" i="5"/>
  <c r="F1435" i="5" s="1"/>
  <c r="C1977" i="5"/>
  <c r="E1868" i="5"/>
  <c r="C897" i="5"/>
  <c r="E788" i="5"/>
  <c r="B2624" i="5"/>
  <c r="G2515" i="5"/>
  <c r="H2515" i="5" s="1"/>
  <c r="D2515" i="5"/>
  <c r="C1437" i="5"/>
  <c r="E1328" i="5"/>
  <c r="C2517" i="5"/>
  <c r="E2408" i="5"/>
  <c r="G247" i="5"/>
  <c r="H247" i="5" s="1"/>
  <c r="D247" i="5"/>
  <c r="B356" i="5"/>
  <c r="C2949" i="5"/>
  <c r="E2840" i="5"/>
  <c r="F2730" i="5"/>
  <c r="C2193" i="5"/>
  <c r="E2084" i="5"/>
  <c r="C1653" i="5"/>
  <c r="E1544" i="5"/>
  <c r="B1112" i="5"/>
  <c r="G1003" i="5"/>
  <c r="H1003" i="5" s="1"/>
  <c r="D1003" i="5"/>
  <c r="C465" i="5"/>
  <c r="E356" i="5"/>
  <c r="B2192" i="5"/>
  <c r="G2083" i="5"/>
  <c r="H2083" i="5" s="1"/>
  <c r="D2083" i="5"/>
  <c r="F2083" i="5" s="1"/>
  <c r="C2085" i="5"/>
  <c r="E1976" i="5"/>
  <c r="G139" i="5"/>
  <c r="H139" i="5" s="1"/>
  <c r="D139" i="5"/>
  <c r="B248" i="5"/>
  <c r="C573" i="5"/>
  <c r="E464" i="5"/>
  <c r="B1868" i="5"/>
  <c r="G1759" i="5"/>
  <c r="H1759" i="5" s="1"/>
  <c r="D1759" i="5"/>
  <c r="F1759" i="5" s="1"/>
  <c r="F2947" i="5"/>
  <c r="B1220" i="5"/>
  <c r="G1111" i="5"/>
  <c r="H1111" i="5" s="1"/>
  <c r="D1111" i="5"/>
  <c r="C357" i="5"/>
  <c r="E248" i="5"/>
  <c r="B1328" i="5"/>
  <c r="G1219" i="5"/>
  <c r="H1219" i="5" s="1"/>
  <c r="D1219" i="5"/>
  <c r="F1219" i="5" s="1"/>
  <c r="C2948" i="5"/>
  <c r="E2839" i="5"/>
  <c r="F2839" i="5" s="1"/>
  <c r="F1003" i="5"/>
  <c r="F2515" i="5"/>
  <c r="C249" i="5"/>
  <c r="E140" i="5"/>
  <c r="B2300" i="5"/>
  <c r="G2191" i="5"/>
  <c r="H2191" i="5" s="1"/>
  <c r="D2191" i="5"/>
  <c r="B680" i="5"/>
  <c r="G571" i="5"/>
  <c r="H571" i="5" s="1"/>
  <c r="D571" i="5"/>
  <c r="F571" i="5" s="1"/>
  <c r="B1760" i="5"/>
  <c r="G1651" i="5"/>
  <c r="H1651" i="5" s="1"/>
  <c r="D1651" i="5"/>
  <c r="F1651" i="5" s="1"/>
  <c r="C1869" i="5"/>
  <c r="E1760" i="5"/>
  <c r="B2516" i="5"/>
  <c r="G2407" i="5"/>
  <c r="H2407" i="5" s="1"/>
  <c r="D2407" i="5"/>
  <c r="F2407" i="5" s="1"/>
  <c r="C681" i="5"/>
  <c r="E572" i="5"/>
  <c r="B1652" i="5"/>
  <c r="G1543" i="5"/>
  <c r="H1543" i="5" s="1"/>
  <c r="D1543" i="5"/>
  <c r="F1543" i="5" s="1"/>
  <c r="C1329" i="5"/>
  <c r="E1220" i="5"/>
  <c r="C789" i="5"/>
  <c r="E680" i="5"/>
  <c r="B1004" i="5"/>
  <c r="G895" i="5"/>
  <c r="H895" i="5" s="1"/>
  <c r="D895" i="5"/>
  <c r="F895" i="5" s="1"/>
  <c r="C33" i="5"/>
  <c r="E32" i="5"/>
  <c r="C141" i="5"/>
  <c r="B896" i="5"/>
  <c r="G787" i="5"/>
  <c r="H787" i="5" s="1"/>
  <c r="D787" i="5"/>
  <c r="F787" i="5" s="1"/>
  <c r="C1005" i="5"/>
  <c r="E896" i="5"/>
  <c r="B3165" i="5"/>
  <c r="G3056" i="5"/>
  <c r="H3056" i="5" s="1"/>
  <c r="D3056" i="5"/>
  <c r="C1761" i="5"/>
  <c r="E1652" i="5"/>
  <c r="B2840" i="5"/>
  <c r="G2731" i="5"/>
  <c r="H2731" i="5" s="1"/>
  <c r="D2731" i="5"/>
  <c r="F2731" i="5" s="1"/>
  <c r="C2301" i="5"/>
  <c r="E2192" i="5"/>
  <c r="C2841" i="5"/>
  <c r="E2732" i="5"/>
  <c r="C3165" i="5"/>
  <c r="E3056" i="5"/>
  <c r="F3056" i="5" s="1"/>
  <c r="C2625" i="5"/>
  <c r="E2516" i="5"/>
  <c r="B788" i="5"/>
  <c r="G679" i="5"/>
  <c r="H679" i="5" s="1"/>
  <c r="D679" i="5"/>
  <c r="F679" i="5" s="1"/>
  <c r="F1111" i="5"/>
  <c r="B2408" i="5"/>
  <c r="G2299" i="5"/>
  <c r="H2299" i="5" s="1"/>
  <c r="D2299" i="5"/>
  <c r="F2299" i="5" s="1"/>
  <c r="F139" i="5"/>
  <c r="F1867" i="5"/>
  <c r="B572" i="5"/>
  <c r="G463" i="5"/>
  <c r="H463" i="5" s="1"/>
  <c r="D463" i="5"/>
  <c r="F463" i="5" s="1"/>
  <c r="B1436" i="5"/>
  <c r="G1327" i="5"/>
  <c r="H1327" i="5" s="1"/>
  <c r="D1327" i="5"/>
  <c r="F1327" i="5" s="1"/>
  <c r="C1221" i="5"/>
  <c r="E1112" i="5"/>
  <c r="C2733" i="5"/>
  <c r="E2624" i="5"/>
  <c r="C1545" i="5"/>
  <c r="E1436" i="5"/>
  <c r="F2191" i="5"/>
  <c r="B464" i="5"/>
  <c r="G355" i="5"/>
  <c r="H355" i="5" s="1"/>
  <c r="D355" i="5"/>
  <c r="F355" i="5" s="1"/>
  <c r="B32" i="5"/>
  <c r="G31" i="5"/>
  <c r="H31" i="5" s="1"/>
  <c r="D31" i="5"/>
  <c r="F31" i="5" s="1"/>
  <c r="B140" i="5"/>
  <c r="C1113" i="5"/>
  <c r="E1004" i="5"/>
  <c r="B2732" i="5"/>
  <c r="G2623" i="5"/>
  <c r="H2623" i="5" s="1"/>
  <c r="D2623" i="5"/>
  <c r="F2623" i="5" s="1"/>
  <c r="B2084" i="5"/>
  <c r="G1975" i="5"/>
  <c r="H1975" i="5" s="1"/>
  <c r="D1975" i="5"/>
  <c r="F1975" i="5" s="1"/>
  <c r="C1222" i="5" l="1"/>
  <c r="E1113" i="5"/>
  <c r="C2410" i="5"/>
  <c r="E2301" i="5"/>
  <c r="B3274" i="5"/>
  <c r="G3165" i="5"/>
  <c r="H3165" i="5" s="1"/>
  <c r="D3165" i="5"/>
  <c r="C466" i="5"/>
  <c r="E357" i="5"/>
  <c r="B2841" i="5"/>
  <c r="G2732" i="5"/>
  <c r="H2732" i="5" s="1"/>
  <c r="D2732" i="5"/>
  <c r="F2732" i="5" s="1"/>
  <c r="B249" i="5"/>
  <c r="G140" i="5"/>
  <c r="H140" i="5" s="1"/>
  <c r="D140" i="5"/>
  <c r="F140" i="5" s="1"/>
  <c r="C2842" i="5"/>
  <c r="E2733" i="5"/>
  <c r="C2734" i="5"/>
  <c r="E2625" i="5"/>
  <c r="C1870" i="5"/>
  <c r="E1761" i="5"/>
  <c r="B1005" i="5"/>
  <c r="G896" i="5"/>
  <c r="H896" i="5" s="1"/>
  <c r="D896" i="5"/>
  <c r="F896" i="5" s="1"/>
  <c r="C898" i="5"/>
  <c r="E789" i="5"/>
  <c r="B789" i="5"/>
  <c r="G680" i="5"/>
  <c r="H680" i="5" s="1"/>
  <c r="D680" i="5"/>
  <c r="F680" i="5" s="1"/>
  <c r="B1977" i="5"/>
  <c r="G1868" i="5"/>
  <c r="H1868" i="5" s="1"/>
  <c r="D1868" i="5"/>
  <c r="C1762" i="5"/>
  <c r="E1653" i="5"/>
  <c r="B2733" i="5"/>
  <c r="G2624" i="5"/>
  <c r="H2624" i="5" s="1"/>
  <c r="D2624" i="5"/>
  <c r="C2086" i="5"/>
  <c r="E1977" i="5"/>
  <c r="B3057" i="5"/>
  <c r="G2948" i="5"/>
  <c r="H2948" i="5" s="1"/>
  <c r="D2948" i="5"/>
  <c r="B33" i="5"/>
  <c r="G32" i="5"/>
  <c r="H32" i="5" s="1"/>
  <c r="D32" i="5"/>
  <c r="B141" i="5"/>
  <c r="C34" i="5"/>
  <c r="E33" i="5"/>
  <c r="C142" i="5"/>
  <c r="B2409" i="5"/>
  <c r="G2300" i="5"/>
  <c r="H2300" i="5" s="1"/>
  <c r="D2300" i="5"/>
  <c r="F2300" i="5" s="1"/>
  <c r="C2302" i="5"/>
  <c r="E2193" i="5"/>
  <c r="C2626" i="5"/>
  <c r="E2517" i="5"/>
  <c r="F1868" i="5"/>
  <c r="B1653" i="5"/>
  <c r="G1544" i="5"/>
  <c r="H1544" i="5" s="1"/>
  <c r="D1544" i="5"/>
  <c r="F1544" i="5" s="1"/>
  <c r="B2193" i="5"/>
  <c r="G2084" i="5"/>
  <c r="H2084" i="5" s="1"/>
  <c r="D2084" i="5"/>
  <c r="C1654" i="5"/>
  <c r="E1545" i="5"/>
  <c r="B1545" i="5"/>
  <c r="G1436" i="5"/>
  <c r="H1436" i="5" s="1"/>
  <c r="D1436" i="5"/>
  <c r="F1436" i="5" s="1"/>
  <c r="B681" i="5"/>
  <c r="G572" i="5"/>
  <c r="H572" i="5" s="1"/>
  <c r="D572" i="5"/>
  <c r="C2950" i="5"/>
  <c r="E2841" i="5"/>
  <c r="C1114" i="5"/>
  <c r="E1005" i="5"/>
  <c r="E141" i="5"/>
  <c r="C250" i="5"/>
  <c r="B1761" i="5"/>
  <c r="G1652" i="5"/>
  <c r="H1652" i="5" s="1"/>
  <c r="D1652" i="5"/>
  <c r="B1869" i="5"/>
  <c r="G1760" i="5"/>
  <c r="H1760" i="5" s="1"/>
  <c r="D1760" i="5"/>
  <c r="F1760" i="5" s="1"/>
  <c r="B1437" i="5"/>
  <c r="G1328" i="5"/>
  <c r="H1328" i="5" s="1"/>
  <c r="D1328" i="5"/>
  <c r="F1328" i="5" s="1"/>
  <c r="C682" i="5"/>
  <c r="E573" i="5"/>
  <c r="B2301" i="5"/>
  <c r="G2192" i="5"/>
  <c r="H2192" i="5" s="1"/>
  <c r="D2192" i="5"/>
  <c r="C1546" i="5"/>
  <c r="E1437" i="5"/>
  <c r="F2624" i="5"/>
  <c r="F1652" i="5"/>
  <c r="C790" i="5"/>
  <c r="E681" i="5"/>
  <c r="B2625" i="5"/>
  <c r="G2516" i="5"/>
  <c r="H2516" i="5" s="1"/>
  <c r="D2516" i="5"/>
  <c r="F2516" i="5" s="1"/>
  <c r="C574" i="5"/>
  <c r="E465" i="5"/>
  <c r="B465" i="5"/>
  <c r="G356" i="5"/>
  <c r="H356" i="5" s="1"/>
  <c r="D356" i="5"/>
  <c r="B573" i="5"/>
  <c r="G464" i="5"/>
  <c r="H464" i="5" s="1"/>
  <c r="D464" i="5"/>
  <c r="F464" i="5" s="1"/>
  <c r="C1330" i="5"/>
  <c r="E1221" i="5"/>
  <c r="B2517" i="5"/>
  <c r="G2408" i="5"/>
  <c r="H2408" i="5" s="1"/>
  <c r="D2408" i="5"/>
  <c r="B897" i="5"/>
  <c r="G788" i="5"/>
  <c r="H788" i="5" s="1"/>
  <c r="D788" i="5"/>
  <c r="F788" i="5" s="1"/>
  <c r="C3274" i="5"/>
  <c r="E3165" i="5"/>
  <c r="F2192" i="5"/>
  <c r="B2949" i="5"/>
  <c r="G2840" i="5"/>
  <c r="H2840" i="5" s="1"/>
  <c r="D2840" i="5"/>
  <c r="F2840" i="5" s="1"/>
  <c r="F32" i="5"/>
  <c r="B1113" i="5"/>
  <c r="G1004" i="5"/>
  <c r="H1004" i="5" s="1"/>
  <c r="D1004" i="5"/>
  <c r="F1004" i="5" s="1"/>
  <c r="C1438" i="5"/>
  <c r="E1329" i="5"/>
  <c r="F572" i="5"/>
  <c r="C1978" i="5"/>
  <c r="E1869" i="5"/>
  <c r="C358" i="5"/>
  <c r="E249" i="5"/>
  <c r="C3057" i="5"/>
  <c r="E2948" i="5"/>
  <c r="F2948" i="5" s="1"/>
  <c r="B1329" i="5"/>
  <c r="G1220" i="5"/>
  <c r="H1220" i="5" s="1"/>
  <c r="D1220" i="5"/>
  <c r="F1220" i="5" s="1"/>
  <c r="B357" i="5"/>
  <c r="G248" i="5"/>
  <c r="H248" i="5" s="1"/>
  <c r="D248" i="5"/>
  <c r="F248" i="5" s="1"/>
  <c r="C2194" i="5"/>
  <c r="E2085" i="5"/>
  <c r="F356" i="5"/>
  <c r="B1221" i="5"/>
  <c r="G1112" i="5"/>
  <c r="H1112" i="5" s="1"/>
  <c r="D1112" i="5"/>
  <c r="F1112" i="5" s="1"/>
  <c r="F2084" i="5"/>
  <c r="C3058" i="5"/>
  <c r="E2949" i="5"/>
  <c r="F2408" i="5"/>
  <c r="C1006" i="5"/>
  <c r="E897" i="5"/>
  <c r="B2085" i="5"/>
  <c r="G1976" i="5"/>
  <c r="H1976" i="5" s="1"/>
  <c r="D1976" i="5"/>
  <c r="F1976" i="5" s="1"/>
  <c r="C2518" i="5"/>
  <c r="E2409" i="5"/>
  <c r="B2194" i="5" l="1"/>
  <c r="G2085" i="5"/>
  <c r="H2085" i="5" s="1"/>
  <c r="D2085" i="5"/>
  <c r="F2085" i="5" s="1"/>
  <c r="B2626" i="5"/>
  <c r="G2517" i="5"/>
  <c r="H2517" i="5" s="1"/>
  <c r="D2517" i="5"/>
  <c r="C899" i="5"/>
  <c r="E790" i="5"/>
  <c r="C3059" i="5"/>
  <c r="E2950" i="5"/>
  <c r="C2195" i="5"/>
  <c r="E2086" i="5"/>
  <c r="C2843" i="5"/>
  <c r="E2734" i="5"/>
  <c r="C2519" i="5"/>
  <c r="E2410" i="5"/>
  <c r="C2627" i="5"/>
  <c r="E2518" i="5"/>
  <c r="B1330" i="5"/>
  <c r="G1221" i="5"/>
  <c r="H1221" i="5" s="1"/>
  <c r="D1221" i="5"/>
  <c r="F1221" i="5" s="1"/>
  <c r="F3165" i="5"/>
  <c r="B1006" i="5"/>
  <c r="G897" i="5"/>
  <c r="H897" i="5" s="1"/>
  <c r="D897" i="5"/>
  <c r="F897" i="5" s="1"/>
  <c r="B682" i="5"/>
  <c r="G573" i="5"/>
  <c r="H573" i="5" s="1"/>
  <c r="D573" i="5"/>
  <c r="F573" i="5" s="1"/>
  <c r="B574" i="5"/>
  <c r="G465" i="5"/>
  <c r="H465" i="5" s="1"/>
  <c r="D465" i="5"/>
  <c r="B1546" i="5"/>
  <c r="G1437" i="5"/>
  <c r="H1437" i="5" s="1"/>
  <c r="D1437" i="5"/>
  <c r="B1978" i="5"/>
  <c r="G1869" i="5"/>
  <c r="H1869" i="5" s="1"/>
  <c r="D1869" i="5"/>
  <c r="B1870" i="5"/>
  <c r="G1761" i="5"/>
  <c r="H1761" i="5" s="1"/>
  <c r="D1761" i="5"/>
  <c r="F1761" i="5" s="1"/>
  <c r="C1763" i="5"/>
  <c r="E1654" i="5"/>
  <c r="F2517" i="5"/>
  <c r="C251" i="5"/>
  <c r="E142" i="5"/>
  <c r="B898" i="5"/>
  <c r="G789" i="5"/>
  <c r="H789" i="5" s="1"/>
  <c r="D789" i="5"/>
  <c r="C1979" i="5"/>
  <c r="E1870" i="5"/>
  <c r="B2950" i="5"/>
  <c r="G2841" i="5"/>
  <c r="H2841" i="5" s="1"/>
  <c r="D2841" i="5"/>
  <c r="F2841" i="5" s="1"/>
  <c r="B2302" i="5"/>
  <c r="G2193" i="5"/>
  <c r="H2193" i="5" s="1"/>
  <c r="D2193" i="5"/>
  <c r="C2411" i="5"/>
  <c r="E2302" i="5"/>
  <c r="B2518" i="5"/>
  <c r="G2409" i="5"/>
  <c r="H2409" i="5" s="1"/>
  <c r="D2409" i="5"/>
  <c r="F2409" i="5" s="1"/>
  <c r="C3166" i="5"/>
  <c r="E3057" i="5"/>
  <c r="F3057" i="5" s="1"/>
  <c r="C2087" i="5"/>
  <c r="E1978" i="5"/>
  <c r="C1115" i="5"/>
  <c r="E1006" i="5"/>
  <c r="B1438" i="5"/>
  <c r="G1329" i="5"/>
  <c r="H1329" i="5" s="1"/>
  <c r="D1329" i="5"/>
  <c r="F249" i="5"/>
  <c r="C3383" i="5"/>
  <c r="E3274" i="5"/>
  <c r="C1439" i="5"/>
  <c r="E1330" i="5"/>
  <c r="F465" i="5"/>
  <c r="B2734" i="5"/>
  <c r="G2625" i="5"/>
  <c r="H2625" i="5" s="1"/>
  <c r="D2625" i="5"/>
  <c r="F2625" i="5" s="1"/>
  <c r="F1437" i="5"/>
  <c r="C791" i="5"/>
  <c r="E682" i="5"/>
  <c r="C1223" i="5"/>
  <c r="E1114" i="5"/>
  <c r="B1654" i="5"/>
  <c r="G1545" i="5"/>
  <c r="H1545" i="5" s="1"/>
  <c r="D1545" i="5"/>
  <c r="F1545" i="5" s="1"/>
  <c r="C2735" i="5"/>
  <c r="E2626" i="5"/>
  <c r="B3166" i="5"/>
  <c r="G3057" i="5"/>
  <c r="H3057" i="5" s="1"/>
  <c r="D3057" i="5"/>
  <c r="C1871" i="5"/>
  <c r="E1762" i="5"/>
  <c r="B2086" i="5"/>
  <c r="G1977" i="5"/>
  <c r="H1977" i="5" s="1"/>
  <c r="D1977" i="5"/>
  <c r="F789" i="5"/>
  <c r="B1114" i="5"/>
  <c r="G1005" i="5"/>
  <c r="H1005" i="5" s="1"/>
  <c r="D1005" i="5"/>
  <c r="F1005" i="5" s="1"/>
  <c r="C2951" i="5"/>
  <c r="E2842" i="5"/>
  <c r="G249" i="5"/>
  <c r="H249" i="5" s="1"/>
  <c r="D249" i="5"/>
  <c r="B358" i="5"/>
  <c r="B3383" i="5"/>
  <c r="G3274" i="5"/>
  <c r="H3274" i="5" s="1"/>
  <c r="D3274" i="5"/>
  <c r="C2303" i="5"/>
  <c r="E2194" i="5"/>
  <c r="F1869" i="5"/>
  <c r="C1547" i="5"/>
  <c r="E1438" i="5"/>
  <c r="G141" i="5"/>
  <c r="H141" i="5" s="1"/>
  <c r="D141" i="5"/>
  <c r="F141" i="5" s="1"/>
  <c r="B250" i="5"/>
  <c r="C3167" i="5"/>
  <c r="E3058" i="5"/>
  <c r="B466" i="5"/>
  <c r="G357" i="5"/>
  <c r="H357" i="5" s="1"/>
  <c r="D357" i="5"/>
  <c r="F357" i="5" s="1"/>
  <c r="C467" i="5"/>
  <c r="E358" i="5"/>
  <c r="F1329" i="5"/>
  <c r="B1222" i="5"/>
  <c r="G1113" i="5"/>
  <c r="H1113" i="5" s="1"/>
  <c r="D1113" i="5"/>
  <c r="F1113" i="5" s="1"/>
  <c r="B3058" i="5"/>
  <c r="G2949" i="5"/>
  <c r="H2949" i="5" s="1"/>
  <c r="D2949" i="5"/>
  <c r="F2949" i="5" s="1"/>
  <c r="C683" i="5"/>
  <c r="E574" i="5"/>
  <c r="C1655" i="5"/>
  <c r="E1546" i="5"/>
  <c r="B2410" i="5"/>
  <c r="G2301" i="5"/>
  <c r="H2301" i="5" s="1"/>
  <c r="D2301" i="5"/>
  <c r="F2301" i="5" s="1"/>
  <c r="C359" i="5"/>
  <c r="E250" i="5"/>
  <c r="B790" i="5"/>
  <c r="G681" i="5"/>
  <c r="H681" i="5" s="1"/>
  <c r="D681" i="5"/>
  <c r="F681" i="5" s="1"/>
  <c r="B1762" i="5"/>
  <c r="G1653" i="5"/>
  <c r="H1653" i="5" s="1"/>
  <c r="D1653" i="5"/>
  <c r="F1653" i="5" s="1"/>
  <c r="F2193" i="5"/>
  <c r="C35" i="5"/>
  <c r="E34" i="5"/>
  <c r="C143" i="5"/>
  <c r="B34" i="5"/>
  <c r="G33" i="5"/>
  <c r="H33" i="5" s="1"/>
  <c r="D33" i="5"/>
  <c r="F33" i="5" s="1"/>
  <c r="B142" i="5"/>
  <c r="F1977" i="5"/>
  <c r="B2842" i="5"/>
  <c r="G2733" i="5"/>
  <c r="H2733" i="5" s="1"/>
  <c r="D2733" i="5"/>
  <c r="F2733" i="5" s="1"/>
  <c r="C1007" i="5"/>
  <c r="E898" i="5"/>
  <c r="C575" i="5"/>
  <c r="E466" i="5"/>
  <c r="C1331" i="5"/>
  <c r="E1222" i="5"/>
  <c r="B2519" i="5" l="1"/>
  <c r="G2410" i="5"/>
  <c r="H2410" i="5" s="1"/>
  <c r="D2410" i="5"/>
  <c r="F2410" i="5" s="1"/>
  <c r="B3167" i="5"/>
  <c r="G3058" i="5"/>
  <c r="H3058" i="5" s="1"/>
  <c r="D3058" i="5"/>
  <c r="C3060" i="5"/>
  <c r="E2951" i="5"/>
  <c r="B1007" i="5"/>
  <c r="G898" i="5"/>
  <c r="H898" i="5" s="1"/>
  <c r="D898" i="5"/>
  <c r="C2304" i="5"/>
  <c r="E2195" i="5"/>
  <c r="C1008" i="5"/>
  <c r="E899" i="5"/>
  <c r="C684" i="5"/>
  <c r="E575" i="5"/>
  <c r="B251" i="5"/>
  <c r="G142" i="5"/>
  <c r="H142" i="5" s="1"/>
  <c r="D142" i="5"/>
  <c r="F142" i="5" s="1"/>
  <c r="E143" i="5"/>
  <c r="C252" i="5"/>
  <c r="C468" i="5"/>
  <c r="E359" i="5"/>
  <c r="C792" i="5"/>
  <c r="E683" i="5"/>
  <c r="B575" i="5"/>
  <c r="G466" i="5"/>
  <c r="H466" i="5" s="1"/>
  <c r="D466" i="5"/>
  <c r="F466" i="5" s="1"/>
  <c r="C2412" i="5"/>
  <c r="E2303" i="5"/>
  <c r="C1980" i="5"/>
  <c r="E1871" i="5"/>
  <c r="C1548" i="5"/>
  <c r="E1439" i="5"/>
  <c r="C1224" i="5"/>
  <c r="E1115" i="5"/>
  <c r="C3275" i="5"/>
  <c r="E3166" i="5"/>
  <c r="B2411" i="5"/>
  <c r="G2302" i="5"/>
  <c r="H2302" i="5" s="1"/>
  <c r="D2302" i="5"/>
  <c r="F2302" i="5" s="1"/>
  <c r="C2088" i="5"/>
  <c r="E1979" i="5"/>
  <c r="B2087" i="5"/>
  <c r="G1978" i="5"/>
  <c r="H1978" i="5" s="1"/>
  <c r="D1978" i="5"/>
  <c r="C2736" i="5"/>
  <c r="E2627" i="5"/>
  <c r="C2952" i="5"/>
  <c r="E2843" i="5"/>
  <c r="B35" i="5"/>
  <c r="G34" i="5"/>
  <c r="H34" i="5" s="1"/>
  <c r="D34" i="5"/>
  <c r="B143" i="5"/>
  <c r="F250" i="5"/>
  <c r="C3276" i="5"/>
  <c r="E3167" i="5"/>
  <c r="B467" i="5"/>
  <c r="G358" i="5"/>
  <c r="H358" i="5" s="1"/>
  <c r="D358" i="5"/>
  <c r="F358" i="5" s="1"/>
  <c r="B3275" i="5"/>
  <c r="G3166" i="5"/>
  <c r="H3166" i="5" s="1"/>
  <c r="D3166" i="5"/>
  <c r="C1332" i="5"/>
  <c r="E1223" i="5"/>
  <c r="B1655" i="5"/>
  <c r="G1546" i="5"/>
  <c r="H1546" i="5" s="1"/>
  <c r="D1546" i="5"/>
  <c r="F1546" i="5" s="1"/>
  <c r="B683" i="5"/>
  <c r="G574" i="5"/>
  <c r="H574" i="5" s="1"/>
  <c r="D574" i="5"/>
  <c r="C1440" i="5"/>
  <c r="E1331" i="5"/>
  <c r="F34" i="5"/>
  <c r="B899" i="5"/>
  <c r="G790" i="5"/>
  <c r="H790" i="5" s="1"/>
  <c r="D790" i="5"/>
  <c r="F790" i="5" s="1"/>
  <c r="C1764" i="5"/>
  <c r="E1655" i="5"/>
  <c r="C576" i="5"/>
  <c r="E467" i="5"/>
  <c r="B359" i="5"/>
  <c r="G250" i="5"/>
  <c r="H250" i="5" s="1"/>
  <c r="D250" i="5"/>
  <c r="C1656" i="5"/>
  <c r="E1547" i="5"/>
  <c r="B3492" i="5"/>
  <c r="G3383" i="5"/>
  <c r="H3383" i="5" s="1"/>
  <c r="D3383" i="5"/>
  <c r="B1763" i="5"/>
  <c r="G1654" i="5"/>
  <c r="H1654" i="5" s="1"/>
  <c r="D1654" i="5"/>
  <c r="F1654" i="5" s="1"/>
  <c r="C900" i="5"/>
  <c r="E791" i="5"/>
  <c r="B2843" i="5"/>
  <c r="G2734" i="5"/>
  <c r="H2734" i="5" s="1"/>
  <c r="D2734" i="5"/>
  <c r="F2734" i="5" s="1"/>
  <c r="F3274" i="5"/>
  <c r="F1978" i="5"/>
  <c r="C2520" i="5"/>
  <c r="E2411" i="5"/>
  <c r="B3059" i="5"/>
  <c r="G2950" i="5"/>
  <c r="H2950" i="5" s="1"/>
  <c r="D2950" i="5"/>
  <c r="F2950" i="5" s="1"/>
  <c r="C1872" i="5"/>
  <c r="E1763" i="5"/>
  <c r="B1979" i="5"/>
  <c r="G1870" i="5"/>
  <c r="H1870" i="5" s="1"/>
  <c r="D1870" i="5"/>
  <c r="F1870" i="5" s="1"/>
  <c r="C3168" i="5"/>
  <c r="E3059" i="5"/>
  <c r="B2303" i="5"/>
  <c r="G2194" i="5"/>
  <c r="H2194" i="5" s="1"/>
  <c r="D2194" i="5"/>
  <c r="F2194" i="5" s="1"/>
  <c r="C1116" i="5"/>
  <c r="E1007" i="5"/>
  <c r="F574" i="5"/>
  <c r="F1762" i="5"/>
  <c r="B2627" i="5"/>
  <c r="G2518" i="5"/>
  <c r="H2518" i="5" s="1"/>
  <c r="D2518" i="5"/>
  <c r="F2518" i="5" s="1"/>
  <c r="F898" i="5"/>
  <c r="B2951" i="5"/>
  <c r="G2842" i="5"/>
  <c r="H2842" i="5" s="1"/>
  <c r="D2842" i="5"/>
  <c r="F2842" i="5" s="1"/>
  <c r="C36" i="5"/>
  <c r="E35" i="5"/>
  <c r="C144" i="5"/>
  <c r="B1871" i="5"/>
  <c r="G1762" i="5"/>
  <c r="H1762" i="5" s="1"/>
  <c r="D1762" i="5"/>
  <c r="B1331" i="5"/>
  <c r="G1222" i="5"/>
  <c r="H1222" i="5" s="1"/>
  <c r="D1222" i="5"/>
  <c r="F1222" i="5" s="1"/>
  <c r="F3058" i="5"/>
  <c r="B1223" i="5"/>
  <c r="G1114" i="5"/>
  <c r="H1114" i="5" s="1"/>
  <c r="D1114" i="5"/>
  <c r="F1114" i="5" s="1"/>
  <c r="B2195" i="5"/>
  <c r="G2086" i="5"/>
  <c r="H2086" i="5" s="1"/>
  <c r="D2086" i="5"/>
  <c r="C2844" i="5"/>
  <c r="E2735" i="5"/>
  <c r="C3492" i="5"/>
  <c r="E3383" i="5"/>
  <c r="B1547" i="5"/>
  <c r="G1438" i="5"/>
  <c r="H1438" i="5" s="1"/>
  <c r="D1438" i="5"/>
  <c r="F1438" i="5" s="1"/>
  <c r="C2196" i="5"/>
  <c r="E2087" i="5"/>
  <c r="C360" i="5"/>
  <c r="E251" i="5"/>
  <c r="B791" i="5"/>
  <c r="G682" i="5"/>
  <c r="H682" i="5" s="1"/>
  <c r="D682" i="5"/>
  <c r="F682" i="5" s="1"/>
  <c r="B1115" i="5"/>
  <c r="G1006" i="5"/>
  <c r="H1006" i="5" s="1"/>
  <c r="D1006" i="5"/>
  <c r="F1006" i="5" s="1"/>
  <c r="B1439" i="5"/>
  <c r="G1330" i="5"/>
  <c r="H1330" i="5" s="1"/>
  <c r="D1330" i="5"/>
  <c r="F1330" i="5" s="1"/>
  <c r="C2628" i="5"/>
  <c r="E2519" i="5"/>
  <c r="F2086" i="5"/>
  <c r="B2735" i="5"/>
  <c r="G2626" i="5"/>
  <c r="H2626" i="5" s="1"/>
  <c r="D2626" i="5"/>
  <c r="F2626" i="5" s="1"/>
  <c r="F3166" i="5" l="1"/>
  <c r="C3277" i="5"/>
  <c r="E3168" i="5"/>
  <c r="C1765" i="5"/>
  <c r="E1656" i="5"/>
  <c r="B576" i="5"/>
  <c r="G467" i="5"/>
  <c r="H467" i="5" s="1"/>
  <c r="D467" i="5"/>
  <c r="B2196" i="5"/>
  <c r="G2087" i="5"/>
  <c r="H2087" i="5" s="1"/>
  <c r="D2087" i="5"/>
  <c r="C577" i="5"/>
  <c r="E468" i="5"/>
  <c r="C2413" i="5"/>
  <c r="E2304" i="5"/>
  <c r="B2844" i="5"/>
  <c r="G2735" i="5"/>
  <c r="H2735" i="5" s="1"/>
  <c r="D2735" i="5"/>
  <c r="C2737" i="5"/>
  <c r="E2628" i="5"/>
  <c r="F2087" i="5"/>
  <c r="B1656" i="5"/>
  <c r="G1547" i="5"/>
  <c r="H1547" i="5" s="1"/>
  <c r="D1547" i="5"/>
  <c r="F2735" i="5"/>
  <c r="B2304" i="5"/>
  <c r="G2195" i="5"/>
  <c r="H2195" i="5" s="1"/>
  <c r="D2195" i="5"/>
  <c r="B1440" i="5"/>
  <c r="G1331" i="5"/>
  <c r="H1331" i="5" s="1"/>
  <c r="D1331" i="5"/>
  <c r="F1331" i="5" s="1"/>
  <c r="C253" i="5"/>
  <c r="E144" i="5"/>
  <c r="B2952" i="5"/>
  <c r="G2843" i="5"/>
  <c r="H2843" i="5" s="1"/>
  <c r="D2843" i="5"/>
  <c r="C685" i="5"/>
  <c r="E576" i="5"/>
  <c r="C1549" i="5"/>
  <c r="E1440" i="5"/>
  <c r="B3384" i="5"/>
  <c r="G3275" i="5"/>
  <c r="H3275" i="5" s="1"/>
  <c r="D3275" i="5"/>
  <c r="G143" i="5"/>
  <c r="H143" i="5" s="1"/>
  <c r="D143" i="5"/>
  <c r="B252" i="5"/>
  <c r="C2845" i="5"/>
  <c r="E2736" i="5"/>
  <c r="C3384" i="5"/>
  <c r="E3275" i="5"/>
  <c r="C1657" i="5"/>
  <c r="E1548" i="5"/>
  <c r="C901" i="5"/>
  <c r="E792" i="5"/>
  <c r="C361" i="5"/>
  <c r="E252" i="5"/>
  <c r="B360" i="5"/>
  <c r="G251" i="5"/>
  <c r="H251" i="5" s="1"/>
  <c r="D251" i="5"/>
  <c r="B1116" i="5"/>
  <c r="G1007" i="5"/>
  <c r="H1007" i="5" s="1"/>
  <c r="D1007" i="5"/>
  <c r="B1548" i="5"/>
  <c r="G1439" i="5"/>
  <c r="H1439" i="5" s="1"/>
  <c r="D1439" i="5"/>
  <c r="C469" i="5"/>
  <c r="E360" i="5"/>
  <c r="B1332" i="5"/>
  <c r="G1223" i="5"/>
  <c r="H1223" i="5" s="1"/>
  <c r="D1223" i="5"/>
  <c r="F1223" i="5" s="1"/>
  <c r="B1980" i="5"/>
  <c r="G1871" i="5"/>
  <c r="H1871" i="5" s="1"/>
  <c r="D1871" i="5"/>
  <c r="B2088" i="5"/>
  <c r="G1979" i="5"/>
  <c r="H1979" i="5" s="1"/>
  <c r="D1979" i="5"/>
  <c r="C2629" i="5"/>
  <c r="E2520" i="5"/>
  <c r="F467" i="5"/>
  <c r="B792" i="5"/>
  <c r="G683" i="5"/>
  <c r="H683" i="5" s="1"/>
  <c r="D683" i="5"/>
  <c r="F683" i="5" s="1"/>
  <c r="B36" i="5"/>
  <c r="G35" i="5"/>
  <c r="H35" i="5" s="1"/>
  <c r="D35" i="5"/>
  <c r="F35" i="5" s="1"/>
  <c r="B144" i="5"/>
  <c r="F1439" i="5"/>
  <c r="C2089" i="5"/>
  <c r="E1980" i="5"/>
  <c r="C3169" i="5"/>
  <c r="E3060" i="5"/>
  <c r="B900" i="5"/>
  <c r="G791" i="5"/>
  <c r="H791" i="5" s="1"/>
  <c r="D791" i="5"/>
  <c r="F791" i="5" s="1"/>
  <c r="C2305" i="5"/>
  <c r="E2196" i="5"/>
  <c r="F3383" i="5"/>
  <c r="C2953" i="5"/>
  <c r="E2844" i="5"/>
  <c r="B3060" i="5"/>
  <c r="G2951" i="5"/>
  <c r="H2951" i="5" s="1"/>
  <c r="D2951" i="5"/>
  <c r="B2736" i="5"/>
  <c r="G2627" i="5"/>
  <c r="H2627" i="5" s="1"/>
  <c r="D2627" i="5"/>
  <c r="F2627" i="5" s="1"/>
  <c r="F1007" i="5"/>
  <c r="B2412" i="5"/>
  <c r="G2303" i="5"/>
  <c r="H2303" i="5" s="1"/>
  <c r="D2303" i="5"/>
  <c r="F2303" i="5" s="1"/>
  <c r="C1981" i="5"/>
  <c r="E1872" i="5"/>
  <c r="B3168" i="5"/>
  <c r="G3059" i="5"/>
  <c r="H3059" i="5" s="1"/>
  <c r="D3059" i="5"/>
  <c r="B1872" i="5"/>
  <c r="G1763" i="5"/>
  <c r="H1763" i="5" s="1"/>
  <c r="D1763" i="5"/>
  <c r="F1763" i="5" s="1"/>
  <c r="B3601" i="5"/>
  <c r="G3492" i="5"/>
  <c r="H3492" i="5" s="1"/>
  <c r="D3492" i="5"/>
  <c r="B1008" i="5"/>
  <c r="G899" i="5"/>
  <c r="H899" i="5" s="1"/>
  <c r="D899" i="5"/>
  <c r="F899" i="5" s="1"/>
  <c r="C1441" i="5"/>
  <c r="E1332" i="5"/>
  <c r="F2843" i="5"/>
  <c r="F1979" i="5"/>
  <c r="B2520" i="5"/>
  <c r="G2411" i="5"/>
  <c r="H2411" i="5" s="1"/>
  <c r="D2411" i="5"/>
  <c r="F2411" i="5" s="1"/>
  <c r="C2521" i="5"/>
  <c r="E2412" i="5"/>
  <c r="B684" i="5"/>
  <c r="G575" i="5"/>
  <c r="H575" i="5" s="1"/>
  <c r="D575" i="5"/>
  <c r="F143" i="5"/>
  <c r="F575" i="5"/>
  <c r="C1117" i="5"/>
  <c r="E1008" i="5"/>
  <c r="B2628" i="5"/>
  <c r="G2519" i="5"/>
  <c r="H2519" i="5" s="1"/>
  <c r="D2519" i="5"/>
  <c r="F2519" i="5" s="1"/>
  <c r="B1224" i="5"/>
  <c r="G1115" i="5"/>
  <c r="H1115" i="5" s="1"/>
  <c r="D1115" i="5"/>
  <c r="F1115" i="5" s="1"/>
  <c r="F251" i="5"/>
  <c r="C3601" i="5"/>
  <c r="E3492" i="5"/>
  <c r="C37" i="5"/>
  <c r="E36" i="5"/>
  <c r="C145" i="5"/>
  <c r="C1225" i="5"/>
  <c r="E1116" i="5"/>
  <c r="F3059" i="5"/>
  <c r="C1009" i="5"/>
  <c r="E900" i="5"/>
  <c r="F1547" i="5"/>
  <c r="G359" i="5"/>
  <c r="H359" i="5" s="1"/>
  <c r="D359" i="5"/>
  <c r="B468" i="5"/>
  <c r="C1873" i="5"/>
  <c r="E1764" i="5"/>
  <c r="B1764" i="5"/>
  <c r="G1655" i="5"/>
  <c r="H1655" i="5" s="1"/>
  <c r="D1655" i="5"/>
  <c r="F1655" i="5" s="1"/>
  <c r="C3385" i="5"/>
  <c r="E3276" i="5"/>
  <c r="C3061" i="5"/>
  <c r="E2952" i="5"/>
  <c r="C2197" i="5"/>
  <c r="E2088" i="5"/>
  <c r="C1333" i="5"/>
  <c r="E1224" i="5"/>
  <c r="F1871" i="5"/>
  <c r="F359" i="5"/>
  <c r="C793" i="5"/>
  <c r="E684" i="5"/>
  <c r="F2195" i="5"/>
  <c r="F2951" i="5"/>
  <c r="B3276" i="5"/>
  <c r="G3167" i="5"/>
  <c r="H3167" i="5" s="1"/>
  <c r="D3167" i="5"/>
  <c r="F3167" i="5" s="1"/>
  <c r="F3275" i="5" l="1"/>
  <c r="B577" i="5"/>
  <c r="G468" i="5"/>
  <c r="H468" i="5" s="1"/>
  <c r="D468" i="5"/>
  <c r="C38" i="5"/>
  <c r="E37" i="5"/>
  <c r="C146" i="5"/>
  <c r="B793" i="5"/>
  <c r="G684" i="5"/>
  <c r="H684" i="5" s="1"/>
  <c r="D684" i="5"/>
  <c r="C3062" i="5"/>
  <c r="E2953" i="5"/>
  <c r="C3278" i="5"/>
  <c r="E3169" i="5"/>
  <c r="B253" i="5"/>
  <c r="G144" i="5"/>
  <c r="H144" i="5" s="1"/>
  <c r="D144" i="5"/>
  <c r="C1334" i="5"/>
  <c r="E1225" i="5"/>
  <c r="F3492" i="5"/>
  <c r="B3169" i="5"/>
  <c r="G3060" i="5"/>
  <c r="H3060" i="5" s="1"/>
  <c r="D3060" i="5"/>
  <c r="F3060" i="5" s="1"/>
  <c r="B2197" i="5"/>
  <c r="G2088" i="5"/>
  <c r="H2088" i="5" s="1"/>
  <c r="D2088" i="5"/>
  <c r="F2088" i="5" s="1"/>
  <c r="C578" i="5"/>
  <c r="E469" i="5"/>
  <c r="C3493" i="5"/>
  <c r="E3384" i="5"/>
  <c r="B3493" i="5"/>
  <c r="G3384" i="5"/>
  <c r="H3384" i="5" s="1"/>
  <c r="D3384" i="5"/>
  <c r="B3061" i="5"/>
  <c r="G2952" i="5"/>
  <c r="H2952" i="5" s="1"/>
  <c r="D2952" i="5"/>
  <c r="C2846" i="5"/>
  <c r="E2737" i="5"/>
  <c r="C2306" i="5"/>
  <c r="E2197" i="5"/>
  <c r="C3494" i="5"/>
  <c r="E3385" i="5"/>
  <c r="E145" i="5"/>
  <c r="C254" i="5"/>
  <c r="C3710" i="5"/>
  <c r="E3601" i="5"/>
  <c r="B1333" i="5"/>
  <c r="G1224" i="5"/>
  <c r="H1224" i="5" s="1"/>
  <c r="D1224" i="5"/>
  <c r="C2630" i="5"/>
  <c r="E2521" i="5"/>
  <c r="B2629" i="5"/>
  <c r="G2520" i="5"/>
  <c r="H2520" i="5" s="1"/>
  <c r="D2520" i="5"/>
  <c r="F2520" i="5" s="1"/>
  <c r="B1117" i="5"/>
  <c r="G1008" i="5"/>
  <c r="H1008" i="5" s="1"/>
  <c r="D1008" i="5"/>
  <c r="F1008" i="5" s="1"/>
  <c r="B3710" i="5"/>
  <c r="G3601" i="5"/>
  <c r="H3601" i="5" s="1"/>
  <c r="D3601" i="5"/>
  <c r="B2521" i="5"/>
  <c r="G2412" i="5"/>
  <c r="H2412" i="5" s="1"/>
  <c r="D2412" i="5"/>
  <c r="B2845" i="5"/>
  <c r="G2736" i="5"/>
  <c r="H2736" i="5" s="1"/>
  <c r="D2736" i="5"/>
  <c r="B1009" i="5"/>
  <c r="G900" i="5"/>
  <c r="H900" i="5" s="1"/>
  <c r="D900" i="5"/>
  <c r="F900" i="5" s="1"/>
  <c r="C2198" i="5"/>
  <c r="E2089" i="5"/>
  <c r="B901" i="5"/>
  <c r="G792" i="5"/>
  <c r="H792" i="5" s="1"/>
  <c r="D792" i="5"/>
  <c r="C2738" i="5"/>
  <c r="E2629" i="5"/>
  <c r="C470" i="5"/>
  <c r="E361" i="5"/>
  <c r="F2736" i="5"/>
  <c r="C794" i="5"/>
  <c r="E685" i="5"/>
  <c r="B2413" i="5"/>
  <c r="G2304" i="5"/>
  <c r="H2304" i="5" s="1"/>
  <c r="D2304" i="5"/>
  <c r="F2304" i="5" s="1"/>
  <c r="B1765" i="5"/>
  <c r="G1656" i="5"/>
  <c r="H1656" i="5" s="1"/>
  <c r="D1656" i="5"/>
  <c r="F1656" i="5" s="1"/>
  <c r="C2522" i="5"/>
  <c r="E2413" i="5"/>
  <c r="C1874" i="5"/>
  <c r="E1765" i="5"/>
  <c r="B3385" i="5"/>
  <c r="G3276" i="5"/>
  <c r="H3276" i="5" s="1"/>
  <c r="D3276" i="5"/>
  <c r="C902" i="5"/>
  <c r="E793" i="5"/>
  <c r="C1442" i="5"/>
  <c r="E1333" i="5"/>
  <c r="C3170" i="5"/>
  <c r="E3061" i="5"/>
  <c r="F3276" i="5"/>
  <c r="B1873" i="5"/>
  <c r="G1764" i="5"/>
  <c r="H1764" i="5" s="1"/>
  <c r="D1764" i="5"/>
  <c r="F1764" i="5" s="1"/>
  <c r="C1118" i="5"/>
  <c r="E1009" i="5"/>
  <c r="B2737" i="5"/>
  <c r="G2628" i="5"/>
  <c r="H2628" i="5" s="1"/>
  <c r="D2628" i="5"/>
  <c r="F2412" i="5"/>
  <c r="B1981" i="5"/>
  <c r="G1872" i="5"/>
  <c r="H1872" i="5" s="1"/>
  <c r="D1872" i="5"/>
  <c r="F1872" i="5" s="1"/>
  <c r="B3277" i="5"/>
  <c r="G3168" i="5"/>
  <c r="H3168" i="5" s="1"/>
  <c r="D3168" i="5"/>
  <c r="F684" i="5"/>
  <c r="F1224" i="5"/>
  <c r="F2952" i="5"/>
  <c r="C1982" i="5"/>
  <c r="E1873" i="5"/>
  <c r="C1226" i="5"/>
  <c r="E1117" i="5"/>
  <c r="C1550" i="5"/>
  <c r="E1441" i="5"/>
  <c r="C2090" i="5"/>
  <c r="E1981" i="5"/>
  <c r="C2414" i="5"/>
  <c r="E2305" i="5"/>
  <c r="B37" i="5"/>
  <c r="G36" i="5"/>
  <c r="H36" i="5" s="1"/>
  <c r="D36" i="5"/>
  <c r="F36" i="5" s="1"/>
  <c r="B145" i="5"/>
  <c r="B1441" i="5"/>
  <c r="G1332" i="5"/>
  <c r="H1332" i="5" s="1"/>
  <c r="D1332" i="5"/>
  <c r="F1332" i="5" s="1"/>
  <c r="F792" i="5"/>
  <c r="C1766" i="5"/>
  <c r="E1657" i="5"/>
  <c r="C2954" i="5"/>
  <c r="E2845" i="5"/>
  <c r="F144" i="5"/>
  <c r="B1549" i="5"/>
  <c r="G1440" i="5"/>
  <c r="H1440" i="5" s="1"/>
  <c r="D1440" i="5"/>
  <c r="F1440" i="5" s="1"/>
  <c r="F468" i="5"/>
  <c r="F3168" i="5"/>
  <c r="B2089" i="5"/>
  <c r="G1980" i="5"/>
  <c r="H1980" i="5" s="1"/>
  <c r="D1980" i="5"/>
  <c r="F1980" i="5" s="1"/>
  <c r="B1657" i="5"/>
  <c r="G1548" i="5"/>
  <c r="H1548" i="5" s="1"/>
  <c r="D1548" i="5"/>
  <c r="F1548" i="5" s="1"/>
  <c r="B1225" i="5"/>
  <c r="G1116" i="5"/>
  <c r="H1116" i="5" s="1"/>
  <c r="D1116" i="5"/>
  <c r="F1116" i="5" s="1"/>
  <c r="B469" i="5"/>
  <c r="G360" i="5"/>
  <c r="H360" i="5" s="1"/>
  <c r="D360" i="5"/>
  <c r="F360" i="5" s="1"/>
  <c r="C1010" i="5"/>
  <c r="E901" i="5"/>
  <c r="B361" i="5"/>
  <c r="G252" i="5"/>
  <c r="H252" i="5" s="1"/>
  <c r="D252" i="5"/>
  <c r="F252" i="5" s="1"/>
  <c r="C1658" i="5"/>
  <c r="E1549" i="5"/>
  <c r="C362" i="5"/>
  <c r="E253" i="5"/>
  <c r="F2628" i="5"/>
  <c r="B2953" i="5"/>
  <c r="G2844" i="5"/>
  <c r="H2844" i="5" s="1"/>
  <c r="D2844" i="5"/>
  <c r="F2844" i="5" s="1"/>
  <c r="C686" i="5"/>
  <c r="E577" i="5"/>
  <c r="B2305" i="5"/>
  <c r="G2196" i="5"/>
  <c r="H2196" i="5" s="1"/>
  <c r="D2196" i="5"/>
  <c r="F2196" i="5" s="1"/>
  <c r="B685" i="5"/>
  <c r="G576" i="5"/>
  <c r="H576" i="5" s="1"/>
  <c r="D576" i="5"/>
  <c r="F576" i="5" s="1"/>
  <c r="C3386" i="5"/>
  <c r="E3277" i="5"/>
  <c r="F3384" i="5" l="1"/>
  <c r="B794" i="5"/>
  <c r="G685" i="5"/>
  <c r="H685" i="5" s="1"/>
  <c r="D685" i="5"/>
  <c r="B578" i="5"/>
  <c r="G469" i="5"/>
  <c r="H469" i="5" s="1"/>
  <c r="D469" i="5"/>
  <c r="C3279" i="5"/>
  <c r="E3170" i="5"/>
  <c r="C1011" i="5"/>
  <c r="E902" i="5"/>
  <c r="B1010" i="5"/>
  <c r="G901" i="5"/>
  <c r="H901" i="5" s="1"/>
  <c r="D901" i="5"/>
  <c r="F901" i="5" s="1"/>
  <c r="B2630" i="5"/>
  <c r="G2521" i="5"/>
  <c r="H2521" i="5" s="1"/>
  <c r="D2521" i="5"/>
  <c r="B3819" i="5"/>
  <c r="G3710" i="5"/>
  <c r="H3710" i="5" s="1"/>
  <c r="D3710" i="5"/>
  <c r="F2521" i="5"/>
  <c r="B902" i="5"/>
  <c r="G793" i="5"/>
  <c r="H793" i="5" s="1"/>
  <c r="D793" i="5"/>
  <c r="F793" i="5" s="1"/>
  <c r="C1119" i="5"/>
  <c r="E1010" i="5"/>
  <c r="C1875" i="5"/>
  <c r="E1766" i="5"/>
  <c r="B1550" i="5"/>
  <c r="G1441" i="5"/>
  <c r="H1441" i="5" s="1"/>
  <c r="D1441" i="5"/>
  <c r="F1441" i="5" s="1"/>
  <c r="B38" i="5"/>
  <c r="G37" i="5"/>
  <c r="H37" i="5" s="1"/>
  <c r="D37" i="5"/>
  <c r="B146" i="5"/>
  <c r="C1659" i="5"/>
  <c r="E1550" i="5"/>
  <c r="C1227" i="5"/>
  <c r="E1118" i="5"/>
  <c r="C1983" i="5"/>
  <c r="E1874" i="5"/>
  <c r="B2522" i="5"/>
  <c r="G2413" i="5"/>
  <c r="H2413" i="5" s="1"/>
  <c r="D2413" i="5"/>
  <c r="C2847" i="5"/>
  <c r="E2738" i="5"/>
  <c r="B1118" i="5"/>
  <c r="G1009" i="5"/>
  <c r="H1009" i="5" s="1"/>
  <c r="D1009" i="5"/>
  <c r="F1009" i="5" s="1"/>
  <c r="B2954" i="5"/>
  <c r="G2845" i="5"/>
  <c r="H2845" i="5" s="1"/>
  <c r="D2845" i="5"/>
  <c r="C2739" i="5"/>
  <c r="E2630" i="5"/>
  <c r="B1442" i="5"/>
  <c r="G1333" i="5"/>
  <c r="H1333" i="5" s="1"/>
  <c r="D1333" i="5"/>
  <c r="F1333" i="5" s="1"/>
  <c r="B3170" i="5"/>
  <c r="G3061" i="5"/>
  <c r="H3061" i="5" s="1"/>
  <c r="D3061" i="5"/>
  <c r="B3602" i="5"/>
  <c r="G3493" i="5"/>
  <c r="H3493" i="5" s="1"/>
  <c r="D3493" i="5"/>
  <c r="F469" i="5"/>
  <c r="B2306" i="5"/>
  <c r="G2197" i="5"/>
  <c r="H2197" i="5" s="1"/>
  <c r="D2197" i="5"/>
  <c r="F2197" i="5" s="1"/>
  <c r="C1443" i="5"/>
  <c r="E1334" i="5"/>
  <c r="B362" i="5"/>
  <c r="G253" i="5"/>
  <c r="H253" i="5" s="1"/>
  <c r="D253" i="5"/>
  <c r="F253" i="5" s="1"/>
  <c r="C3171" i="5"/>
  <c r="E3062" i="5"/>
  <c r="C255" i="5"/>
  <c r="E146" i="5"/>
  <c r="B3062" i="5"/>
  <c r="G2953" i="5"/>
  <c r="H2953" i="5" s="1"/>
  <c r="D2953" i="5"/>
  <c r="F2953" i="5" s="1"/>
  <c r="C3495" i="5"/>
  <c r="E3386" i="5"/>
  <c r="C795" i="5"/>
  <c r="E686" i="5"/>
  <c r="C1767" i="5"/>
  <c r="E1658" i="5"/>
  <c r="C2523" i="5"/>
  <c r="E2414" i="5"/>
  <c r="B3386" i="5"/>
  <c r="G3277" i="5"/>
  <c r="H3277" i="5" s="1"/>
  <c r="D3277" i="5"/>
  <c r="B1982" i="5"/>
  <c r="G1873" i="5"/>
  <c r="H1873" i="5" s="1"/>
  <c r="D1873" i="5"/>
  <c r="F1873" i="5" s="1"/>
  <c r="C363" i="5"/>
  <c r="E254" i="5"/>
  <c r="C3603" i="5"/>
  <c r="E3494" i="5"/>
  <c r="B2414" i="5"/>
  <c r="G2305" i="5"/>
  <c r="H2305" i="5" s="1"/>
  <c r="D2305" i="5"/>
  <c r="C471" i="5"/>
  <c r="E362" i="5"/>
  <c r="B1766" i="5"/>
  <c r="G1657" i="5"/>
  <c r="H1657" i="5" s="1"/>
  <c r="D1657" i="5"/>
  <c r="F1657" i="5" s="1"/>
  <c r="B2198" i="5"/>
  <c r="G2089" i="5"/>
  <c r="H2089" i="5" s="1"/>
  <c r="D2089" i="5"/>
  <c r="F2089" i="5" s="1"/>
  <c r="F2845" i="5"/>
  <c r="G145" i="5"/>
  <c r="H145" i="5" s="1"/>
  <c r="D145" i="5"/>
  <c r="F145" i="5" s="1"/>
  <c r="B254" i="5"/>
  <c r="C2091" i="5"/>
  <c r="E1982" i="5"/>
  <c r="C1551" i="5"/>
  <c r="E1442" i="5"/>
  <c r="F2413" i="5"/>
  <c r="B1874" i="5"/>
  <c r="G1765" i="5"/>
  <c r="H1765" i="5" s="1"/>
  <c r="D1765" i="5"/>
  <c r="F1765" i="5" s="1"/>
  <c r="F685" i="5"/>
  <c r="C2307" i="5"/>
  <c r="E2198" i="5"/>
  <c r="F3601" i="5"/>
  <c r="C2415" i="5"/>
  <c r="E2306" i="5"/>
  <c r="C2955" i="5"/>
  <c r="E2846" i="5"/>
  <c r="C687" i="5"/>
  <c r="E578" i="5"/>
  <c r="B3278" i="5"/>
  <c r="G3169" i="5"/>
  <c r="H3169" i="5" s="1"/>
  <c r="D3169" i="5"/>
  <c r="F3169" i="5" s="1"/>
  <c r="F37" i="5"/>
  <c r="F3277" i="5"/>
  <c r="B470" i="5"/>
  <c r="G361" i="5"/>
  <c r="H361" i="5" s="1"/>
  <c r="D361" i="5"/>
  <c r="F361" i="5" s="1"/>
  <c r="B1334" i="5"/>
  <c r="G1225" i="5"/>
  <c r="H1225" i="5" s="1"/>
  <c r="D1225" i="5"/>
  <c r="F1225" i="5" s="1"/>
  <c r="B1658" i="5"/>
  <c r="G1549" i="5"/>
  <c r="H1549" i="5" s="1"/>
  <c r="D1549" i="5"/>
  <c r="F1549" i="5" s="1"/>
  <c r="C3063" i="5"/>
  <c r="E2954" i="5"/>
  <c r="F2305" i="5"/>
  <c r="C2199" i="5"/>
  <c r="E2090" i="5"/>
  <c r="C1335" i="5"/>
  <c r="E1226" i="5"/>
  <c r="B2090" i="5"/>
  <c r="G1981" i="5"/>
  <c r="H1981" i="5" s="1"/>
  <c r="D1981" i="5"/>
  <c r="F1981" i="5" s="1"/>
  <c r="B2846" i="5"/>
  <c r="G2737" i="5"/>
  <c r="H2737" i="5" s="1"/>
  <c r="D2737" i="5"/>
  <c r="F2737" i="5" s="1"/>
  <c r="F3061" i="5"/>
  <c r="B3494" i="5"/>
  <c r="G3385" i="5"/>
  <c r="H3385" i="5" s="1"/>
  <c r="D3385" i="5"/>
  <c r="F3385" i="5" s="1"/>
  <c r="C2631" i="5"/>
  <c r="E2522" i="5"/>
  <c r="C903" i="5"/>
  <c r="E794" i="5"/>
  <c r="C579" i="5"/>
  <c r="E470" i="5"/>
  <c r="B1226" i="5"/>
  <c r="G1117" i="5"/>
  <c r="H1117" i="5" s="1"/>
  <c r="D1117" i="5"/>
  <c r="F1117" i="5" s="1"/>
  <c r="B2738" i="5"/>
  <c r="G2629" i="5"/>
  <c r="H2629" i="5" s="1"/>
  <c r="D2629" i="5"/>
  <c r="F2629" i="5" s="1"/>
  <c r="C3819" i="5"/>
  <c r="E3710" i="5"/>
  <c r="F3710" i="5" s="1"/>
  <c r="C3602" i="5"/>
  <c r="E3493" i="5"/>
  <c r="F3493" i="5" s="1"/>
  <c r="C3387" i="5"/>
  <c r="E3278" i="5"/>
  <c r="C39" i="5"/>
  <c r="E38" i="5"/>
  <c r="C147" i="5"/>
  <c r="B686" i="5"/>
  <c r="G577" i="5"/>
  <c r="H577" i="5" s="1"/>
  <c r="D577" i="5"/>
  <c r="F577" i="5" s="1"/>
  <c r="E147" i="5" l="1"/>
  <c r="C256" i="5"/>
  <c r="B2091" i="5"/>
  <c r="G1982" i="5"/>
  <c r="H1982" i="5" s="1"/>
  <c r="D1982" i="5"/>
  <c r="B3711" i="5"/>
  <c r="G3602" i="5"/>
  <c r="H3602" i="5" s="1"/>
  <c r="D3602" i="5"/>
  <c r="C2956" i="5"/>
  <c r="E2847" i="5"/>
  <c r="C1336" i="5"/>
  <c r="E1227" i="5"/>
  <c r="B255" i="5"/>
  <c r="G146" i="5"/>
  <c r="H146" i="5" s="1"/>
  <c r="D146" i="5"/>
  <c r="C1984" i="5"/>
  <c r="E1875" i="5"/>
  <c r="B3928" i="5"/>
  <c r="G3819" i="5"/>
  <c r="H3819" i="5" s="1"/>
  <c r="D3819" i="5"/>
  <c r="C1120" i="5"/>
  <c r="E1011" i="5"/>
  <c r="C3928" i="5"/>
  <c r="E3819" i="5"/>
  <c r="F3819" i="5" s="1"/>
  <c r="C688" i="5"/>
  <c r="E579" i="5"/>
  <c r="C2740" i="5"/>
  <c r="E2631" i="5"/>
  <c r="B2955" i="5"/>
  <c r="G2846" i="5"/>
  <c r="H2846" i="5" s="1"/>
  <c r="D2846" i="5"/>
  <c r="B1443" i="5"/>
  <c r="G1334" i="5"/>
  <c r="H1334" i="5" s="1"/>
  <c r="D1334" i="5"/>
  <c r="F1334" i="5" s="1"/>
  <c r="C796" i="5"/>
  <c r="E687" i="5"/>
  <c r="C2524" i="5"/>
  <c r="E2415" i="5"/>
  <c r="B1983" i="5"/>
  <c r="G1874" i="5"/>
  <c r="H1874" i="5" s="1"/>
  <c r="D1874" i="5"/>
  <c r="F1874" i="5" s="1"/>
  <c r="F1982" i="5"/>
  <c r="B363" i="5"/>
  <c r="G254" i="5"/>
  <c r="H254" i="5" s="1"/>
  <c r="D254" i="5"/>
  <c r="C3712" i="5"/>
  <c r="E3603" i="5"/>
  <c r="C2632" i="5"/>
  <c r="E2523" i="5"/>
  <c r="F146" i="5"/>
  <c r="C1552" i="5"/>
  <c r="E1443" i="5"/>
  <c r="B1551" i="5"/>
  <c r="G1442" i="5"/>
  <c r="H1442" i="5" s="1"/>
  <c r="D1442" i="5"/>
  <c r="B1227" i="5"/>
  <c r="G1118" i="5"/>
  <c r="H1118" i="5" s="1"/>
  <c r="D1118" i="5"/>
  <c r="C2092" i="5"/>
  <c r="E1983" i="5"/>
  <c r="B2847" i="5"/>
  <c r="G2738" i="5"/>
  <c r="H2738" i="5" s="1"/>
  <c r="D2738" i="5"/>
  <c r="B3603" i="5"/>
  <c r="G3494" i="5"/>
  <c r="H3494" i="5" s="1"/>
  <c r="D3494" i="5"/>
  <c r="B579" i="5"/>
  <c r="G470" i="5"/>
  <c r="H470" i="5" s="1"/>
  <c r="D470" i="5"/>
  <c r="F470" i="5" s="1"/>
  <c r="F3494" i="5"/>
  <c r="C1876" i="5"/>
  <c r="E1767" i="5"/>
  <c r="C3604" i="5"/>
  <c r="E3495" i="5"/>
  <c r="C3280" i="5"/>
  <c r="E3171" i="5"/>
  <c r="B2415" i="5"/>
  <c r="G2306" i="5"/>
  <c r="H2306" i="5" s="1"/>
  <c r="D2306" i="5"/>
  <c r="C1444" i="5"/>
  <c r="E1335" i="5"/>
  <c r="F2846" i="5"/>
  <c r="C2200" i="5"/>
  <c r="E2091" i="5"/>
  <c r="B1875" i="5"/>
  <c r="G1766" i="5"/>
  <c r="H1766" i="5" s="1"/>
  <c r="D1766" i="5"/>
  <c r="F254" i="5"/>
  <c r="C904" i="5"/>
  <c r="E795" i="5"/>
  <c r="C364" i="5"/>
  <c r="E255" i="5"/>
  <c r="B3063" i="5"/>
  <c r="G2954" i="5"/>
  <c r="H2954" i="5" s="1"/>
  <c r="D2954" i="5"/>
  <c r="F2954" i="5" s="1"/>
  <c r="B1659" i="5"/>
  <c r="G1550" i="5"/>
  <c r="H1550" i="5" s="1"/>
  <c r="D1550" i="5"/>
  <c r="F1550" i="5" s="1"/>
  <c r="C1228" i="5"/>
  <c r="E1119" i="5"/>
  <c r="B1011" i="5"/>
  <c r="G902" i="5"/>
  <c r="H902" i="5" s="1"/>
  <c r="D902" i="5"/>
  <c r="B1119" i="5"/>
  <c r="G1010" i="5"/>
  <c r="H1010" i="5" s="1"/>
  <c r="D1010" i="5"/>
  <c r="F1010" i="5" s="1"/>
  <c r="C3388" i="5"/>
  <c r="E3279" i="5"/>
  <c r="C3496" i="5"/>
  <c r="E3387" i="5"/>
  <c r="B2199" i="5"/>
  <c r="G2090" i="5"/>
  <c r="H2090" i="5" s="1"/>
  <c r="D2090" i="5"/>
  <c r="C2308" i="5"/>
  <c r="E2199" i="5"/>
  <c r="F2306" i="5"/>
  <c r="C2416" i="5"/>
  <c r="E2307" i="5"/>
  <c r="C1660" i="5"/>
  <c r="E1551" i="5"/>
  <c r="C580" i="5"/>
  <c r="E471" i="5"/>
  <c r="C40" i="5"/>
  <c r="E39" i="5"/>
  <c r="C148" i="5"/>
  <c r="C3711" i="5"/>
  <c r="E3602" i="5"/>
  <c r="F3602" i="5" s="1"/>
  <c r="B1767" i="5"/>
  <c r="G1658" i="5"/>
  <c r="H1658" i="5" s="1"/>
  <c r="D1658" i="5"/>
  <c r="F1658" i="5" s="1"/>
  <c r="B795" i="5"/>
  <c r="G686" i="5"/>
  <c r="H686" i="5" s="1"/>
  <c r="D686" i="5"/>
  <c r="F686" i="5" s="1"/>
  <c r="B1335" i="5"/>
  <c r="G1226" i="5"/>
  <c r="H1226" i="5" s="1"/>
  <c r="D1226" i="5"/>
  <c r="F1226" i="5" s="1"/>
  <c r="C1012" i="5"/>
  <c r="E903" i="5"/>
  <c r="F2090" i="5"/>
  <c r="C3172" i="5"/>
  <c r="E3063" i="5"/>
  <c r="B3387" i="5"/>
  <c r="G3278" i="5"/>
  <c r="H3278" i="5" s="1"/>
  <c r="D3278" i="5"/>
  <c r="F3278" i="5" s="1"/>
  <c r="C3064" i="5"/>
  <c r="E2955" i="5"/>
  <c r="F1442" i="5"/>
  <c r="B2307" i="5"/>
  <c r="G2198" i="5"/>
  <c r="H2198" i="5" s="1"/>
  <c r="D2198" i="5"/>
  <c r="F2198" i="5" s="1"/>
  <c r="B2523" i="5"/>
  <c r="G2414" i="5"/>
  <c r="H2414" i="5" s="1"/>
  <c r="D2414" i="5"/>
  <c r="F2414" i="5" s="1"/>
  <c r="C472" i="5"/>
  <c r="E363" i="5"/>
  <c r="B3495" i="5"/>
  <c r="G3386" i="5"/>
  <c r="H3386" i="5" s="1"/>
  <c r="D3386" i="5"/>
  <c r="F3386" i="5" s="1"/>
  <c r="B3171" i="5"/>
  <c r="G3062" i="5"/>
  <c r="H3062" i="5" s="1"/>
  <c r="D3062" i="5"/>
  <c r="F3062" i="5" s="1"/>
  <c r="B471" i="5"/>
  <c r="G362" i="5"/>
  <c r="H362" i="5" s="1"/>
  <c r="D362" i="5"/>
  <c r="F362" i="5" s="1"/>
  <c r="B3279" i="5"/>
  <c r="G3170" i="5"/>
  <c r="H3170" i="5" s="1"/>
  <c r="D3170" i="5"/>
  <c r="F3170" i="5" s="1"/>
  <c r="C2848" i="5"/>
  <c r="E2739" i="5"/>
  <c r="F2738" i="5"/>
  <c r="B2631" i="5"/>
  <c r="G2522" i="5"/>
  <c r="H2522" i="5" s="1"/>
  <c r="D2522" i="5"/>
  <c r="F2522" i="5" s="1"/>
  <c r="F1118" i="5"/>
  <c r="C1768" i="5"/>
  <c r="E1659" i="5"/>
  <c r="B39" i="5"/>
  <c r="G38" i="5"/>
  <c r="H38" i="5" s="1"/>
  <c r="D38" i="5"/>
  <c r="F38" i="5" s="1"/>
  <c r="B147" i="5"/>
  <c r="F1766" i="5"/>
  <c r="B2739" i="5"/>
  <c r="G2630" i="5"/>
  <c r="H2630" i="5" s="1"/>
  <c r="D2630" i="5"/>
  <c r="F2630" i="5" s="1"/>
  <c r="F902" i="5"/>
  <c r="B687" i="5"/>
  <c r="G578" i="5"/>
  <c r="H578" i="5" s="1"/>
  <c r="D578" i="5"/>
  <c r="F578" i="5" s="1"/>
  <c r="B903" i="5"/>
  <c r="G794" i="5"/>
  <c r="H794" i="5" s="1"/>
  <c r="D794" i="5"/>
  <c r="F794" i="5" s="1"/>
  <c r="B2848" i="5" l="1"/>
  <c r="G2739" i="5"/>
  <c r="H2739" i="5" s="1"/>
  <c r="D2739" i="5"/>
  <c r="F2739" i="5" s="1"/>
  <c r="B580" i="5"/>
  <c r="G471" i="5"/>
  <c r="H471" i="5" s="1"/>
  <c r="D471" i="5"/>
  <c r="F471" i="5" s="1"/>
  <c r="B3280" i="5"/>
  <c r="G3171" i="5"/>
  <c r="H3171" i="5" s="1"/>
  <c r="D3171" i="5"/>
  <c r="F3171" i="5" s="1"/>
  <c r="B1876" i="5"/>
  <c r="G1767" i="5"/>
  <c r="H1767" i="5" s="1"/>
  <c r="D1767" i="5"/>
  <c r="C3820" i="5"/>
  <c r="E3711" i="5"/>
  <c r="B688" i="5"/>
  <c r="G579" i="5"/>
  <c r="H579" i="5" s="1"/>
  <c r="D579" i="5"/>
  <c r="B472" i="5"/>
  <c r="G363" i="5"/>
  <c r="H363" i="5" s="1"/>
  <c r="D363" i="5"/>
  <c r="B2092" i="5"/>
  <c r="G1983" i="5"/>
  <c r="H1983" i="5" s="1"/>
  <c r="D1983" i="5"/>
  <c r="F1983" i="5" s="1"/>
  <c r="C905" i="5"/>
  <c r="E796" i="5"/>
  <c r="C1229" i="5"/>
  <c r="E1120" i="5"/>
  <c r="G255" i="5"/>
  <c r="H255" i="5" s="1"/>
  <c r="D255" i="5"/>
  <c r="F255" i="5" s="1"/>
  <c r="B364" i="5"/>
  <c r="B3820" i="5"/>
  <c r="G3711" i="5"/>
  <c r="H3711" i="5" s="1"/>
  <c r="D3711" i="5"/>
  <c r="B2200" i="5"/>
  <c r="G2091" i="5"/>
  <c r="H2091" i="5" s="1"/>
  <c r="D2091" i="5"/>
  <c r="F2091" i="5" s="1"/>
  <c r="B1012" i="5"/>
  <c r="G903" i="5"/>
  <c r="H903" i="5" s="1"/>
  <c r="D903" i="5"/>
  <c r="F903" i="5" s="1"/>
  <c r="B40" i="5"/>
  <c r="G39" i="5"/>
  <c r="H39" i="5" s="1"/>
  <c r="D39" i="5"/>
  <c r="F39" i="5" s="1"/>
  <c r="B148" i="5"/>
  <c r="B3388" i="5"/>
  <c r="G3279" i="5"/>
  <c r="H3279" i="5" s="1"/>
  <c r="D3279" i="5"/>
  <c r="F3279" i="5" s="1"/>
  <c r="B3604" i="5"/>
  <c r="G3495" i="5"/>
  <c r="H3495" i="5" s="1"/>
  <c r="D3495" i="5"/>
  <c r="F3495" i="5" s="1"/>
  <c r="B3496" i="5"/>
  <c r="G3387" i="5"/>
  <c r="H3387" i="5" s="1"/>
  <c r="D3387" i="5"/>
  <c r="F3387" i="5" s="1"/>
  <c r="B1444" i="5"/>
  <c r="G1335" i="5"/>
  <c r="H1335" i="5" s="1"/>
  <c r="D1335" i="5"/>
  <c r="F1335" i="5" s="1"/>
  <c r="B904" i="5"/>
  <c r="G795" i="5"/>
  <c r="H795" i="5" s="1"/>
  <c r="D795" i="5"/>
  <c r="F795" i="5" s="1"/>
  <c r="C257" i="5"/>
  <c r="E148" i="5"/>
  <c r="C689" i="5"/>
  <c r="E580" i="5"/>
  <c r="C2525" i="5"/>
  <c r="E2416" i="5"/>
  <c r="C3605" i="5"/>
  <c r="E3496" i="5"/>
  <c r="B1120" i="5"/>
  <c r="G1011" i="5"/>
  <c r="H1011" i="5" s="1"/>
  <c r="D1011" i="5"/>
  <c r="C473" i="5"/>
  <c r="E364" i="5"/>
  <c r="C2309" i="5"/>
  <c r="E2200" i="5"/>
  <c r="C1553" i="5"/>
  <c r="E1444" i="5"/>
  <c r="F1767" i="5"/>
  <c r="B1660" i="5"/>
  <c r="G1551" i="5"/>
  <c r="H1551" i="5" s="1"/>
  <c r="D1551" i="5"/>
  <c r="C3821" i="5"/>
  <c r="E3712" i="5"/>
  <c r="C2849" i="5"/>
  <c r="E2740" i="5"/>
  <c r="C4037" i="5"/>
  <c r="E3928" i="5"/>
  <c r="C2093" i="5"/>
  <c r="E1984" i="5"/>
  <c r="F1227" i="5"/>
  <c r="C3065" i="5"/>
  <c r="E2956" i="5"/>
  <c r="B796" i="5"/>
  <c r="G687" i="5"/>
  <c r="H687" i="5" s="1"/>
  <c r="D687" i="5"/>
  <c r="F687" i="5" s="1"/>
  <c r="B2524" i="5"/>
  <c r="G2415" i="5"/>
  <c r="H2415" i="5" s="1"/>
  <c r="D2415" i="5"/>
  <c r="F2415" i="5" s="1"/>
  <c r="C3713" i="5"/>
  <c r="E3604" i="5"/>
  <c r="F3603" i="5"/>
  <c r="G147" i="5"/>
  <c r="H147" i="5" s="1"/>
  <c r="D147" i="5"/>
  <c r="B256" i="5"/>
  <c r="C2957" i="5"/>
  <c r="E2848" i="5"/>
  <c r="F363" i="5"/>
  <c r="B2632" i="5"/>
  <c r="G2523" i="5"/>
  <c r="H2523" i="5" s="1"/>
  <c r="D2523" i="5"/>
  <c r="B2416" i="5"/>
  <c r="G2307" i="5"/>
  <c r="H2307" i="5" s="1"/>
  <c r="D2307" i="5"/>
  <c r="C3173" i="5"/>
  <c r="E3064" i="5"/>
  <c r="C1121" i="5"/>
  <c r="E1012" i="5"/>
  <c r="F1551" i="5"/>
  <c r="B1228" i="5"/>
  <c r="G1119" i="5"/>
  <c r="H1119" i="5" s="1"/>
  <c r="D1119" i="5"/>
  <c r="F1119" i="5" s="1"/>
  <c r="B1768" i="5"/>
  <c r="G1659" i="5"/>
  <c r="H1659" i="5" s="1"/>
  <c r="D1659" i="5"/>
  <c r="F1659" i="5" s="1"/>
  <c r="B3172" i="5"/>
  <c r="G3063" i="5"/>
  <c r="H3063" i="5" s="1"/>
  <c r="D3063" i="5"/>
  <c r="F3063" i="5" s="1"/>
  <c r="C3389" i="5"/>
  <c r="E3280" i="5"/>
  <c r="C1985" i="5"/>
  <c r="E1876" i="5"/>
  <c r="B1336" i="5"/>
  <c r="G1227" i="5"/>
  <c r="H1227" i="5" s="1"/>
  <c r="D1227" i="5"/>
  <c r="F2523" i="5"/>
  <c r="C2633" i="5"/>
  <c r="E2524" i="5"/>
  <c r="F579" i="5"/>
  <c r="C1445" i="5"/>
  <c r="E1336" i="5"/>
  <c r="C365" i="5"/>
  <c r="E256" i="5"/>
  <c r="F2307" i="5"/>
  <c r="C2417" i="5"/>
  <c r="E2308" i="5"/>
  <c r="C1877" i="5"/>
  <c r="E1768" i="5"/>
  <c r="B2740" i="5"/>
  <c r="G2631" i="5"/>
  <c r="H2631" i="5" s="1"/>
  <c r="D2631" i="5"/>
  <c r="F2631" i="5" s="1"/>
  <c r="C581" i="5"/>
  <c r="E472" i="5"/>
  <c r="C3281" i="5"/>
  <c r="E3172" i="5"/>
  <c r="C41" i="5"/>
  <c r="E40" i="5"/>
  <c r="C149" i="5"/>
  <c r="C1769" i="5"/>
  <c r="E1660" i="5"/>
  <c r="B2308" i="5"/>
  <c r="G2199" i="5"/>
  <c r="H2199" i="5" s="1"/>
  <c r="D2199" i="5"/>
  <c r="F2199" i="5" s="1"/>
  <c r="C3497" i="5"/>
  <c r="E3388" i="5"/>
  <c r="C1337" i="5"/>
  <c r="E1228" i="5"/>
  <c r="C1013" i="5"/>
  <c r="E904" i="5"/>
  <c r="B1984" i="5"/>
  <c r="G1875" i="5"/>
  <c r="H1875" i="5" s="1"/>
  <c r="D1875" i="5"/>
  <c r="F1875" i="5" s="1"/>
  <c r="B3712" i="5"/>
  <c r="G3603" i="5"/>
  <c r="H3603" i="5" s="1"/>
  <c r="D3603" i="5"/>
  <c r="B2956" i="5"/>
  <c r="G2847" i="5"/>
  <c r="H2847" i="5" s="1"/>
  <c r="D2847" i="5"/>
  <c r="F2847" i="5" s="1"/>
  <c r="C2201" i="5"/>
  <c r="E2092" i="5"/>
  <c r="C1661" i="5"/>
  <c r="E1552" i="5"/>
  <c r="C2741" i="5"/>
  <c r="E2632" i="5"/>
  <c r="B1552" i="5"/>
  <c r="G1443" i="5"/>
  <c r="H1443" i="5" s="1"/>
  <c r="D1443" i="5"/>
  <c r="F1443" i="5" s="1"/>
  <c r="B3064" i="5"/>
  <c r="G2955" i="5"/>
  <c r="H2955" i="5" s="1"/>
  <c r="D2955" i="5"/>
  <c r="F2955" i="5" s="1"/>
  <c r="C797" i="5"/>
  <c r="E688" i="5"/>
  <c r="F1011" i="5"/>
  <c r="B4037" i="5"/>
  <c r="G3928" i="5"/>
  <c r="H3928" i="5" s="1"/>
  <c r="D3928" i="5"/>
  <c r="F147" i="5"/>
  <c r="F3928" i="5" l="1"/>
  <c r="C2094" i="5"/>
  <c r="E1985" i="5"/>
  <c r="B2525" i="5"/>
  <c r="G2416" i="5"/>
  <c r="H2416" i="5" s="1"/>
  <c r="D2416" i="5"/>
  <c r="C2634" i="5"/>
  <c r="E2525" i="5"/>
  <c r="B3173" i="5"/>
  <c r="G3064" i="5"/>
  <c r="H3064" i="5" s="1"/>
  <c r="D3064" i="5"/>
  <c r="F3064" i="5" s="1"/>
  <c r="C1770" i="5"/>
  <c r="E1661" i="5"/>
  <c r="B3821" i="5"/>
  <c r="G3712" i="5"/>
  <c r="H3712" i="5" s="1"/>
  <c r="D3712" i="5"/>
  <c r="F3712" i="5" s="1"/>
  <c r="B2093" i="5"/>
  <c r="G1984" i="5"/>
  <c r="H1984" i="5" s="1"/>
  <c r="D1984" i="5"/>
  <c r="C1446" i="5"/>
  <c r="E1337" i="5"/>
  <c r="C1878" i="5"/>
  <c r="E1769" i="5"/>
  <c r="C1986" i="5"/>
  <c r="E1877" i="5"/>
  <c r="C1554" i="5"/>
  <c r="E1445" i="5"/>
  <c r="B1445" i="5"/>
  <c r="G1336" i="5"/>
  <c r="H1336" i="5" s="1"/>
  <c r="D1336" i="5"/>
  <c r="F1336" i="5" s="1"/>
  <c r="B1877" i="5"/>
  <c r="G1768" i="5"/>
  <c r="H1768" i="5" s="1"/>
  <c r="D1768" i="5"/>
  <c r="F1768" i="5" s="1"/>
  <c r="B1337" i="5"/>
  <c r="G1228" i="5"/>
  <c r="H1228" i="5" s="1"/>
  <c r="D1228" i="5"/>
  <c r="F1228" i="5" s="1"/>
  <c r="B1121" i="5"/>
  <c r="G1012" i="5"/>
  <c r="H1012" i="5" s="1"/>
  <c r="D1012" i="5"/>
  <c r="F1012" i="5" s="1"/>
  <c r="B473" i="5"/>
  <c r="G364" i="5"/>
  <c r="H364" i="5" s="1"/>
  <c r="D364" i="5"/>
  <c r="F364" i="5" s="1"/>
  <c r="F1120" i="5"/>
  <c r="B797" i="5"/>
  <c r="G688" i="5"/>
  <c r="H688" i="5" s="1"/>
  <c r="D688" i="5"/>
  <c r="F688" i="5" s="1"/>
  <c r="F3711" i="5"/>
  <c r="B1985" i="5"/>
  <c r="G1876" i="5"/>
  <c r="H1876" i="5" s="1"/>
  <c r="D1876" i="5"/>
  <c r="C906" i="5"/>
  <c r="E797" i="5"/>
  <c r="B3065" i="5"/>
  <c r="G2956" i="5"/>
  <c r="H2956" i="5" s="1"/>
  <c r="D2956" i="5"/>
  <c r="F2956" i="5" s="1"/>
  <c r="B2417" i="5"/>
  <c r="G2308" i="5"/>
  <c r="H2308" i="5" s="1"/>
  <c r="D2308" i="5"/>
  <c r="E149" i="5"/>
  <c r="C258" i="5"/>
  <c r="C3390" i="5"/>
  <c r="E3281" i="5"/>
  <c r="F2308" i="5"/>
  <c r="C3498" i="5"/>
  <c r="E3389" i="5"/>
  <c r="B3281" i="5"/>
  <c r="G3172" i="5"/>
  <c r="H3172" i="5" s="1"/>
  <c r="D3172" i="5"/>
  <c r="F3172" i="5" s="1"/>
  <c r="C1230" i="5"/>
  <c r="E1121" i="5"/>
  <c r="C3066" i="5"/>
  <c r="E2957" i="5"/>
  <c r="C3822" i="5"/>
  <c r="E3713" i="5"/>
  <c r="B905" i="5"/>
  <c r="G796" i="5"/>
  <c r="H796" i="5" s="1"/>
  <c r="D796" i="5"/>
  <c r="F796" i="5" s="1"/>
  <c r="F1984" i="5"/>
  <c r="C3930" i="5"/>
  <c r="E3821" i="5"/>
  <c r="C3714" i="5"/>
  <c r="E3605" i="5"/>
  <c r="C798" i="5"/>
  <c r="E689" i="5"/>
  <c r="B1553" i="5"/>
  <c r="G1444" i="5"/>
  <c r="H1444" i="5" s="1"/>
  <c r="D1444" i="5"/>
  <c r="F1444" i="5" s="1"/>
  <c r="B3605" i="5"/>
  <c r="G3496" i="5"/>
  <c r="H3496" i="5" s="1"/>
  <c r="D3496" i="5"/>
  <c r="B3713" i="5"/>
  <c r="G3604" i="5"/>
  <c r="H3604" i="5" s="1"/>
  <c r="D3604" i="5"/>
  <c r="B41" i="5"/>
  <c r="G40" i="5"/>
  <c r="H40" i="5" s="1"/>
  <c r="D40" i="5"/>
  <c r="F40" i="5" s="1"/>
  <c r="B149" i="5"/>
  <c r="C1338" i="5"/>
  <c r="E1229" i="5"/>
  <c r="B581" i="5"/>
  <c r="G472" i="5"/>
  <c r="H472" i="5" s="1"/>
  <c r="D472" i="5"/>
  <c r="C3929" i="5"/>
  <c r="E3820" i="5"/>
  <c r="B2957" i="5"/>
  <c r="G2848" i="5"/>
  <c r="H2848" i="5" s="1"/>
  <c r="D2848" i="5"/>
  <c r="B1661" i="5"/>
  <c r="G1552" i="5"/>
  <c r="H1552" i="5" s="1"/>
  <c r="D1552" i="5"/>
  <c r="F1552" i="5" s="1"/>
  <c r="F1660" i="5"/>
  <c r="C42" i="5"/>
  <c r="E41" i="5"/>
  <c r="C150" i="5"/>
  <c r="C690" i="5"/>
  <c r="E581" i="5"/>
  <c r="C2742" i="5"/>
  <c r="E2633" i="5"/>
  <c r="B365" i="5"/>
  <c r="G256" i="5"/>
  <c r="H256" i="5" s="1"/>
  <c r="D256" i="5"/>
  <c r="F256" i="5" s="1"/>
  <c r="C3174" i="5"/>
  <c r="E3065" i="5"/>
  <c r="B1229" i="5"/>
  <c r="G1120" i="5"/>
  <c r="H1120" i="5" s="1"/>
  <c r="D1120" i="5"/>
  <c r="C366" i="5"/>
  <c r="E257" i="5"/>
  <c r="B2309" i="5"/>
  <c r="G2200" i="5"/>
  <c r="H2200" i="5" s="1"/>
  <c r="D2200" i="5"/>
  <c r="F2200" i="5" s="1"/>
  <c r="C1014" i="5"/>
  <c r="E905" i="5"/>
  <c r="B3389" i="5"/>
  <c r="G3280" i="5"/>
  <c r="H3280" i="5" s="1"/>
  <c r="D3280" i="5"/>
  <c r="F3280" i="5" s="1"/>
  <c r="C3282" i="5"/>
  <c r="E3173" i="5"/>
  <c r="F2848" i="5"/>
  <c r="F3604" i="5"/>
  <c r="B2633" i="5"/>
  <c r="G2524" i="5"/>
  <c r="H2524" i="5" s="1"/>
  <c r="D2524" i="5"/>
  <c r="F2524" i="5" s="1"/>
  <c r="C4146" i="5"/>
  <c r="E4037" i="5"/>
  <c r="B1769" i="5"/>
  <c r="G1660" i="5"/>
  <c r="H1660" i="5" s="1"/>
  <c r="D1660" i="5"/>
  <c r="C1662" i="5"/>
  <c r="E1553" i="5"/>
  <c r="C582" i="5"/>
  <c r="E473" i="5"/>
  <c r="F3496" i="5"/>
  <c r="B3497" i="5"/>
  <c r="G3388" i="5"/>
  <c r="H3388" i="5" s="1"/>
  <c r="D3388" i="5"/>
  <c r="F3388" i="5" s="1"/>
  <c r="B4146" i="5"/>
  <c r="G4037" i="5"/>
  <c r="H4037" i="5" s="1"/>
  <c r="D4037" i="5"/>
  <c r="C2850" i="5"/>
  <c r="E2741" i="5"/>
  <c r="C2310" i="5"/>
  <c r="E2201" i="5"/>
  <c r="C1122" i="5"/>
  <c r="E1013" i="5"/>
  <c r="C3606" i="5"/>
  <c r="E3497" i="5"/>
  <c r="F472" i="5"/>
  <c r="B2849" i="5"/>
  <c r="G2740" i="5"/>
  <c r="H2740" i="5" s="1"/>
  <c r="D2740" i="5"/>
  <c r="F2740" i="5" s="1"/>
  <c r="C2526" i="5"/>
  <c r="E2417" i="5"/>
  <c r="C474" i="5"/>
  <c r="E365" i="5"/>
  <c r="F1876" i="5"/>
  <c r="B2741" i="5"/>
  <c r="G2632" i="5"/>
  <c r="H2632" i="5" s="1"/>
  <c r="D2632" i="5"/>
  <c r="F2632" i="5" s="1"/>
  <c r="C2202" i="5"/>
  <c r="E2093" i="5"/>
  <c r="C2958" i="5"/>
  <c r="E2849" i="5"/>
  <c r="C2418" i="5"/>
  <c r="E2309" i="5"/>
  <c r="F2416" i="5"/>
  <c r="B1013" i="5"/>
  <c r="G904" i="5"/>
  <c r="H904" i="5" s="1"/>
  <c r="D904" i="5"/>
  <c r="F904" i="5" s="1"/>
  <c r="B257" i="5"/>
  <c r="G148" i="5"/>
  <c r="H148" i="5" s="1"/>
  <c r="D148" i="5"/>
  <c r="F148" i="5" s="1"/>
  <c r="B3929" i="5"/>
  <c r="G3820" i="5"/>
  <c r="H3820" i="5" s="1"/>
  <c r="D3820" i="5"/>
  <c r="B2201" i="5"/>
  <c r="G2092" i="5"/>
  <c r="H2092" i="5" s="1"/>
  <c r="D2092" i="5"/>
  <c r="F2092" i="5" s="1"/>
  <c r="B689" i="5"/>
  <c r="G580" i="5"/>
  <c r="H580" i="5" s="1"/>
  <c r="D580" i="5"/>
  <c r="F580" i="5" s="1"/>
  <c r="C2527" i="5" l="1"/>
  <c r="E2418" i="5"/>
  <c r="C2311" i="5"/>
  <c r="E2202" i="5"/>
  <c r="B2850" i="5"/>
  <c r="G2741" i="5"/>
  <c r="H2741" i="5" s="1"/>
  <c r="D2741" i="5"/>
  <c r="F2741" i="5" s="1"/>
  <c r="C583" i="5"/>
  <c r="E474" i="5"/>
  <c r="C3283" i="5"/>
  <c r="E3174" i="5"/>
  <c r="F3820" i="5"/>
  <c r="B690" i="5"/>
  <c r="G581" i="5"/>
  <c r="H581" i="5" s="1"/>
  <c r="D581" i="5"/>
  <c r="F581" i="5" s="1"/>
  <c r="B3390" i="5"/>
  <c r="G3281" i="5"/>
  <c r="H3281" i="5" s="1"/>
  <c r="D3281" i="5"/>
  <c r="B3174" i="5"/>
  <c r="G3065" i="5"/>
  <c r="H3065" i="5" s="1"/>
  <c r="D3065" i="5"/>
  <c r="C2203" i="5"/>
  <c r="E2094" i="5"/>
  <c r="G257" i="5"/>
  <c r="H257" i="5" s="1"/>
  <c r="D257" i="5"/>
  <c r="F257" i="5" s="1"/>
  <c r="B366" i="5"/>
  <c r="F2849" i="5"/>
  <c r="B3606" i="5"/>
  <c r="G3497" i="5"/>
  <c r="H3497" i="5" s="1"/>
  <c r="D3497" i="5"/>
  <c r="F3497" i="5" s="1"/>
  <c r="B1338" i="5"/>
  <c r="G1229" i="5"/>
  <c r="H1229" i="5" s="1"/>
  <c r="D1229" i="5"/>
  <c r="C2851" i="5"/>
  <c r="E2742" i="5"/>
  <c r="C259" i="5"/>
  <c r="E150" i="5"/>
  <c r="C4038" i="5"/>
  <c r="E3929" i="5"/>
  <c r="B3822" i="5"/>
  <c r="G3713" i="5"/>
  <c r="H3713" i="5" s="1"/>
  <c r="D3713" i="5"/>
  <c r="C907" i="5"/>
  <c r="E798" i="5"/>
  <c r="B1122" i="5"/>
  <c r="G1013" i="5"/>
  <c r="H1013" i="5" s="1"/>
  <c r="D1013" i="5"/>
  <c r="F1013" i="5" s="1"/>
  <c r="C691" i="5"/>
  <c r="E582" i="5"/>
  <c r="B2418" i="5"/>
  <c r="G2309" i="5"/>
  <c r="H2309" i="5" s="1"/>
  <c r="D2309" i="5"/>
  <c r="F2309" i="5" s="1"/>
  <c r="C799" i="5"/>
  <c r="E690" i="5"/>
  <c r="B1770" i="5"/>
  <c r="G1661" i="5"/>
  <c r="H1661" i="5" s="1"/>
  <c r="D1661" i="5"/>
  <c r="B3714" i="5"/>
  <c r="G3605" i="5"/>
  <c r="H3605" i="5" s="1"/>
  <c r="D3605" i="5"/>
  <c r="F3713" i="5"/>
  <c r="C1015" i="5"/>
  <c r="E906" i="5"/>
  <c r="C1663" i="5"/>
  <c r="E1554" i="5"/>
  <c r="B2958" i="5"/>
  <c r="G2849" i="5"/>
  <c r="H2849" i="5" s="1"/>
  <c r="D2849" i="5"/>
  <c r="C3715" i="5"/>
  <c r="E3606" i="5"/>
  <c r="C2419" i="5"/>
  <c r="E2310" i="5"/>
  <c r="B1878" i="5"/>
  <c r="G1769" i="5"/>
  <c r="H1769" i="5" s="1"/>
  <c r="D1769" i="5"/>
  <c r="F1769" i="5" s="1"/>
  <c r="C1123" i="5"/>
  <c r="E1014" i="5"/>
  <c r="F1229" i="5"/>
  <c r="C3931" i="5"/>
  <c r="E3822" i="5"/>
  <c r="C1339" i="5"/>
  <c r="E1230" i="5"/>
  <c r="F3281" i="5"/>
  <c r="C1987" i="5"/>
  <c r="E1878" i="5"/>
  <c r="B3930" i="5"/>
  <c r="G3821" i="5"/>
  <c r="H3821" i="5" s="1"/>
  <c r="D3821" i="5"/>
  <c r="F3821" i="5" s="1"/>
  <c r="C2743" i="5"/>
  <c r="E2634" i="5"/>
  <c r="B2634" i="5"/>
  <c r="G2525" i="5"/>
  <c r="H2525" i="5" s="1"/>
  <c r="D2525" i="5"/>
  <c r="F2525" i="5" s="1"/>
  <c r="B2310" i="5"/>
  <c r="G2201" i="5"/>
  <c r="H2201" i="5" s="1"/>
  <c r="D2201" i="5"/>
  <c r="F2201" i="5" s="1"/>
  <c r="B4038" i="5"/>
  <c r="G3929" i="5"/>
  <c r="H3929" i="5" s="1"/>
  <c r="D3929" i="5"/>
  <c r="C3067" i="5"/>
  <c r="E2958" i="5"/>
  <c r="C2635" i="5"/>
  <c r="E2526" i="5"/>
  <c r="B4255" i="5"/>
  <c r="G4146" i="5"/>
  <c r="H4146" i="5" s="1"/>
  <c r="D4146" i="5"/>
  <c r="C1771" i="5"/>
  <c r="E1662" i="5"/>
  <c r="F4037" i="5"/>
  <c r="B2742" i="5"/>
  <c r="G2633" i="5"/>
  <c r="H2633" i="5" s="1"/>
  <c r="D2633" i="5"/>
  <c r="F2633" i="5" s="1"/>
  <c r="C3391" i="5"/>
  <c r="E3282" i="5"/>
  <c r="C475" i="5"/>
  <c r="E366" i="5"/>
  <c r="F41" i="5"/>
  <c r="C1447" i="5"/>
  <c r="E1338" i="5"/>
  <c r="B42" i="5"/>
  <c r="G41" i="5"/>
  <c r="H41" i="5" s="1"/>
  <c r="D41" i="5"/>
  <c r="B150" i="5"/>
  <c r="F3605" i="5"/>
  <c r="C4039" i="5"/>
  <c r="E3930" i="5"/>
  <c r="C3607" i="5"/>
  <c r="E3498" i="5"/>
  <c r="C3499" i="5"/>
  <c r="E3390" i="5"/>
  <c r="B1230" i="5"/>
  <c r="G1121" i="5"/>
  <c r="H1121" i="5" s="1"/>
  <c r="D1121" i="5"/>
  <c r="F1121" i="5" s="1"/>
  <c r="B1986" i="5"/>
  <c r="G1877" i="5"/>
  <c r="H1877" i="5" s="1"/>
  <c r="D1877" i="5"/>
  <c r="F1877" i="5" s="1"/>
  <c r="B1554" i="5"/>
  <c r="G1445" i="5"/>
  <c r="H1445" i="5" s="1"/>
  <c r="D1445" i="5"/>
  <c r="C2095" i="5"/>
  <c r="E1986" i="5"/>
  <c r="B2202" i="5"/>
  <c r="G2093" i="5"/>
  <c r="H2093" i="5" s="1"/>
  <c r="D2093" i="5"/>
  <c r="F2093" i="5" s="1"/>
  <c r="F1661" i="5"/>
  <c r="B3282" i="5"/>
  <c r="G3173" i="5"/>
  <c r="H3173" i="5" s="1"/>
  <c r="D3173" i="5"/>
  <c r="F3173" i="5" s="1"/>
  <c r="B798" i="5"/>
  <c r="G689" i="5"/>
  <c r="H689" i="5" s="1"/>
  <c r="D689" i="5"/>
  <c r="F689" i="5" s="1"/>
  <c r="C1231" i="5"/>
  <c r="E1122" i="5"/>
  <c r="C2959" i="5"/>
  <c r="E2850" i="5"/>
  <c r="C4255" i="5"/>
  <c r="E4146" i="5"/>
  <c r="B3498" i="5"/>
  <c r="G3389" i="5"/>
  <c r="H3389" i="5" s="1"/>
  <c r="D3389" i="5"/>
  <c r="F3389" i="5" s="1"/>
  <c r="F3065" i="5"/>
  <c r="B474" i="5"/>
  <c r="G365" i="5"/>
  <c r="H365" i="5" s="1"/>
  <c r="D365" i="5"/>
  <c r="F365" i="5" s="1"/>
  <c r="C43" i="5"/>
  <c r="E42" i="5"/>
  <c r="C151" i="5"/>
  <c r="B3066" i="5"/>
  <c r="G2957" i="5"/>
  <c r="H2957" i="5" s="1"/>
  <c r="D2957" i="5"/>
  <c r="F2957" i="5" s="1"/>
  <c r="G149" i="5"/>
  <c r="H149" i="5" s="1"/>
  <c r="D149" i="5"/>
  <c r="F149" i="5" s="1"/>
  <c r="B258" i="5"/>
  <c r="B1662" i="5"/>
  <c r="G1553" i="5"/>
  <c r="H1553" i="5" s="1"/>
  <c r="D1553" i="5"/>
  <c r="F1553" i="5" s="1"/>
  <c r="C3823" i="5"/>
  <c r="E3714" i="5"/>
  <c r="B1014" i="5"/>
  <c r="G905" i="5"/>
  <c r="H905" i="5" s="1"/>
  <c r="D905" i="5"/>
  <c r="F905" i="5" s="1"/>
  <c r="C3175" i="5"/>
  <c r="E3066" i="5"/>
  <c r="C367" i="5"/>
  <c r="E258" i="5"/>
  <c r="B2526" i="5"/>
  <c r="G2417" i="5"/>
  <c r="H2417" i="5" s="1"/>
  <c r="D2417" i="5"/>
  <c r="F2417" i="5" s="1"/>
  <c r="F797" i="5"/>
  <c r="B2094" i="5"/>
  <c r="G1985" i="5"/>
  <c r="H1985" i="5" s="1"/>
  <c r="D1985" i="5"/>
  <c r="F1985" i="5" s="1"/>
  <c r="B906" i="5"/>
  <c r="G797" i="5"/>
  <c r="H797" i="5" s="1"/>
  <c r="D797" i="5"/>
  <c r="B582" i="5"/>
  <c r="G473" i="5"/>
  <c r="H473" i="5" s="1"/>
  <c r="D473" i="5"/>
  <c r="F473" i="5" s="1"/>
  <c r="B1446" i="5"/>
  <c r="G1337" i="5"/>
  <c r="H1337" i="5" s="1"/>
  <c r="D1337" i="5"/>
  <c r="F1337" i="5" s="1"/>
  <c r="F1445" i="5"/>
  <c r="C1555" i="5"/>
  <c r="E1446" i="5"/>
  <c r="C1879" i="5"/>
  <c r="E1770" i="5"/>
  <c r="C3824" i="5" l="1"/>
  <c r="E3715" i="5"/>
  <c r="C1124" i="5"/>
  <c r="E1015" i="5"/>
  <c r="C800" i="5"/>
  <c r="E691" i="5"/>
  <c r="C1016" i="5"/>
  <c r="E907" i="5"/>
  <c r="F3929" i="5"/>
  <c r="B1447" i="5"/>
  <c r="G1338" i="5"/>
  <c r="H1338" i="5" s="1"/>
  <c r="D1338" i="5"/>
  <c r="B3283" i="5"/>
  <c r="G3174" i="5"/>
  <c r="H3174" i="5" s="1"/>
  <c r="D3174" i="5"/>
  <c r="F3174" i="5" s="1"/>
  <c r="B3499" i="5"/>
  <c r="G3390" i="5"/>
  <c r="H3390" i="5" s="1"/>
  <c r="D3390" i="5"/>
  <c r="F3390" i="5" s="1"/>
  <c r="C3392" i="5"/>
  <c r="E3283" i="5"/>
  <c r="B691" i="5"/>
  <c r="G582" i="5"/>
  <c r="H582" i="5" s="1"/>
  <c r="D582" i="5"/>
  <c r="C476" i="5"/>
  <c r="E367" i="5"/>
  <c r="B3175" i="5"/>
  <c r="G3066" i="5"/>
  <c r="H3066" i="5" s="1"/>
  <c r="D3066" i="5"/>
  <c r="F4146" i="5"/>
  <c r="C3068" i="5"/>
  <c r="E2959" i="5"/>
  <c r="B907" i="5"/>
  <c r="G798" i="5"/>
  <c r="H798" i="5" s="1"/>
  <c r="D798" i="5"/>
  <c r="F798" i="5" s="1"/>
  <c r="B2095" i="5"/>
  <c r="G1986" i="5"/>
  <c r="H1986" i="5" s="1"/>
  <c r="D1986" i="5"/>
  <c r="B259" i="5"/>
  <c r="G150" i="5"/>
  <c r="H150" i="5" s="1"/>
  <c r="D150" i="5"/>
  <c r="F150" i="5" s="1"/>
  <c r="F1338" i="5"/>
  <c r="C584" i="5"/>
  <c r="E475" i="5"/>
  <c r="C1880" i="5"/>
  <c r="E1771" i="5"/>
  <c r="B4147" i="5"/>
  <c r="G4038" i="5"/>
  <c r="H4038" i="5" s="1"/>
  <c r="D4038" i="5"/>
  <c r="C2852" i="5"/>
  <c r="E2743" i="5"/>
  <c r="C908" i="5"/>
  <c r="E799" i="5"/>
  <c r="B2527" i="5"/>
  <c r="G2418" i="5"/>
  <c r="H2418" i="5" s="1"/>
  <c r="D2418" i="5"/>
  <c r="F2418" i="5" s="1"/>
  <c r="B1231" i="5"/>
  <c r="G1122" i="5"/>
  <c r="H1122" i="5" s="1"/>
  <c r="D1122" i="5"/>
  <c r="C4147" i="5"/>
  <c r="E4038" i="5"/>
  <c r="F4038" i="5" s="1"/>
  <c r="C2960" i="5"/>
  <c r="E2851" i="5"/>
  <c r="B3715" i="5"/>
  <c r="G3606" i="5"/>
  <c r="H3606" i="5" s="1"/>
  <c r="D3606" i="5"/>
  <c r="B799" i="5"/>
  <c r="G690" i="5"/>
  <c r="H690" i="5" s="1"/>
  <c r="D690" i="5"/>
  <c r="F690" i="5" s="1"/>
  <c r="B2959" i="5"/>
  <c r="G2850" i="5"/>
  <c r="H2850" i="5" s="1"/>
  <c r="D2850" i="5"/>
  <c r="F2850" i="5" s="1"/>
  <c r="C2636" i="5"/>
  <c r="E2527" i="5"/>
  <c r="B2203" i="5"/>
  <c r="G2094" i="5"/>
  <c r="H2094" i="5" s="1"/>
  <c r="D2094" i="5"/>
  <c r="B2635" i="5"/>
  <c r="G2526" i="5"/>
  <c r="H2526" i="5" s="1"/>
  <c r="D2526" i="5"/>
  <c r="F2526" i="5" s="1"/>
  <c r="C3284" i="5"/>
  <c r="E3175" i="5"/>
  <c r="B1771" i="5"/>
  <c r="G1662" i="5"/>
  <c r="H1662" i="5" s="1"/>
  <c r="D1662" i="5"/>
  <c r="F1662" i="5" s="1"/>
  <c r="C1340" i="5"/>
  <c r="E1231" i="5"/>
  <c r="C2204" i="5"/>
  <c r="E2095" i="5"/>
  <c r="C4148" i="5"/>
  <c r="E4039" i="5"/>
  <c r="C3500" i="5"/>
  <c r="E3391" i="5"/>
  <c r="B2743" i="5"/>
  <c r="G2634" i="5"/>
  <c r="H2634" i="5" s="1"/>
  <c r="D2634" i="5"/>
  <c r="F2634" i="5" s="1"/>
  <c r="B1987" i="5"/>
  <c r="G1878" i="5"/>
  <c r="H1878" i="5" s="1"/>
  <c r="D1878" i="5"/>
  <c r="F1878" i="5" s="1"/>
  <c r="F3606" i="5"/>
  <c r="B3067" i="5"/>
  <c r="G2958" i="5"/>
  <c r="H2958" i="5" s="1"/>
  <c r="D2958" i="5"/>
  <c r="F2958" i="5" s="1"/>
  <c r="B1879" i="5"/>
  <c r="G1770" i="5"/>
  <c r="H1770" i="5" s="1"/>
  <c r="D1770" i="5"/>
  <c r="F1770" i="5" s="1"/>
  <c r="F582" i="5"/>
  <c r="B3931" i="5"/>
  <c r="G3822" i="5"/>
  <c r="H3822" i="5" s="1"/>
  <c r="D3822" i="5"/>
  <c r="F3822" i="5" s="1"/>
  <c r="C368" i="5"/>
  <c r="E259" i="5"/>
  <c r="B475" i="5"/>
  <c r="G366" i="5"/>
  <c r="H366" i="5" s="1"/>
  <c r="D366" i="5"/>
  <c r="F366" i="5" s="1"/>
  <c r="C2312" i="5"/>
  <c r="E2203" i="5"/>
  <c r="C2420" i="5"/>
  <c r="E2311" i="5"/>
  <c r="C1988" i="5"/>
  <c r="E1879" i="5"/>
  <c r="B1015" i="5"/>
  <c r="G906" i="5"/>
  <c r="H906" i="5" s="1"/>
  <c r="D906" i="5"/>
  <c r="F906" i="5" s="1"/>
  <c r="C3932" i="5"/>
  <c r="E3823" i="5"/>
  <c r="B367" i="5"/>
  <c r="G258" i="5"/>
  <c r="H258" i="5" s="1"/>
  <c r="D258" i="5"/>
  <c r="F258" i="5" s="1"/>
  <c r="C44" i="5"/>
  <c r="E43" i="5"/>
  <c r="C152" i="5"/>
  <c r="B583" i="5"/>
  <c r="G474" i="5"/>
  <c r="H474" i="5" s="1"/>
  <c r="D474" i="5"/>
  <c r="F474" i="5" s="1"/>
  <c r="B3607" i="5"/>
  <c r="G3498" i="5"/>
  <c r="H3498" i="5" s="1"/>
  <c r="D3498" i="5"/>
  <c r="F3498" i="5" s="1"/>
  <c r="B3391" i="5"/>
  <c r="G3282" i="5"/>
  <c r="H3282" i="5" s="1"/>
  <c r="D3282" i="5"/>
  <c r="F3282" i="5" s="1"/>
  <c r="B2311" i="5"/>
  <c r="G2202" i="5"/>
  <c r="H2202" i="5" s="1"/>
  <c r="D2202" i="5"/>
  <c r="B1339" i="5"/>
  <c r="G1230" i="5"/>
  <c r="H1230" i="5" s="1"/>
  <c r="D1230" i="5"/>
  <c r="F1230" i="5" s="1"/>
  <c r="C3716" i="5"/>
  <c r="E3607" i="5"/>
  <c r="B43" i="5"/>
  <c r="G42" i="5"/>
  <c r="H42" i="5" s="1"/>
  <c r="D42" i="5"/>
  <c r="F42" i="5" s="1"/>
  <c r="B151" i="5"/>
  <c r="B4364" i="5"/>
  <c r="G4255" i="5"/>
  <c r="H4255" i="5" s="1"/>
  <c r="D4255" i="5"/>
  <c r="C2744" i="5"/>
  <c r="E2635" i="5"/>
  <c r="B2419" i="5"/>
  <c r="G2310" i="5"/>
  <c r="H2310" i="5" s="1"/>
  <c r="D2310" i="5"/>
  <c r="F2310" i="5" s="1"/>
  <c r="B4039" i="5"/>
  <c r="G3930" i="5"/>
  <c r="H3930" i="5" s="1"/>
  <c r="D3930" i="5"/>
  <c r="C4040" i="5"/>
  <c r="E3931" i="5"/>
  <c r="C1232" i="5"/>
  <c r="E1123" i="5"/>
  <c r="B3823" i="5"/>
  <c r="G3714" i="5"/>
  <c r="H3714" i="5" s="1"/>
  <c r="D3714" i="5"/>
  <c r="F3714" i="5" s="1"/>
  <c r="C1664" i="5"/>
  <c r="E1555" i="5"/>
  <c r="B1555" i="5"/>
  <c r="G1446" i="5"/>
  <c r="H1446" i="5" s="1"/>
  <c r="D1446" i="5"/>
  <c r="F1446" i="5" s="1"/>
  <c r="F3066" i="5"/>
  <c r="B1123" i="5"/>
  <c r="G1014" i="5"/>
  <c r="H1014" i="5" s="1"/>
  <c r="D1014" i="5"/>
  <c r="F1014" i="5" s="1"/>
  <c r="E151" i="5"/>
  <c r="C260" i="5"/>
  <c r="C4364" i="5"/>
  <c r="E4255" i="5"/>
  <c r="F1122" i="5"/>
  <c r="F1986" i="5"/>
  <c r="B1663" i="5"/>
  <c r="G1554" i="5"/>
  <c r="H1554" i="5" s="1"/>
  <c r="D1554" i="5"/>
  <c r="F1554" i="5" s="1"/>
  <c r="C3608" i="5"/>
  <c r="E3499" i="5"/>
  <c r="F3930" i="5"/>
  <c r="C1556" i="5"/>
  <c r="E1447" i="5"/>
  <c r="B2851" i="5"/>
  <c r="G2742" i="5"/>
  <c r="H2742" i="5" s="1"/>
  <c r="D2742" i="5"/>
  <c r="F2742" i="5" s="1"/>
  <c r="C3176" i="5"/>
  <c r="E3067" i="5"/>
  <c r="C2096" i="5"/>
  <c r="E1987" i="5"/>
  <c r="C1448" i="5"/>
  <c r="E1339" i="5"/>
  <c r="C2528" i="5"/>
  <c r="E2419" i="5"/>
  <c r="C1772" i="5"/>
  <c r="E1663" i="5"/>
  <c r="F2094" i="5"/>
  <c r="C692" i="5"/>
  <c r="E583" i="5"/>
  <c r="F2202" i="5"/>
  <c r="C3717" i="5" l="1"/>
  <c r="E3608" i="5"/>
  <c r="C369" i="5"/>
  <c r="E260" i="5"/>
  <c r="B1232" i="5"/>
  <c r="G1123" i="5"/>
  <c r="H1123" i="5" s="1"/>
  <c r="D1123" i="5"/>
  <c r="B1664" i="5"/>
  <c r="G1555" i="5"/>
  <c r="H1555" i="5" s="1"/>
  <c r="D1555" i="5"/>
  <c r="F1555" i="5" s="1"/>
  <c r="C45" i="5"/>
  <c r="E44" i="5"/>
  <c r="C153" i="5"/>
  <c r="C2421" i="5"/>
  <c r="E2312" i="5"/>
  <c r="C1449" i="5"/>
  <c r="E1340" i="5"/>
  <c r="B2312" i="5"/>
  <c r="G2203" i="5"/>
  <c r="H2203" i="5" s="1"/>
  <c r="D2203" i="5"/>
  <c r="F2203" i="5" s="1"/>
  <c r="B3824" i="5"/>
  <c r="G3715" i="5"/>
  <c r="H3715" i="5" s="1"/>
  <c r="D3715" i="5"/>
  <c r="F3715" i="5" s="1"/>
  <c r="C4256" i="5"/>
  <c r="E4147" i="5"/>
  <c r="C1017" i="5"/>
  <c r="E908" i="5"/>
  <c r="C1989" i="5"/>
  <c r="E1880" i="5"/>
  <c r="C3933" i="5"/>
  <c r="E3824" i="5"/>
  <c r="C1665" i="5"/>
  <c r="E1556" i="5"/>
  <c r="B3932" i="5"/>
  <c r="G3823" i="5"/>
  <c r="H3823" i="5" s="1"/>
  <c r="D3823" i="5"/>
  <c r="F3823" i="5" s="1"/>
  <c r="C4149" i="5"/>
  <c r="E4040" i="5"/>
  <c r="B4473" i="5"/>
  <c r="G4364" i="5"/>
  <c r="H4364" i="5" s="1"/>
  <c r="D4364" i="5"/>
  <c r="C3825" i="5"/>
  <c r="E3716" i="5"/>
  <c r="B692" i="5"/>
  <c r="G583" i="5"/>
  <c r="H583" i="5" s="1"/>
  <c r="D583" i="5"/>
  <c r="F583" i="5" s="1"/>
  <c r="C4041" i="5"/>
  <c r="E3932" i="5"/>
  <c r="B1124" i="5"/>
  <c r="G1015" i="5"/>
  <c r="H1015" i="5" s="1"/>
  <c r="D1015" i="5"/>
  <c r="C2529" i="5"/>
  <c r="E2420" i="5"/>
  <c r="C477" i="5"/>
  <c r="E368" i="5"/>
  <c r="B1988" i="5"/>
  <c r="G1879" i="5"/>
  <c r="H1879" i="5" s="1"/>
  <c r="D1879" i="5"/>
  <c r="F1879" i="5" s="1"/>
  <c r="B3176" i="5"/>
  <c r="G3067" i="5"/>
  <c r="H3067" i="5" s="1"/>
  <c r="D3067" i="5"/>
  <c r="B2096" i="5"/>
  <c r="G1987" i="5"/>
  <c r="H1987" i="5" s="1"/>
  <c r="D1987" i="5"/>
  <c r="F1987" i="5" s="1"/>
  <c r="C3609" i="5"/>
  <c r="E3500" i="5"/>
  <c r="B2744" i="5"/>
  <c r="G2635" i="5"/>
  <c r="H2635" i="5" s="1"/>
  <c r="D2635" i="5"/>
  <c r="F2635" i="5" s="1"/>
  <c r="B3068" i="5"/>
  <c r="G2959" i="5"/>
  <c r="H2959" i="5" s="1"/>
  <c r="D2959" i="5"/>
  <c r="B908" i="5"/>
  <c r="G799" i="5"/>
  <c r="H799" i="5" s="1"/>
  <c r="D799" i="5"/>
  <c r="F799" i="5" s="1"/>
  <c r="B4256" i="5"/>
  <c r="G4147" i="5"/>
  <c r="H4147" i="5" s="1"/>
  <c r="D4147" i="5"/>
  <c r="B1016" i="5"/>
  <c r="G907" i="5"/>
  <c r="H907" i="5" s="1"/>
  <c r="D907" i="5"/>
  <c r="F907" i="5" s="1"/>
  <c r="C585" i="5"/>
  <c r="E476" i="5"/>
  <c r="B1556" i="5"/>
  <c r="G1447" i="5"/>
  <c r="H1447" i="5" s="1"/>
  <c r="D1447" i="5"/>
  <c r="F1447" i="5" s="1"/>
  <c r="C1125" i="5"/>
  <c r="E1016" i="5"/>
  <c r="F1015" i="5"/>
  <c r="F3067" i="5"/>
  <c r="B2960" i="5"/>
  <c r="G2851" i="5"/>
  <c r="H2851" i="5" s="1"/>
  <c r="D2851" i="5"/>
  <c r="F2851" i="5" s="1"/>
  <c r="F4255" i="5"/>
  <c r="C1773" i="5"/>
  <c r="E1664" i="5"/>
  <c r="F1123" i="5"/>
  <c r="C2853" i="5"/>
  <c r="E2744" i="5"/>
  <c r="B3500" i="5"/>
  <c r="G3391" i="5"/>
  <c r="H3391" i="5" s="1"/>
  <c r="D3391" i="5"/>
  <c r="F3391" i="5" s="1"/>
  <c r="B3716" i="5"/>
  <c r="G3607" i="5"/>
  <c r="H3607" i="5" s="1"/>
  <c r="D3607" i="5"/>
  <c r="F3607" i="5" s="1"/>
  <c r="C261" i="5"/>
  <c r="E152" i="5"/>
  <c r="B2852" i="5"/>
  <c r="G2743" i="5"/>
  <c r="H2743" i="5" s="1"/>
  <c r="D2743" i="5"/>
  <c r="F2743" i="5" s="1"/>
  <c r="C2313" i="5"/>
  <c r="E2204" i="5"/>
  <c r="C3393" i="5"/>
  <c r="E3284" i="5"/>
  <c r="C2745" i="5"/>
  <c r="E2636" i="5"/>
  <c r="C3069" i="5"/>
  <c r="E2960" i="5"/>
  <c r="B2636" i="5"/>
  <c r="G2527" i="5"/>
  <c r="H2527" i="5" s="1"/>
  <c r="D2527" i="5"/>
  <c r="F2527" i="5" s="1"/>
  <c r="C2961" i="5"/>
  <c r="E2852" i="5"/>
  <c r="C693" i="5"/>
  <c r="E584" i="5"/>
  <c r="B368" i="5"/>
  <c r="G259" i="5"/>
  <c r="H259" i="5" s="1"/>
  <c r="D259" i="5"/>
  <c r="F259" i="5" s="1"/>
  <c r="B2204" i="5"/>
  <c r="G2095" i="5"/>
  <c r="H2095" i="5" s="1"/>
  <c r="D2095" i="5"/>
  <c r="F2095" i="5" s="1"/>
  <c r="F2959" i="5"/>
  <c r="B3392" i="5"/>
  <c r="G3283" i="5"/>
  <c r="H3283" i="5" s="1"/>
  <c r="D3283" i="5"/>
  <c r="C1233" i="5"/>
  <c r="E1124" i="5"/>
  <c r="B4148" i="5"/>
  <c r="G4039" i="5"/>
  <c r="H4039" i="5" s="1"/>
  <c r="D4039" i="5"/>
  <c r="F4039" i="5" s="1"/>
  <c r="B2528" i="5"/>
  <c r="G2419" i="5"/>
  <c r="H2419" i="5" s="1"/>
  <c r="D2419" i="5"/>
  <c r="F2419" i="5" s="1"/>
  <c r="G151" i="5"/>
  <c r="H151" i="5" s="1"/>
  <c r="D151" i="5"/>
  <c r="F151" i="5" s="1"/>
  <c r="B260" i="5"/>
  <c r="B1448" i="5"/>
  <c r="G1339" i="5"/>
  <c r="H1339" i="5" s="1"/>
  <c r="D1339" i="5"/>
  <c r="F1339" i="5" s="1"/>
  <c r="B4040" i="5"/>
  <c r="G3931" i="5"/>
  <c r="H3931" i="5" s="1"/>
  <c r="D3931" i="5"/>
  <c r="F3931" i="5" s="1"/>
  <c r="B1880" i="5"/>
  <c r="G1771" i="5"/>
  <c r="H1771" i="5" s="1"/>
  <c r="D1771" i="5"/>
  <c r="F1771" i="5" s="1"/>
  <c r="F367" i="5"/>
  <c r="B800" i="5"/>
  <c r="G691" i="5"/>
  <c r="H691" i="5" s="1"/>
  <c r="D691" i="5"/>
  <c r="F691" i="5" s="1"/>
  <c r="C3501" i="5"/>
  <c r="E3392" i="5"/>
  <c r="C2637" i="5"/>
  <c r="E2528" i="5"/>
  <c r="C2205" i="5"/>
  <c r="E2096" i="5"/>
  <c r="C801" i="5"/>
  <c r="E692" i="5"/>
  <c r="C1881" i="5"/>
  <c r="E1772" i="5"/>
  <c r="C1557" i="5"/>
  <c r="E1448" i="5"/>
  <c r="C3285" i="5"/>
  <c r="E3176" i="5"/>
  <c r="B1772" i="5"/>
  <c r="G1663" i="5"/>
  <c r="H1663" i="5" s="1"/>
  <c r="D1663" i="5"/>
  <c r="F1663" i="5" s="1"/>
  <c r="C4473" i="5"/>
  <c r="E4364" i="5"/>
  <c r="F4364" i="5" s="1"/>
  <c r="C1341" i="5"/>
  <c r="E1232" i="5"/>
  <c r="B44" i="5"/>
  <c r="G43" i="5"/>
  <c r="H43" i="5" s="1"/>
  <c r="D43" i="5"/>
  <c r="F43" i="5" s="1"/>
  <c r="B152" i="5"/>
  <c r="B2420" i="5"/>
  <c r="G2311" i="5"/>
  <c r="H2311" i="5" s="1"/>
  <c r="D2311" i="5"/>
  <c r="F2311" i="5" s="1"/>
  <c r="G367" i="5"/>
  <c r="H367" i="5" s="1"/>
  <c r="D367" i="5"/>
  <c r="B476" i="5"/>
  <c r="C2097" i="5"/>
  <c r="E1988" i="5"/>
  <c r="B584" i="5"/>
  <c r="G475" i="5"/>
  <c r="H475" i="5" s="1"/>
  <c r="D475" i="5"/>
  <c r="F475" i="5" s="1"/>
  <c r="C4257" i="5"/>
  <c r="E4148" i="5"/>
  <c r="B1340" i="5"/>
  <c r="G1231" i="5"/>
  <c r="H1231" i="5" s="1"/>
  <c r="D1231" i="5"/>
  <c r="F1231" i="5" s="1"/>
  <c r="C3177" i="5"/>
  <c r="E3068" i="5"/>
  <c r="B3284" i="5"/>
  <c r="G3175" i="5"/>
  <c r="H3175" i="5" s="1"/>
  <c r="D3175" i="5"/>
  <c r="F3175" i="5" s="1"/>
  <c r="F3283" i="5"/>
  <c r="B3608" i="5"/>
  <c r="G3499" i="5"/>
  <c r="H3499" i="5" s="1"/>
  <c r="D3499" i="5"/>
  <c r="F3499" i="5" s="1"/>
  <c r="C909" i="5"/>
  <c r="E800" i="5"/>
  <c r="C1450" i="5" l="1"/>
  <c r="E1341" i="5"/>
  <c r="C4366" i="5"/>
  <c r="E4257" i="5"/>
  <c r="B1881" i="5"/>
  <c r="G1772" i="5"/>
  <c r="H1772" i="5" s="1"/>
  <c r="D1772" i="5"/>
  <c r="B2637" i="5"/>
  <c r="G2528" i="5"/>
  <c r="H2528" i="5" s="1"/>
  <c r="D2528" i="5"/>
  <c r="C2854" i="5"/>
  <c r="E2745" i="5"/>
  <c r="C3934" i="5"/>
  <c r="E3825" i="5"/>
  <c r="C1126" i="5"/>
  <c r="E1017" i="5"/>
  <c r="B2421" i="5"/>
  <c r="G2312" i="5"/>
  <c r="H2312" i="5" s="1"/>
  <c r="D2312" i="5"/>
  <c r="F2312" i="5" s="1"/>
  <c r="E153" i="5"/>
  <c r="C262" i="5"/>
  <c r="B1341" i="5"/>
  <c r="G1232" i="5"/>
  <c r="H1232" i="5" s="1"/>
  <c r="D1232" i="5"/>
  <c r="C3826" i="5"/>
  <c r="E3717" i="5"/>
  <c r="B1449" i="5"/>
  <c r="G1340" i="5"/>
  <c r="H1340" i="5" s="1"/>
  <c r="D1340" i="5"/>
  <c r="F1988" i="5"/>
  <c r="B2529" i="5"/>
  <c r="G2420" i="5"/>
  <c r="H2420" i="5" s="1"/>
  <c r="D2420" i="5"/>
  <c r="B45" i="5"/>
  <c r="G44" i="5"/>
  <c r="H44" i="5" s="1"/>
  <c r="D44" i="5"/>
  <c r="B153" i="5"/>
  <c r="C4582" i="5"/>
  <c r="E4473" i="5"/>
  <c r="C1666" i="5"/>
  <c r="E1557" i="5"/>
  <c r="C910" i="5"/>
  <c r="E801" i="5"/>
  <c r="C2746" i="5"/>
  <c r="E2637" i="5"/>
  <c r="B4149" i="5"/>
  <c r="G4040" i="5"/>
  <c r="H4040" i="5" s="1"/>
  <c r="D4040" i="5"/>
  <c r="B1557" i="5"/>
  <c r="G1448" i="5"/>
  <c r="H1448" i="5" s="1"/>
  <c r="D1448" i="5"/>
  <c r="B477" i="5"/>
  <c r="G368" i="5"/>
  <c r="H368" i="5" s="1"/>
  <c r="D368" i="5"/>
  <c r="C3070" i="5"/>
  <c r="E2961" i="5"/>
  <c r="B3609" i="5"/>
  <c r="G3500" i="5"/>
  <c r="H3500" i="5" s="1"/>
  <c r="D3500" i="5"/>
  <c r="C1234" i="5"/>
  <c r="E1125" i="5"/>
  <c r="B1125" i="5"/>
  <c r="G1016" i="5"/>
  <c r="H1016" i="5" s="1"/>
  <c r="D1016" i="5"/>
  <c r="F1016" i="5" s="1"/>
  <c r="B4365" i="5"/>
  <c r="G4256" i="5"/>
  <c r="H4256" i="5" s="1"/>
  <c r="D4256" i="5"/>
  <c r="B3177" i="5"/>
  <c r="G3068" i="5"/>
  <c r="H3068" i="5" s="1"/>
  <c r="D3068" i="5"/>
  <c r="F3068" i="5" s="1"/>
  <c r="B2853" i="5"/>
  <c r="G2744" i="5"/>
  <c r="H2744" i="5" s="1"/>
  <c r="D2744" i="5"/>
  <c r="F2744" i="5" s="1"/>
  <c r="C3718" i="5"/>
  <c r="E3609" i="5"/>
  <c r="F2420" i="5"/>
  <c r="B1233" i="5"/>
  <c r="G1124" i="5"/>
  <c r="H1124" i="5" s="1"/>
  <c r="D1124" i="5"/>
  <c r="F1124" i="5" s="1"/>
  <c r="F4040" i="5"/>
  <c r="B4041" i="5"/>
  <c r="G3932" i="5"/>
  <c r="H3932" i="5" s="1"/>
  <c r="D3932" i="5"/>
  <c r="C1774" i="5"/>
  <c r="E1665" i="5"/>
  <c r="F4147" i="5"/>
  <c r="B3933" i="5"/>
  <c r="G3824" i="5"/>
  <c r="H3824" i="5" s="1"/>
  <c r="D3824" i="5"/>
  <c r="F3824" i="5" s="1"/>
  <c r="F1340" i="5"/>
  <c r="C2530" i="5"/>
  <c r="E2421" i="5"/>
  <c r="F44" i="5"/>
  <c r="B1773" i="5"/>
  <c r="G1664" i="5"/>
  <c r="H1664" i="5" s="1"/>
  <c r="D1664" i="5"/>
  <c r="F1664" i="5" s="1"/>
  <c r="B693" i="5"/>
  <c r="G584" i="5"/>
  <c r="H584" i="5" s="1"/>
  <c r="D584" i="5"/>
  <c r="B585" i="5"/>
  <c r="G476" i="5"/>
  <c r="H476" i="5" s="1"/>
  <c r="D476" i="5"/>
  <c r="F476" i="5" s="1"/>
  <c r="C3286" i="5"/>
  <c r="E3177" i="5"/>
  <c r="F1448" i="5"/>
  <c r="F2528" i="5"/>
  <c r="B2745" i="5"/>
  <c r="G2636" i="5"/>
  <c r="H2636" i="5" s="1"/>
  <c r="D2636" i="5"/>
  <c r="C2422" i="5"/>
  <c r="E2313" i="5"/>
  <c r="B2961" i="5"/>
  <c r="G2852" i="5"/>
  <c r="H2852" i="5" s="1"/>
  <c r="D2852" i="5"/>
  <c r="F2852" i="5" s="1"/>
  <c r="B1665" i="5"/>
  <c r="G1556" i="5"/>
  <c r="H1556" i="5" s="1"/>
  <c r="D1556" i="5"/>
  <c r="F1556" i="5" s="1"/>
  <c r="F3500" i="5"/>
  <c r="B2205" i="5"/>
  <c r="G2096" i="5"/>
  <c r="H2096" i="5" s="1"/>
  <c r="D2096" i="5"/>
  <c r="F2096" i="5" s="1"/>
  <c r="C586" i="5"/>
  <c r="E477" i="5"/>
  <c r="B3717" i="5"/>
  <c r="G3608" i="5"/>
  <c r="H3608" i="5" s="1"/>
  <c r="D3608" i="5"/>
  <c r="B3393" i="5"/>
  <c r="G3284" i="5"/>
  <c r="H3284" i="5" s="1"/>
  <c r="D3284" i="5"/>
  <c r="F3284" i="5" s="1"/>
  <c r="C2206" i="5"/>
  <c r="E2097" i="5"/>
  <c r="B261" i="5"/>
  <c r="G152" i="5"/>
  <c r="H152" i="5" s="1"/>
  <c r="D152" i="5"/>
  <c r="F1232" i="5"/>
  <c r="F1772" i="5"/>
  <c r="B909" i="5"/>
  <c r="G800" i="5"/>
  <c r="H800" i="5" s="1"/>
  <c r="D800" i="5"/>
  <c r="F800" i="5" s="1"/>
  <c r="B1989" i="5"/>
  <c r="G1880" i="5"/>
  <c r="H1880" i="5" s="1"/>
  <c r="D1880" i="5"/>
  <c r="F1880" i="5" s="1"/>
  <c r="C1342" i="5"/>
  <c r="E1233" i="5"/>
  <c r="B3501" i="5"/>
  <c r="G3392" i="5"/>
  <c r="H3392" i="5" s="1"/>
  <c r="D3392" i="5"/>
  <c r="F3392" i="5" s="1"/>
  <c r="B2313" i="5"/>
  <c r="G2204" i="5"/>
  <c r="H2204" i="5" s="1"/>
  <c r="D2204" i="5"/>
  <c r="F2204" i="5" s="1"/>
  <c r="F584" i="5"/>
  <c r="C3178" i="5"/>
  <c r="E3069" i="5"/>
  <c r="C3502" i="5"/>
  <c r="E3393" i="5"/>
  <c r="F152" i="5"/>
  <c r="B3825" i="5"/>
  <c r="G3716" i="5"/>
  <c r="H3716" i="5" s="1"/>
  <c r="D3716" i="5"/>
  <c r="F3716" i="5" s="1"/>
  <c r="C1882" i="5"/>
  <c r="E1773" i="5"/>
  <c r="B3069" i="5"/>
  <c r="G2960" i="5"/>
  <c r="H2960" i="5" s="1"/>
  <c r="D2960" i="5"/>
  <c r="F2960" i="5" s="1"/>
  <c r="C694" i="5"/>
  <c r="E585" i="5"/>
  <c r="B1017" i="5"/>
  <c r="G908" i="5"/>
  <c r="H908" i="5" s="1"/>
  <c r="D908" i="5"/>
  <c r="B2097" i="5"/>
  <c r="G1988" i="5"/>
  <c r="H1988" i="5" s="1"/>
  <c r="D1988" i="5"/>
  <c r="C2638" i="5"/>
  <c r="E2529" i="5"/>
  <c r="F3932" i="5"/>
  <c r="B801" i="5"/>
  <c r="G692" i="5"/>
  <c r="H692" i="5" s="1"/>
  <c r="D692" i="5"/>
  <c r="F692" i="5" s="1"/>
  <c r="C4258" i="5"/>
  <c r="E4149" i="5"/>
  <c r="C2098" i="5"/>
  <c r="E1989" i="5"/>
  <c r="C4365" i="5"/>
  <c r="E4256" i="5"/>
  <c r="F4256" i="5" s="1"/>
  <c r="C1558" i="5"/>
  <c r="E1449" i="5"/>
  <c r="C46" i="5"/>
  <c r="E45" i="5"/>
  <c r="C154" i="5"/>
  <c r="C478" i="5"/>
  <c r="E369" i="5"/>
  <c r="C1018" i="5"/>
  <c r="E909" i="5"/>
  <c r="C3394" i="5"/>
  <c r="E3285" i="5"/>
  <c r="C1990" i="5"/>
  <c r="E1881" i="5"/>
  <c r="C2314" i="5"/>
  <c r="E2205" i="5"/>
  <c r="C3610" i="5"/>
  <c r="E3501" i="5"/>
  <c r="B369" i="5"/>
  <c r="G260" i="5"/>
  <c r="H260" i="5" s="1"/>
  <c r="D260" i="5"/>
  <c r="F260" i="5" s="1"/>
  <c r="B4257" i="5"/>
  <c r="G4148" i="5"/>
  <c r="H4148" i="5" s="1"/>
  <c r="D4148" i="5"/>
  <c r="F4148" i="5" s="1"/>
  <c r="C802" i="5"/>
  <c r="E693" i="5"/>
  <c r="F2636" i="5"/>
  <c r="C370" i="5"/>
  <c r="E261" i="5"/>
  <c r="C2962" i="5"/>
  <c r="E2853" i="5"/>
  <c r="B3285" i="5"/>
  <c r="G3176" i="5"/>
  <c r="H3176" i="5" s="1"/>
  <c r="D3176" i="5"/>
  <c r="F3176" i="5" s="1"/>
  <c r="F368" i="5"/>
  <c r="C4150" i="5"/>
  <c r="E4041" i="5"/>
  <c r="B4582" i="5"/>
  <c r="G4473" i="5"/>
  <c r="H4473" i="5" s="1"/>
  <c r="D4473" i="5"/>
  <c r="C4042" i="5"/>
  <c r="E3933" i="5"/>
  <c r="F908" i="5"/>
  <c r="F3608" i="5"/>
  <c r="C2099" i="5" l="1"/>
  <c r="E1990" i="5"/>
  <c r="C1127" i="5"/>
  <c r="E1018" i="5"/>
  <c r="C1019" i="5"/>
  <c r="E910" i="5"/>
  <c r="C4691" i="5"/>
  <c r="E4582" i="5"/>
  <c r="B46" i="5"/>
  <c r="G45" i="5"/>
  <c r="H45" i="5" s="1"/>
  <c r="D45" i="5"/>
  <c r="F45" i="5" s="1"/>
  <c r="B154" i="5"/>
  <c r="C1235" i="5"/>
  <c r="E1126" i="5"/>
  <c r="C4475" i="5"/>
  <c r="E4366" i="5"/>
  <c r="B4691" i="5"/>
  <c r="G4582" i="5"/>
  <c r="H4582" i="5" s="1"/>
  <c r="D4582" i="5"/>
  <c r="F3285" i="5"/>
  <c r="C47" i="5"/>
  <c r="E46" i="5"/>
  <c r="C155" i="5"/>
  <c r="C4474" i="5"/>
  <c r="E4365" i="5"/>
  <c r="B910" i="5"/>
  <c r="G801" i="5"/>
  <c r="H801" i="5" s="1"/>
  <c r="D801" i="5"/>
  <c r="F801" i="5" s="1"/>
  <c r="C1991" i="5"/>
  <c r="E1882" i="5"/>
  <c r="B3934" i="5"/>
  <c r="G3825" i="5"/>
  <c r="H3825" i="5" s="1"/>
  <c r="D3825" i="5"/>
  <c r="B3610" i="5"/>
  <c r="G3501" i="5"/>
  <c r="H3501" i="5" s="1"/>
  <c r="D3501" i="5"/>
  <c r="B1018" i="5"/>
  <c r="G909" i="5"/>
  <c r="H909" i="5" s="1"/>
  <c r="D909" i="5"/>
  <c r="B370" i="5"/>
  <c r="G261" i="5"/>
  <c r="H261" i="5" s="1"/>
  <c r="D261" i="5"/>
  <c r="B3826" i="5"/>
  <c r="G3717" i="5"/>
  <c r="H3717" i="5" s="1"/>
  <c r="D3717" i="5"/>
  <c r="F3717" i="5" s="1"/>
  <c r="B802" i="5"/>
  <c r="G693" i="5"/>
  <c r="H693" i="5" s="1"/>
  <c r="D693" i="5"/>
  <c r="C2639" i="5"/>
  <c r="E2530" i="5"/>
  <c r="B4042" i="5"/>
  <c r="G3933" i="5"/>
  <c r="H3933" i="5" s="1"/>
  <c r="D3933" i="5"/>
  <c r="F3933" i="5" s="1"/>
  <c r="C1883" i="5"/>
  <c r="E1774" i="5"/>
  <c r="B3286" i="5"/>
  <c r="G3177" i="5"/>
  <c r="H3177" i="5" s="1"/>
  <c r="D3177" i="5"/>
  <c r="B586" i="5"/>
  <c r="G477" i="5"/>
  <c r="H477" i="5" s="1"/>
  <c r="D477" i="5"/>
  <c r="B1666" i="5"/>
  <c r="G1557" i="5"/>
  <c r="H1557" i="5" s="1"/>
  <c r="D1557" i="5"/>
  <c r="F1557" i="5" s="1"/>
  <c r="G153" i="5"/>
  <c r="H153" i="5" s="1"/>
  <c r="D153" i="5"/>
  <c r="B262" i="5"/>
  <c r="C3935" i="5"/>
  <c r="E3826" i="5"/>
  <c r="C371" i="5"/>
  <c r="E262" i="5"/>
  <c r="F1341" i="5"/>
  <c r="C4259" i="5"/>
  <c r="E4150" i="5"/>
  <c r="C479" i="5"/>
  <c r="E370" i="5"/>
  <c r="C3719" i="5"/>
  <c r="E3610" i="5"/>
  <c r="C803" i="5"/>
  <c r="E694" i="5"/>
  <c r="B4150" i="5"/>
  <c r="G4041" i="5"/>
  <c r="H4041" i="5" s="1"/>
  <c r="D4041" i="5"/>
  <c r="F4041" i="5" s="1"/>
  <c r="B1342" i="5"/>
  <c r="G1233" i="5"/>
  <c r="H1233" i="5" s="1"/>
  <c r="D1233" i="5"/>
  <c r="B4258" i="5"/>
  <c r="G4149" i="5"/>
  <c r="H4149" i="5" s="1"/>
  <c r="D4149" i="5"/>
  <c r="F4149" i="5" s="1"/>
  <c r="C4151" i="5"/>
  <c r="E4042" i="5"/>
  <c r="C3071" i="5"/>
  <c r="E2962" i="5"/>
  <c r="B478" i="5"/>
  <c r="G369" i="5"/>
  <c r="H369" i="5" s="1"/>
  <c r="D369" i="5"/>
  <c r="F369" i="5" s="1"/>
  <c r="C2423" i="5"/>
  <c r="E2314" i="5"/>
  <c r="C3503" i="5"/>
  <c r="E3394" i="5"/>
  <c r="C587" i="5"/>
  <c r="E478" i="5"/>
  <c r="C4367" i="5"/>
  <c r="E4258" i="5"/>
  <c r="B1126" i="5"/>
  <c r="G1017" i="5"/>
  <c r="H1017" i="5" s="1"/>
  <c r="D1017" i="5"/>
  <c r="F1017" i="5" s="1"/>
  <c r="C3287" i="5"/>
  <c r="E3178" i="5"/>
  <c r="B2422" i="5"/>
  <c r="G2313" i="5"/>
  <c r="H2313" i="5" s="1"/>
  <c r="D2313" i="5"/>
  <c r="F1233" i="5"/>
  <c r="B2098" i="5"/>
  <c r="G1989" i="5"/>
  <c r="H1989" i="5" s="1"/>
  <c r="D1989" i="5"/>
  <c r="F1989" i="5" s="1"/>
  <c r="B3502" i="5"/>
  <c r="G3393" i="5"/>
  <c r="H3393" i="5" s="1"/>
  <c r="D3393" i="5"/>
  <c r="B3070" i="5"/>
  <c r="G2961" i="5"/>
  <c r="H2961" i="5" s="1"/>
  <c r="D2961" i="5"/>
  <c r="F2961" i="5" s="1"/>
  <c r="F3177" i="5"/>
  <c r="B694" i="5"/>
  <c r="G585" i="5"/>
  <c r="H585" i="5" s="1"/>
  <c r="D585" i="5"/>
  <c r="B1882" i="5"/>
  <c r="G1773" i="5"/>
  <c r="H1773" i="5" s="1"/>
  <c r="D1773" i="5"/>
  <c r="F1773" i="5" s="1"/>
  <c r="B2962" i="5"/>
  <c r="G2853" i="5"/>
  <c r="H2853" i="5" s="1"/>
  <c r="D2853" i="5"/>
  <c r="F2853" i="5" s="1"/>
  <c r="C1343" i="5"/>
  <c r="E1234" i="5"/>
  <c r="B3718" i="5"/>
  <c r="G3609" i="5"/>
  <c r="H3609" i="5" s="1"/>
  <c r="D3609" i="5"/>
  <c r="F3609" i="5" s="1"/>
  <c r="C3179" i="5"/>
  <c r="E3070" i="5"/>
  <c r="C2855" i="5"/>
  <c r="E2746" i="5"/>
  <c r="C1775" i="5"/>
  <c r="E1666" i="5"/>
  <c r="F153" i="5"/>
  <c r="B2530" i="5"/>
  <c r="G2421" i="5"/>
  <c r="H2421" i="5" s="1"/>
  <c r="D2421" i="5"/>
  <c r="F2421" i="5" s="1"/>
  <c r="F3825" i="5"/>
  <c r="C2963" i="5"/>
  <c r="E2854" i="5"/>
  <c r="B2746" i="5"/>
  <c r="G2637" i="5"/>
  <c r="H2637" i="5" s="1"/>
  <c r="D2637" i="5"/>
  <c r="F2637" i="5" s="1"/>
  <c r="B1990" i="5"/>
  <c r="G1881" i="5"/>
  <c r="H1881" i="5" s="1"/>
  <c r="D1881" i="5"/>
  <c r="C1559" i="5"/>
  <c r="E1450" i="5"/>
  <c r="B3394" i="5"/>
  <c r="G3285" i="5"/>
  <c r="H3285" i="5" s="1"/>
  <c r="D3285" i="5"/>
  <c r="C911" i="5"/>
  <c r="E802" i="5"/>
  <c r="C2747" i="5"/>
  <c r="E2638" i="5"/>
  <c r="C3611" i="5"/>
  <c r="E3502" i="5"/>
  <c r="C695" i="5"/>
  <c r="E586" i="5"/>
  <c r="C2531" i="5"/>
  <c r="E2422" i="5"/>
  <c r="B4474" i="5"/>
  <c r="G4365" i="5"/>
  <c r="H4365" i="5" s="1"/>
  <c r="D4365" i="5"/>
  <c r="B1450" i="5"/>
  <c r="G1341" i="5"/>
  <c r="H1341" i="5" s="1"/>
  <c r="D1341" i="5"/>
  <c r="F261" i="5"/>
  <c r="F693" i="5"/>
  <c r="B4366" i="5"/>
  <c r="G4257" i="5"/>
  <c r="H4257" i="5" s="1"/>
  <c r="D4257" i="5"/>
  <c r="F3501" i="5"/>
  <c r="F1881" i="5"/>
  <c r="F909" i="5"/>
  <c r="C263" i="5"/>
  <c r="E154" i="5"/>
  <c r="C1667" i="5"/>
  <c r="E1558" i="5"/>
  <c r="C2207" i="5"/>
  <c r="E2098" i="5"/>
  <c r="B2206" i="5"/>
  <c r="G2097" i="5"/>
  <c r="H2097" i="5" s="1"/>
  <c r="D2097" i="5"/>
  <c r="F2097" i="5" s="1"/>
  <c r="F585" i="5"/>
  <c r="B3178" i="5"/>
  <c r="G3069" i="5"/>
  <c r="H3069" i="5" s="1"/>
  <c r="D3069" i="5"/>
  <c r="F3069" i="5" s="1"/>
  <c r="F3393" i="5"/>
  <c r="C1451" i="5"/>
  <c r="E1342" i="5"/>
  <c r="C2315" i="5"/>
  <c r="E2206" i="5"/>
  <c r="F477" i="5"/>
  <c r="B2314" i="5"/>
  <c r="G2205" i="5"/>
  <c r="H2205" i="5" s="1"/>
  <c r="D2205" i="5"/>
  <c r="F2205" i="5" s="1"/>
  <c r="B1774" i="5"/>
  <c r="G1665" i="5"/>
  <c r="H1665" i="5" s="1"/>
  <c r="D1665" i="5"/>
  <c r="F1665" i="5" s="1"/>
  <c r="F2313" i="5"/>
  <c r="B2854" i="5"/>
  <c r="G2745" i="5"/>
  <c r="H2745" i="5" s="1"/>
  <c r="D2745" i="5"/>
  <c r="F2745" i="5" s="1"/>
  <c r="C3395" i="5"/>
  <c r="E3286" i="5"/>
  <c r="C3827" i="5"/>
  <c r="E3718" i="5"/>
  <c r="B1234" i="5"/>
  <c r="G1125" i="5"/>
  <c r="H1125" i="5" s="1"/>
  <c r="D1125" i="5"/>
  <c r="F1125" i="5" s="1"/>
  <c r="F4473" i="5"/>
  <c r="B2638" i="5"/>
  <c r="G2529" i="5"/>
  <c r="H2529" i="5" s="1"/>
  <c r="D2529" i="5"/>
  <c r="F2529" i="5" s="1"/>
  <c r="B1558" i="5"/>
  <c r="G1449" i="5"/>
  <c r="H1449" i="5" s="1"/>
  <c r="D1449" i="5"/>
  <c r="F1449" i="5" s="1"/>
  <c r="C4043" i="5"/>
  <c r="E3934" i="5"/>
  <c r="F4257" i="5"/>
  <c r="C2424" i="5" l="1"/>
  <c r="E2315" i="5"/>
  <c r="B3503" i="5"/>
  <c r="G3394" i="5"/>
  <c r="H3394" i="5" s="1"/>
  <c r="D3394" i="5"/>
  <c r="B3827" i="5"/>
  <c r="G3718" i="5"/>
  <c r="H3718" i="5" s="1"/>
  <c r="D3718" i="5"/>
  <c r="F3718" i="5" s="1"/>
  <c r="B803" i="5"/>
  <c r="G694" i="5"/>
  <c r="H694" i="5" s="1"/>
  <c r="D694" i="5"/>
  <c r="B3179" i="5"/>
  <c r="G3070" i="5"/>
  <c r="H3070" i="5" s="1"/>
  <c r="D3070" i="5"/>
  <c r="F3070" i="5" s="1"/>
  <c r="B1127" i="5"/>
  <c r="G1018" i="5"/>
  <c r="H1018" i="5" s="1"/>
  <c r="D1018" i="5"/>
  <c r="F1018" i="5" s="1"/>
  <c r="B2423" i="5"/>
  <c r="G2314" i="5"/>
  <c r="H2314" i="5" s="1"/>
  <c r="D2314" i="5"/>
  <c r="C2316" i="5"/>
  <c r="E2207" i="5"/>
  <c r="C372" i="5"/>
  <c r="E263" i="5"/>
  <c r="B1559" i="5"/>
  <c r="G1450" i="5"/>
  <c r="H1450" i="5" s="1"/>
  <c r="D1450" i="5"/>
  <c r="B4583" i="5"/>
  <c r="G4474" i="5"/>
  <c r="H4474" i="5" s="1"/>
  <c r="D4474" i="5"/>
  <c r="C1020" i="5"/>
  <c r="E911" i="5"/>
  <c r="F1450" i="5"/>
  <c r="B2099" i="5"/>
  <c r="G1990" i="5"/>
  <c r="H1990" i="5" s="1"/>
  <c r="D1990" i="5"/>
  <c r="C1884" i="5"/>
  <c r="E1775" i="5"/>
  <c r="C3288" i="5"/>
  <c r="E3179" i="5"/>
  <c r="B3071" i="5"/>
  <c r="G2962" i="5"/>
  <c r="H2962" i="5" s="1"/>
  <c r="D2962" i="5"/>
  <c r="B1991" i="5"/>
  <c r="G1882" i="5"/>
  <c r="H1882" i="5" s="1"/>
  <c r="D1882" i="5"/>
  <c r="C3396" i="5"/>
  <c r="E3287" i="5"/>
  <c r="F2314" i="5"/>
  <c r="B587" i="5"/>
  <c r="G478" i="5"/>
  <c r="H478" i="5" s="1"/>
  <c r="D478" i="5"/>
  <c r="F478" i="5" s="1"/>
  <c r="C4260" i="5"/>
  <c r="E4151" i="5"/>
  <c r="C912" i="5"/>
  <c r="E803" i="5"/>
  <c r="C588" i="5"/>
  <c r="E479" i="5"/>
  <c r="C4044" i="5"/>
  <c r="E3935" i="5"/>
  <c r="B1775" i="5"/>
  <c r="G1666" i="5"/>
  <c r="H1666" i="5" s="1"/>
  <c r="D1666" i="5"/>
  <c r="F1666" i="5" s="1"/>
  <c r="B3395" i="5"/>
  <c r="G3286" i="5"/>
  <c r="H3286" i="5" s="1"/>
  <c r="D3286" i="5"/>
  <c r="B479" i="5"/>
  <c r="G370" i="5"/>
  <c r="H370" i="5" s="1"/>
  <c r="D370" i="5"/>
  <c r="C2100" i="5"/>
  <c r="E1991" i="5"/>
  <c r="B4800" i="5"/>
  <c r="G4691" i="5"/>
  <c r="H4691" i="5" s="1"/>
  <c r="D4691" i="5"/>
  <c r="C1236" i="5"/>
  <c r="E1127" i="5"/>
  <c r="B2855" i="5"/>
  <c r="G2746" i="5"/>
  <c r="H2746" i="5" s="1"/>
  <c r="D2746" i="5"/>
  <c r="B4367" i="5"/>
  <c r="G4258" i="5"/>
  <c r="H4258" i="5" s="1"/>
  <c r="D4258" i="5"/>
  <c r="F4258" i="5" s="1"/>
  <c r="F370" i="5"/>
  <c r="F1882" i="5"/>
  <c r="B1019" i="5"/>
  <c r="G910" i="5"/>
  <c r="H910" i="5" s="1"/>
  <c r="D910" i="5"/>
  <c r="F910" i="5" s="1"/>
  <c r="E155" i="5"/>
  <c r="C264" i="5"/>
  <c r="C4584" i="5"/>
  <c r="E4475" i="5"/>
  <c r="C4800" i="5"/>
  <c r="E4800" i="5" s="1"/>
  <c r="E4691" i="5"/>
  <c r="C3936" i="5"/>
  <c r="E3827" i="5"/>
  <c r="B2747" i="5"/>
  <c r="G2638" i="5"/>
  <c r="H2638" i="5" s="1"/>
  <c r="D2638" i="5"/>
  <c r="F2638" i="5" s="1"/>
  <c r="F3286" i="5"/>
  <c r="B2963" i="5"/>
  <c r="G2854" i="5"/>
  <c r="H2854" i="5" s="1"/>
  <c r="D2854" i="5"/>
  <c r="F2854" i="5" s="1"/>
  <c r="B1883" i="5"/>
  <c r="G1774" i="5"/>
  <c r="H1774" i="5" s="1"/>
  <c r="D1774" i="5"/>
  <c r="C1560" i="5"/>
  <c r="E1451" i="5"/>
  <c r="B3287" i="5"/>
  <c r="G3178" i="5"/>
  <c r="H3178" i="5" s="1"/>
  <c r="D3178" i="5"/>
  <c r="B2315" i="5"/>
  <c r="G2206" i="5"/>
  <c r="H2206" i="5" s="1"/>
  <c r="D2206" i="5"/>
  <c r="C804" i="5"/>
  <c r="E695" i="5"/>
  <c r="C2856" i="5"/>
  <c r="E2747" i="5"/>
  <c r="C1668" i="5"/>
  <c r="E1559" i="5"/>
  <c r="C3072" i="5"/>
  <c r="E2963" i="5"/>
  <c r="B2639" i="5"/>
  <c r="G2530" i="5"/>
  <c r="H2530" i="5" s="1"/>
  <c r="D2530" i="5"/>
  <c r="F2746" i="5"/>
  <c r="C1452" i="5"/>
  <c r="E1343" i="5"/>
  <c r="C4476" i="5"/>
  <c r="E4367" i="5"/>
  <c r="C696" i="5"/>
  <c r="E587" i="5"/>
  <c r="C2532" i="5"/>
  <c r="E2423" i="5"/>
  <c r="F2962" i="5"/>
  <c r="B4259" i="5"/>
  <c r="G4150" i="5"/>
  <c r="H4150" i="5" s="1"/>
  <c r="D4150" i="5"/>
  <c r="F4150" i="5" s="1"/>
  <c r="B371" i="5"/>
  <c r="G262" i="5"/>
  <c r="H262" i="5" s="1"/>
  <c r="D262" i="5"/>
  <c r="F262" i="5" s="1"/>
  <c r="F1774" i="5"/>
  <c r="B4151" i="5"/>
  <c r="G4042" i="5"/>
  <c r="H4042" i="5" s="1"/>
  <c r="D4042" i="5"/>
  <c r="B3935" i="5"/>
  <c r="G3826" i="5"/>
  <c r="H3826" i="5" s="1"/>
  <c r="D3826" i="5"/>
  <c r="F3826" i="5" s="1"/>
  <c r="F4365" i="5"/>
  <c r="C48" i="5"/>
  <c r="E47" i="5"/>
  <c r="C156" i="5"/>
  <c r="C1344" i="5"/>
  <c r="E1235" i="5"/>
  <c r="B47" i="5"/>
  <c r="G46" i="5"/>
  <c r="H46" i="5" s="1"/>
  <c r="D46" i="5"/>
  <c r="F46" i="5" s="1"/>
  <c r="B155" i="5"/>
  <c r="C1128" i="5"/>
  <c r="E1019" i="5"/>
  <c r="F1990" i="5"/>
  <c r="C2640" i="5"/>
  <c r="E2531" i="5"/>
  <c r="C3720" i="5"/>
  <c r="E3611" i="5"/>
  <c r="F3178" i="5"/>
  <c r="B1235" i="5"/>
  <c r="G1126" i="5"/>
  <c r="H1126" i="5" s="1"/>
  <c r="D1126" i="5"/>
  <c r="F1126" i="5" s="1"/>
  <c r="C3612" i="5"/>
  <c r="E3503" i="5"/>
  <c r="F4042" i="5"/>
  <c r="F694" i="5"/>
  <c r="B695" i="5"/>
  <c r="G586" i="5"/>
  <c r="H586" i="5" s="1"/>
  <c r="D586" i="5"/>
  <c r="F586" i="5" s="1"/>
  <c r="C2748" i="5"/>
  <c r="E2639" i="5"/>
  <c r="C4152" i="5"/>
  <c r="E4043" i="5"/>
  <c r="B1667" i="5"/>
  <c r="G1558" i="5"/>
  <c r="H1558" i="5" s="1"/>
  <c r="D1558" i="5"/>
  <c r="F1558" i="5" s="1"/>
  <c r="B1343" i="5"/>
  <c r="G1234" i="5"/>
  <c r="H1234" i="5" s="1"/>
  <c r="D1234" i="5"/>
  <c r="F1234" i="5" s="1"/>
  <c r="C3504" i="5"/>
  <c r="E3395" i="5"/>
  <c r="F2206" i="5"/>
  <c r="C1776" i="5"/>
  <c r="E1667" i="5"/>
  <c r="B4475" i="5"/>
  <c r="G4366" i="5"/>
  <c r="H4366" i="5" s="1"/>
  <c r="D4366" i="5"/>
  <c r="C2964" i="5"/>
  <c r="E2855" i="5"/>
  <c r="B3611" i="5"/>
  <c r="G3502" i="5"/>
  <c r="H3502" i="5" s="1"/>
  <c r="D3502" i="5"/>
  <c r="F3502" i="5" s="1"/>
  <c r="B2207" i="5"/>
  <c r="G2098" i="5"/>
  <c r="H2098" i="5" s="1"/>
  <c r="D2098" i="5"/>
  <c r="F2098" i="5" s="1"/>
  <c r="B2531" i="5"/>
  <c r="G2422" i="5"/>
  <c r="H2422" i="5" s="1"/>
  <c r="D2422" i="5"/>
  <c r="F2422" i="5" s="1"/>
  <c r="F3394" i="5"/>
  <c r="C3180" i="5"/>
  <c r="E3071" i="5"/>
  <c r="B1451" i="5"/>
  <c r="G1342" i="5"/>
  <c r="H1342" i="5" s="1"/>
  <c r="D1342" i="5"/>
  <c r="F1342" i="5" s="1"/>
  <c r="C3828" i="5"/>
  <c r="E3719" i="5"/>
  <c r="C4368" i="5"/>
  <c r="E4259" i="5"/>
  <c r="C480" i="5"/>
  <c r="E371" i="5"/>
  <c r="C1992" i="5"/>
  <c r="E1883" i="5"/>
  <c r="F2530" i="5"/>
  <c r="B911" i="5"/>
  <c r="G802" i="5"/>
  <c r="H802" i="5" s="1"/>
  <c r="D802" i="5"/>
  <c r="F802" i="5" s="1"/>
  <c r="B3719" i="5"/>
  <c r="G3610" i="5"/>
  <c r="H3610" i="5" s="1"/>
  <c r="D3610" i="5"/>
  <c r="F3610" i="5" s="1"/>
  <c r="B4043" i="5"/>
  <c r="G3934" i="5"/>
  <c r="H3934" i="5" s="1"/>
  <c r="D3934" i="5"/>
  <c r="F3934" i="5" s="1"/>
  <c r="C4583" i="5"/>
  <c r="E4474" i="5"/>
  <c r="F4474" i="5" s="1"/>
  <c r="F4366" i="5"/>
  <c r="B263" i="5"/>
  <c r="G154" i="5"/>
  <c r="H154" i="5" s="1"/>
  <c r="D154" i="5"/>
  <c r="F154" i="5" s="1"/>
  <c r="F4582" i="5"/>
  <c r="C2208" i="5"/>
  <c r="E2099" i="5"/>
  <c r="C589" i="5" l="1"/>
  <c r="E480" i="5"/>
  <c r="C3937" i="5"/>
  <c r="E3828" i="5"/>
  <c r="B804" i="5"/>
  <c r="G695" i="5"/>
  <c r="H695" i="5" s="1"/>
  <c r="D695" i="5"/>
  <c r="C1669" i="5"/>
  <c r="E1560" i="5"/>
  <c r="B588" i="5"/>
  <c r="G479" i="5"/>
  <c r="H479" i="5" s="1"/>
  <c r="D479" i="5"/>
  <c r="F479" i="5" s="1"/>
  <c r="C1129" i="5"/>
  <c r="E1020" i="5"/>
  <c r="B1668" i="5"/>
  <c r="G1559" i="5"/>
  <c r="H1559" i="5" s="1"/>
  <c r="D1559" i="5"/>
  <c r="B4152" i="5"/>
  <c r="G4043" i="5"/>
  <c r="H4043" i="5" s="1"/>
  <c r="D4043" i="5"/>
  <c r="F4043" i="5" s="1"/>
  <c r="C3289" i="5"/>
  <c r="E3180" i="5"/>
  <c r="B2640" i="5"/>
  <c r="G2531" i="5"/>
  <c r="H2531" i="5" s="1"/>
  <c r="D2531" i="5"/>
  <c r="C3073" i="5"/>
  <c r="E2964" i="5"/>
  <c r="B1776" i="5"/>
  <c r="G1667" i="5"/>
  <c r="H1667" i="5" s="1"/>
  <c r="D1667" i="5"/>
  <c r="C2857" i="5"/>
  <c r="E2748" i="5"/>
  <c r="G155" i="5"/>
  <c r="H155" i="5" s="1"/>
  <c r="D155" i="5"/>
  <c r="B264" i="5"/>
  <c r="C49" i="5"/>
  <c r="E48" i="5"/>
  <c r="C157" i="5"/>
  <c r="B4044" i="5"/>
  <c r="G3935" i="5"/>
  <c r="H3935" i="5" s="1"/>
  <c r="D3935" i="5"/>
  <c r="C2641" i="5"/>
  <c r="E2532" i="5"/>
  <c r="C4585" i="5"/>
  <c r="E4476" i="5"/>
  <c r="C3181" i="5"/>
  <c r="E3072" i="5"/>
  <c r="C2965" i="5"/>
  <c r="E2856" i="5"/>
  <c r="C4045" i="5"/>
  <c r="E3936" i="5"/>
  <c r="C4693" i="5"/>
  <c r="E4584" i="5"/>
  <c r="C1345" i="5"/>
  <c r="E1236" i="5"/>
  <c r="C2209" i="5"/>
  <c r="E2100" i="5"/>
  <c r="B696" i="5"/>
  <c r="G587" i="5"/>
  <c r="H587" i="5" s="1"/>
  <c r="D587" i="5"/>
  <c r="B2100" i="5"/>
  <c r="G1991" i="5"/>
  <c r="H1991" i="5" s="1"/>
  <c r="D1991" i="5"/>
  <c r="F1991" i="5" s="1"/>
  <c r="C1993" i="5"/>
  <c r="E1884" i="5"/>
  <c r="B2208" i="5"/>
  <c r="G2099" i="5"/>
  <c r="H2099" i="5" s="1"/>
  <c r="D2099" i="5"/>
  <c r="B4692" i="5"/>
  <c r="G4583" i="5"/>
  <c r="H4583" i="5" s="1"/>
  <c r="D4583" i="5"/>
  <c r="B3828" i="5"/>
  <c r="G3719" i="5"/>
  <c r="H3719" i="5" s="1"/>
  <c r="D3719" i="5"/>
  <c r="B2316" i="5"/>
  <c r="G2207" i="5"/>
  <c r="H2207" i="5" s="1"/>
  <c r="D2207" i="5"/>
  <c r="C2749" i="5"/>
  <c r="E2640" i="5"/>
  <c r="C1237" i="5"/>
  <c r="E1128" i="5"/>
  <c r="B48" i="5"/>
  <c r="G47" i="5"/>
  <c r="H47" i="5" s="1"/>
  <c r="D47" i="5"/>
  <c r="B156" i="5"/>
  <c r="C2425" i="5"/>
  <c r="E2316" i="5"/>
  <c r="B2532" i="5"/>
  <c r="G2423" i="5"/>
  <c r="H2423" i="5" s="1"/>
  <c r="D2423" i="5"/>
  <c r="F2423" i="5" s="1"/>
  <c r="B1236" i="5"/>
  <c r="G1127" i="5"/>
  <c r="H1127" i="5" s="1"/>
  <c r="D1127" i="5"/>
  <c r="B3288" i="5"/>
  <c r="G3179" i="5"/>
  <c r="H3179" i="5" s="1"/>
  <c r="D3179" i="5"/>
  <c r="F2099" i="5"/>
  <c r="C4692" i="5"/>
  <c r="E4583" i="5"/>
  <c r="F4583" i="5" s="1"/>
  <c r="C2101" i="5"/>
  <c r="E1992" i="5"/>
  <c r="C4477" i="5"/>
  <c r="E4368" i="5"/>
  <c r="B4584" i="5"/>
  <c r="G4475" i="5"/>
  <c r="H4475" i="5" s="1"/>
  <c r="D4475" i="5"/>
  <c r="B1452" i="5"/>
  <c r="G1343" i="5"/>
  <c r="H1343" i="5" s="1"/>
  <c r="D1343" i="5"/>
  <c r="F1343" i="5" s="1"/>
  <c r="C3829" i="5"/>
  <c r="E3720" i="5"/>
  <c r="C1453" i="5"/>
  <c r="E1344" i="5"/>
  <c r="B4368" i="5"/>
  <c r="G4259" i="5"/>
  <c r="H4259" i="5" s="1"/>
  <c r="D4259" i="5"/>
  <c r="F4259" i="5" s="1"/>
  <c r="F587" i="5"/>
  <c r="F1559" i="5"/>
  <c r="F695" i="5"/>
  <c r="B3396" i="5"/>
  <c r="G3287" i="5"/>
  <c r="H3287" i="5" s="1"/>
  <c r="D3287" i="5"/>
  <c r="F3287" i="5" s="1"/>
  <c r="B3072" i="5"/>
  <c r="G2963" i="5"/>
  <c r="H2963" i="5" s="1"/>
  <c r="D2963" i="5"/>
  <c r="F2963" i="5" s="1"/>
  <c r="B2856" i="5"/>
  <c r="G2747" i="5"/>
  <c r="H2747" i="5" s="1"/>
  <c r="D2747" i="5"/>
  <c r="F4691" i="5"/>
  <c r="C373" i="5"/>
  <c r="E264" i="5"/>
  <c r="B1128" i="5"/>
  <c r="G1019" i="5"/>
  <c r="H1019" i="5" s="1"/>
  <c r="D1019" i="5"/>
  <c r="B2964" i="5"/>
  <c r="G2855" i="5"/>
  <c r="H2855" i="5" s="1"/>
  <c r="D2855" i="5"/>
  <c r="F2855" i="5" s="1"/>
  <c r="G4800" i="5"/>
  <c r="H4800" i="5" s="1"/>
  <c r="D4800" i="5"/>
  <c r="B1884" i="5"/>
  <c r="G1775" i="5"/>
  <c r="H1775" i="5" s="1"/>
  <c r="D1775" i="5"/>
  <c r="F1775" i="5" s="1"/>
  <c r="C697" i="5"/>
  <c r="E588" i="5"/>
  <c r="C4369" i="5"/>
  <c r="E4260" i="5"/>
  <c r="C3505" i="5"/>
  <c r="E3396" i="5"/>
  <c r="F3179" i="5"/>
  <c r="C481" i="5"/>
  <c r="E372" i="5"/>
  <c r="B3936" i="5"/>
  <c r="G3827" i="5"/>
  <c r="H3827" i="5" s="1"/>
  <c r="D3827" i="5"/>
  <c r="F3827" i="5" s="1"/>
  <c r="C1885" i="5"/>
  <c r="E1776" i="5"/>
  <c r="C3721" i="5"/>
  <c r="E3612" i="5"/>
  <c r="F47" i="5"/>
  <c r="B4260" i="5"/>
  <c r="G4151" i="5"/>
  <c r="H4151" i="5" s="1"/>
  <c r="D4151" i="5"/>
  <c r="F4151" i="5" s="1"/>
  <c r="B480" i="5"/>
  <c r="G371" i="5"/>
  <c r="H371" i="5" s="1"/>
  <c r="D371" i="5"/>
  <c r="F371" i="5" s="1"/>
  <c r="F2747" i="5"/>
  <c r="F4475" i="5"/>
  <c r="F1127" i="5"/>
  <c r="C4153" i="5"/>
  <c r="E4044" i="5"/>
  <c r="C1021" i="5"/>
  <c r="E912" i="5"/>
  <c r="B3180" i="5"/>
  <c r="G3071" i="5"/>
  <c r="H3071" i="5" s="1"/>
  <c r="D3071" i="5"/>
  <c r="F3071" i="5" s="1"/>
  <c r="C2317" i="5"/>
  <c r="E2208" i="5"/>
  <c r="G263" i="5"/>
  <c r="H263" i="5" s="1"/>
  <c r="D263" i="5"/>
  <c r="F263" i="5" s="1"/>
  <c r="B372" i="5"/>
  <c r="B1020" i="5"/>
  <c r="G911" i="5"/>
  <c r="H911" i="5" s="1"/>
  <c r="D911" i="5"/>
  <c r="F3719" i="5"/>
  <c r="B1560" i="5"/>
  <c r="G1451" i="5"/>
  <c r="H1451" i="5" s="1"/>
  <c r="D1451" i="5"/>
  <c r="B3720" i="5"/>
  <c r="G3611" i="5"/>
  <c r="H3611" i="5" s="1"/>
  <c r="D3611" i="5"/>
  <c r="F3611" i="5" s="1"/>
  <c r="F1667" i="5"/>
  <c r="C3613" i="5"/>
  <c r="E3504" i="5"/>
  <c r="C4261" i="5"/>
  <c r="E4152" i="5"/>
  <c r="B1344" i="5"/>
  <c r="G1235" i="5"/>
  <c r="H1235" i="5" s="1"/>
  <c r="D1235" i="5"/>
  <c r="F1235" i="5" s="1"/>
  <c r="F2531" i="5"/>
  <c r="F1019" i="5"/>
  <c r="C265" i="5"/>
  <c r="E156" i="5"/>
  <c r="C805" i="5"/>
  <c r="E696" i="5"/>
  <c r="C1561" i="5"/>
  <c r="E1452" i="5"/>
  <c r="B2748" i="5"/>
  <c r="G2639" i="5"/>
  <c r="H2639" i="5" s="1"/>
  <c r="D2639" i="5"/>
  <c r="F2639" i="5" s="1"/>
  <c r="C1777" i="5"/>
  <c r="E1668" i="5"/>
  <c r="C913" i="5"/>
  <c r="E804" i="5"/>
  <c r="B2424" i="5"/>
  <c r="G2315" i="5"/>
  <c r="H2315" i="5" s="1"/>
  <c r="D2315" i="5"/>
  <c r="F2315" i="5" s="1"/>
  <c r="F1451" i="5"/>
  <c r="B1992" i="5"/>
  <c r="G1883" i="5"/>
  <c r="H1883" i="5" s="1"/>
  <c r="D1883" i="5"/>
  <c r="F1883" i="5" s="1"/>
  <c r="F4800" i="5"/>
  <c r="F155" i="5"/>
  <c r="B4476" i="5"/>
  <c r="G4367" i="5"/>
  <c r="H4367" i="5" s="1"/>
  <c r="D4367" i="5"/>
  <c r="F4367" i="5" s="1"/>
  <c r="B3504" i="5"/>
  <c r="G3395" i="5"/>
  <c r="H3395" i="5" s="1"/>
  <c r="D3395" i="5"/>
  <c r="F3395" i="5" s="1"/>
  <c r="F3935" i="5"/>
  <c r="C3397" i="5"/>
  <c r="E3288" i="5"/>
  <c r="F911" i="5"/>
  <c r="F2207" i="5"/>
  <c r="B912" i="5"/>
  <c r="G803" i="5"/>
  <c r="H803" i="5" s="1"/>
  <c r="D803" i="5"/>
  <c r="F803" i="5" s="1"/>
  <c r="B3612" i="5"/>
  <c r="G3503" i="5"/>
  <c r="H3503" i="5" s="1"/>
  <c r="D3503" i="5"/>
  <c r="F3503" i="5" s="1"/>
  <c r="C2533" i="5"/>
  <c r="E2424" i="5"/>
  <c r="C4370" i="5" l="1"/>
  <c r="E4261" i="5"/>
  <c r="C1130" i="5"/>
  <c r="E1021" i="5"/>
  <c r="B4369" i="5"/>
  <c r="G4260" i="5"/>
  <c r="H4260" i="5" s="1"/>
  <c r="D4260" i="5"/>
  <c r="B3181" i="5"/>
  <c r="G3072" i="5"/>
  <c r="H3072" i="5" s="1"/>
  <c r="D3072" i="5"/>
  <c r="C1562" i="5"/>
  <c r="E1453" i="5"/>
  <c r="C4586" i="5"/>
  <c r="E4477" i="5"/>
  <c r="C4801" i="5"/>
  <c r="E4801" i="5" s="1"/>
  <c r="E4692" i="5"/>
  <c r="B3397" i="5"/>
  <c r="G3288" i="5"/>
  <c r="H3288" i="5" s="1"/>
  <c r="D3288" i="5"/>
  <c r="C2534" i="5"/>
  <c r="E2425" i="5"/>
  <c r="B2425" i="5"/>
  <c r="G2316" i="5"/>
  <c r="H2316" i="5" s="1"/>
  <c r="D2316" i="5"/>
  <c r="B3937" i="5"/>
  <c r="G3828" i="5"/>
  <c r="H3828" i="5" s="1"/>
  <c r="D3828" i="5"/>
  <c r="B4801" i="5"/>
  <c r="G4692" i="5"/>
  <c r="H4692" i="5" s="1"/>
  <c r="D4692" i="5"/>
  <c r="B2209" i="5"/>
  <c r="G2100" i="5"/>
  <c r="H2100" i="5" s="1"/>
  <c r="D2100" i="5"/>
  <c r="B805" i="5"/>
  <c r="G696" i="5"/>
  <c r="H696" i="5" s="1"/>
  <c r="D696" i="5"/>
  <c r="F696" i="5" s="1"/>
  <c r="C2318" i="5"/>
  <c r="E2209" i="5"/>
  <c r="C4802" i="5"/>
  <c r="E4802" i="5" s="1"/>
  <c r="E4693" i="5"/>
  <c r="C3074" i="5"/>
  <c r="E2965" i="5"/>
  <c r="C4694" i="5"/>
  <c r="E4585" i="5"/>
  <c r="C50" i="5"/>
  <c r="E49" i="5"/>
  <c r="C158" i="5"/>
  <c r="C3182" i="5"/>
  <c r="E3073" i="5"/>
  <c r="F3828" i="5"/>
  <c r="C806" i="5"/>
  <c r="E697" i="5"/>
  <c r="B1669" i="5"/>
  <c r="G1560" i="5"/>
  <c r="H1560" i="5" s="1"/>
  <c r="D1560" i="5"/>
  <c r="B589" i="5"/>
  <c r="G480" i="5"/>
  <c r="H480" i="5" s="1"/>
  <c r="D480" i="5"/>
  <c r="C590" i="5"/>
  <c r="E481" i="5"/>
  <c r="F4260" i="5"/>
  <c r="C482" i="5"/>
  <c r="E373" i="5"/>
  <c r="B2965" i="5"/>
  <c r="G2856" i="5"/>
  <c r="H2856" i="5" s="1"/>
  <c r="D2856" i="5"/>
  <c r="B49" i="5"/>
  <c r="G48" i="5"/>
  <c r="H48" i="5" s="1"/>
  <c r="D48" i="5"/>
  <c r="B157" i="5"/>
  <c r="C2858" i="5"/>
  <c r="E2749" i="5"/>
  <c r="C2102" i="5"/>
  <c r="E1993" i="5"/>
  <c r="F3072" i="5"/>
  <c r="B4153" i="5"/>
  <c r="G4044" i="5"/>
  <c r="H4044" i="5" s="1"/>
  <c r="D4044" i="5"/>
  <c r="F4044" i="5" s="1"/>
  <c r="C3398" i="5"/>
  <c r="E3289" i="5"/>
  <c r="B1777" i="5"/>
  <c r="G1668" i="5"/>
  <c r="H1668" i="5" s="1"/>
  <c r="D1668" i="5"/>
  <c r="F1560" i="5"/>
  <c r="C4046" i="5"/>
  <c r="E3937" i="5"/>
  <c r="C2642" i="5"/>
  <c r="E2533" i="5"/>
  <c r="B3073" i="5"/>
  <c r="G2964" i="5"/>
  <c r="H2964" i="5" s="1"/>
  <c r="D2964" i="5"/>
  <c r="F3288" i="5"/>
  <c r="B1453" i="5"/>
  <c r="G1344" i="5"/>
  <c r="H1344" i="5" s="1"/>
  <c r="D1344" i="5"/>
  <c r="B1021" i="5"/>
  <c r="G912" i="5"/>
  <c r="H912" i="5" s="1"/>
  <c r="D912" i="5"/>
  <c r="C3506" i="5"/>
  <c r="E3397" i="5"/>
  <c r="B4585" i="5"/>
  <c r="G4476" i="5"/>
  <c r="H4476" i="5" s="1"/>
  <c r="D4476" i="5"/>
  <c r="F1668" i="5"/>
  <c r="B2857" i="5"/>
  <c r="G2748" i="5"/>
  <c r="H2748" i="5" s="1"/>
  <c r="D2748" i="5"/>
  <c r="C914" i="5"/>
  <c r="E805" i="5"/>
  <c r="C3722" i="5"/>
  <c r="E3613" i="5"/>
  <c r="B3829" i="5"/>
  <c r="G3720" i="5"/>
  <c r="H3720" i="5" s="1"/>
  <c r="D3720" i="5"/>
  <c r="F3720" i="5" s="1"/>
  <c r="B1129" i="5"/>
  <c r="G1020" i="5"/>
  <c r="H1020" i="5" s="1"/>
  <c r="D1020" i="5"/>
  <c r="B3289" i="5"/>
  <c r="G3180" i="5"/>
  <c r="H3180" i="5" s="1"/>
  <c r="D3180" i="5"/>
  <c r="F3180" i="5" s="1"/>
  <c r="C4262" i="5"/>
  <c r="E4153" i="5"/>
  <c r="C1994" i="5"/>
  <c r="E1885" i="5"/>
  <c r="C4478" i="5"/>
  <c r="E4369" i="5"/>
  <c r="B4477" i="5"/>
  <c r="G4368" i="5"/>
  <c r="H4368" i="5" s="1"/>
  <c r="D4368" i="5"/>
  <c r="C3938" i="5"/>
  <c r="E3829" i="5"/>
  <c r="B1561" i="5"/>
  <c r="G1452" i="5"/>
  <c r="H1452" i="5" s="1"/>
  <c r="D1452" i="5"/>
  <c r="B4693" i="5"/>
  <c r="G4584" i="5"/>
  <c r="H4584" i="5" s="1"/>
  <c r="D4584" i="5"/>
  <c r="C2210" i="5"/>
  <c r="E2101" i="5"/>
  <c r="B2641" i="5"/>
  <c r="G2532" i="5"/>
  <c r="H2532" i="5" s="1"/>
  <c r="D2532" i="5"/>
  <c r="F2532" i="5" s="1"/>
  <c r="B265" i="5"/>
  <c r="G156" i="5"/>
  <c r="H156" i="5" s="1"/>
  <c r="D156" i="5"/>
  <c r="C1454" i="5"/>
  <c r="E1345" i="5"/>
  <c r="C4154" i="5"/>
  <c r="E4045" i="5"/>
  <c r="C3290" i="5"/>
  <c r="E3181" i="5"/>
  <c r="C2750" i="5"/>
  <c r="E2641" i="5"/>
  <c r="E157" i="5"/>
  <c r="C266" i="5"/>
  <c r="B373" i="5"/>
  <c r="G264" i="5"/>
  <c r="H264" i="5" s="1"/>
  <c r="D264" i="5"/>
  <c r="F264" i="5" s="1"/>
  <c r="F2748" i="5"/>
  <c r="B1885" i="5"/>
  <c r="G1776" i="5"/>
  <c r="H1776" i="5" s="1"/>
  <c r="D1776" i="5"/>
  <c r="F1776" i="5" s="1"/>
  <c r="B4261" i="5"/>
  <c r="G4152" i="5"/>
  <c r="H4152" i="5" s="1"/>
  <c r="D4152" i="5"/>
  <c r="F1020" i="5"/>
  <c r="B697" i="5"/>
  <c r="G588" i="5"/>
  <c r="H588" i="5" s="1"/>
  <c r="D588" i="5"/>
  <c r="C1778" i="5"/>
  <c r="E1669" i="5"/>
  <c r="F480" i="5"/>
  <c r="C1670" i="5"/>
  <c r="E1561" i="5"/>
  <c r="C374" i="5"/>
  <c r="E265" i="5"/>
  <c r="C3614" i="5"/>
  <c r="E3505" i="5"/>
  <c r="C1022" i="5"/>
  <c r="E913" i="5"/>
  <c r="B3721" i="5"/>
  <c r="G3612" i="5"/>
  <c r="H3612" i="5" s="1"/>
  <c r="D3612" i="5"/>
  <c r="F3612" i="5" s="1"/>
  <c r="B3613" i="5"/>
  <c r="G3504" i="5"/>
  <c r="H3504" i="5" s="1"/>
  <c r="D3504" i="5"/>
  <c r="F3504" i="5" s="1"/>
  <c r="B2101" i="5"/>
  <c r="G1992" i="5"/>
  <c r="H1992" i="5" s="1"/>
  <c r="D1992" i="5"/>
  <c r="F1992" i="5" s="1"/>
  <c r="B2533" i="5"/>
  <c r="G2424" i="5"/>
  <c r="H2424" i="5" s="1"/>
  <c r="D2424" i="5"/>
  <c r="F2424" i="5" s="1"/>
  <c r="C1886" i="5"/>
  <c r="E1777" i="5"/>
  <c r="F1452" i="5"/>
  <c r="F156" i="5"/>
  <c r="F4152" i="5"/>
  <c r="B481" i="5"/>
  <c r="G372" i="5"/>
  <c r="H372" i="5" s="1"/>
  <c r="D372" i="5"/>
  <c r="F372" i="5" s="1"/>
  <c r="C2426" i="5"/>
  <c r="E2317" i="5"/>
  <c r="F912" i="5"/>
  <c r="C3830" i="5"/>
  <c r="E3721" i="5"/>
  <c r="B4045" i="5"/>
  <c r="G3936" i="5"/>
  <c r="H3936" i="5" s="1"/>
  <c r="D3936" i="5"/>
  <c r="F3936" i="5" s="1"/>
  <c r="F588" i="5"/>
  <c r="B1993" i="5"/>
  <c r="G1884" i="5"/>
  <c r="H1884" i="5" s="1"/>
  <c r="D1884" i="5"/>
  <c r="F1884" i="5" s="1"/>
  <c r="B1237" i="5"/>
  <c r="G1128" i="5"/>
  <c r="H1128" i="5" s="1"/>
  <c r="D1128" i="5"/>
  <c r="F1128" i="5" s="1"/>
  <c r="B3505" i="5"/>
  <c r="G3396" i="5"/>
  <c r="H3396" i="5" s="1"/>
  <c r="D3396" i="5"/>
  <c r="F3396" i="5" s="1"/>
  <c r="F1344" i="5"/>
  <c r="F4368" i="5"/>
  <c r="B1345" i="5"/>
  <c r="G1236" i="5"/>
  <c r="H1236" i="5" s="1"/>
  <c r="D1236" i="5"/>
  <c r="F1236" i="5" s="1"/>
  <c r="F2316" i="5"/>
  <c r="C1346" i="5"/>
  <c r="E1237" i="5"/>
  <c r="B2317" i="5"/>
  <c r="G2208" i="5"/>
  <c r="H2208" i="5" s="1"/>
  <c r="D2208" i="5"/>
  <c r="F2208" i="5" s="1"/>
  <c r="F2100" i="5"/>
  <c r="F4584" i="5"/>
  <c r="F2856" i="5"/>
  <c r="F4476" i="5"/>
  <c r="F48" i="5"/>
  <c r="C2966" i="5"/>
  <c r="E2857" i="5"/>
  <c r="F2964" i="5"/>
  <c r="B2749" i="5"/>
  <c r="G2640" i="5"/>
  <c r="H2640" i="5" s="1"/>
  <c r="D2640" i="5"/>
  <c r="F2640" i="5" s="1"/>
  <c r="C1238" i="5"/>
  <c r="E1129" i="5"/>
  <c r="B913" i="5"/>
  <c r="G804" i="5"/>
  <c r="H804" i="5" s="1"/>
  <c r="D804" i="5"/>
  <c r="F804" i="5" s="1"/>
  <c r="C698" i="5"/>
  <c r="E589" i="5"/>
  <c r="B1022" i="5" l="1"/>
  <c r="G913" i="5"/>
  <c r="H913" i="5" s="1"/>
  <c r="D913" i="5"/>
  <c r="B3614" i="5"/>
  <c r="G3505" i="5"/>
  <c r="H3505" i="5" s="1"/>
  <c r="D3505" i="5"/>
  <c r="C2535" i="5"/>
  <c r="E2426" i="5"/>
  <c r="C1995" i="5"/>
  <c r="E1886" i="5"/>
  <c r="B3830" i="5"/>
  <c r="G3721" i="5"/>
  <c r="H3721" i="5" s="1"/>
  <c r="D3721" i="5"/>
  <c r="F3721" i="5" s="1"/>
  <c r="C483" i="5"/>
  <c r="E374" i="5"/>
  <c r="B806" i="5"/>
  <c r="G697" i="5"/>
  <c r="H697" i="5" s="1"/>
  <c r="D697" i="5"/>
  <c r="F697" i="5" s="1"/>
  <c r="B4370" i="5"/>
  <c r="G4261" i="5"/>
  <c r="H4261" i="5" s="1"/>
  <c r="D4261" i="5"/>
  <c r="C375" i="5"/>
  <c r="E266" i="5"/>
  <c r="B2750" i="5"/>
  <c r="G2641" i="5"/>
  <c r="H2641" i="5" s="1"/>
  <c r="D2641" i="5"/>
  <c r="B1670" i="5"/>
  <c r="G1561" i="5"/>
  <c r="H1561" i="5" s="1"/>
  <c r="D1561" i="5"/>
  <c r="F1561" i="5" s="1"/>
  <c r="C4371" i="5"/>
  <c r="E4262" i="5"/>
  <c r="C3831" i="5"/>
  <c r="E3722" i="5"/>
  <c r="B4262" i="5"/>
  <c r="G4153" i="5"/>
  <c r="H4153" i="5" s="1"/>
  <c r="D4153" i="5"/>
  <c r="C2967" i="5"/>
  <c r="E2858" i="5"/>
  <c r="B50" i="5"/>
  <c r="G49" i="5"/>
  <c r="H49" i="5" s="1"/>
  <c r="D49" i="5"/>
  <c r="B158" i="5"/>
  <c r="F49" i="5"/>
  <c r="B914" i="5"/>
  <c r="G805" i="5"/>
  <c r="H805" i="5" s="1"/>
  <c r="D805" i="5"/>
  <c r="C2643" i="5"/>
  <c r="E2534" i="5"/>
  <c r="F4692" i="5"/>
  <c r="B3290" i="5"/>
  <c r="G3181" i="5"/>
  <c r="H3181" i="5" s="1"/>
  <c r="D3181" i="5"/>
  <c r="F3181" i="5" s="1"/>
  <c r="C3075" i="5"/>
  <c r="E2966" i="5"/>
  <c r="B2426" i="5"/>
  <c r="G2317" i="5"/>
  <c r="H2317" i="5" s="1"/>
  <c r="D2317" i="5"/>
  <c r="C3939" i="5"/>
  <c r="E3830" i="5"/>
  <c r="B3722" i="5"/>
  <c r="G3613" i="5"/>
  <c r="H3613" i="5" s="1"/>
  <c r="D3613" i="5"/>
  <c r="F3505" i="5"/>
  <c r="C1887" i="5"/>
  <c r="E1778" i="5"/>
  <c r="C3399" i="5"/>
  <c r="E3290" i="5"/>
  <c r="C1563" i="5"/>
  <c r="E1454" i="5"/>
  <c r="G265" i="5"/>
  <c r="H265" i="5" s="1"/>
  <c r="D265" i="5"/>
  <c r="B374" i="5"/>
  <c r="B4802" i="5"/>
  <c r="G4693" i="5"/>
  <c r="H4693" i="5" s="1"/>
  <c r="D4693" i="5"/>
  <c r="B4586" i="5"/>
  <c r="G4477" i="5"/>
  <c r="H4477" i="5" s="1"/>
  <c r="D4477" i="5"/>
  <c r="C2103" i="5"/>
  <c r="E1994" i="5"/>
  <c r="F805" i="5"/>
  <c r="B2966" i="5"/>
  <c r="G2857" i="5"/>
  <c r="H2857" i="5" s="1"/>
  <c r="D2857" i="5"/>
  <c r="F2857" i="5" s="1"/>
  <c r="B4694" i="5"/>
  <c r="G4585" i="5"/>
  <c r="H4585" i="5" s="1"/>
  <c r="D4585" i="5"/>
  <c r="C2751" i="5"/>
  <c r="E2642" i="5"/>
  <c r="C3507" i="5"/>
  <c r="E3398" i="5"/>
  <c r="G157" i="5"/>
  <c r="H157" i="5" s="1"/>
  <c r="D157" i="5"/>
  <c r="F157" i="5" s="1"/>
  <c r="B266" i="5"/>
  <c r="B3074" i="5"/>
  <c r="G2965" i="5"/>
  <c r="H2965" i="5" s="1"/>
  <c r="D2965" i="5"/>
  <c r="F2965" i="5" s="1"/>
  <c r="C915" i="5"/>
  <c r="E806" i="5"/>
  <c r="C51" i="5"/>
  <c r="E50" i="5"/>
  <c r="C159" i="5"/>
  <c r="C3183" i="5"/>
  <c r="E3074" i="5"/>
  <c r="C2427" i="5"/>
  <c r="E2318" i="5"/>
  <c r="B2534" i="5"/>
  <c r="G2425" i="5"/>
  <c r="H2425" i="5" s="1"/>
  <c r="D2425" i="5"/>
  <c r="C1671" i="5"/>
  <c r="E1562" i="5"/>
  <c r="C1239" i="5"/>
  <c r="E1130" i="5"/>
  <c r="C807" i="5"/>
  <c r="E698" i="5"/>
  <c r="B2210" i="5"/>
  <c r="G2101" i="5"/>
  <c r="H2101" i="5" s="1"/>
  <c r="D2101" i="5"/>
  <c r="F2101" i="5" s="1"/>
  <c r="F913" i="5"/>
  <c r="C3723" i="5"/>
  <c r="E3614" i="5"/>
  <c r="C1779" i="5"/>
  <c r="E1670" i="5"/>
  <c r="F2641" i="5"/>
  <c r="C2319" i="5"/>
  <c r="E2210" i="5"/>
  <c r="C4047" i="5"/>
  <c r="E3938" i="5"/>
  <c r="B3938" i="5"/>
  <c r="G3829" i="5"/>
  <c r="H3829" i="5" s="1"/>
  <c r="D3829" i="5"/>
  <c r="F3829" i="5" s="1"/>
  <c r="C1023" i="5"/>
  <c r="E914" i="5"/>
  <c r="B1130" i="5"/>
  <c r="G1021" i="5"/>
  <c r="H1021" i="5" s="1"/>
  <c r="D1021" i="5"/>
  <c r="F1021" i="5" s="1"/>
  <c r="B1562" i="5"/>
  <c r="G1453" i="5"/>
  <c r="H1453" i="5" s="1"/>
  <c r="D1453" i="5"/>
  <c r="F1453" i="5" s="1"/>
  <c r="B3182" i="5"/>
  <c r="G3073" i="5"/>
  <c r="H3073" i="5" s="1"/>
  <c r="D3073" i="5"/>
  <c r="F3073" i="5" s="1"/>
  <c r="C2211" i="5"/>
  <c r="E2102" i="5"/>
  <c r="C699" i="5"/>
  <c r="E590" i="5"/>
  <c r="B698" i="5"/>
  <c r="G589" i="5"/>
  <c r="H589" i="5" s="1"/>
  <c r="D589" i="5"/>
  <c r="F589" i="5" s="1"/>
  <c r="B1778" i="5"/>
  <c r="G1669" i="5"/>
  <c r="H1669" i="5" s="1"/>
  <c r="D1669" i="5"/>
  <c r="F1669" i="5" s="1"/>
  <c r="C3291" i="5"/>
  <c r="E3182" i="5"/>
  <c r="F4585" i="5"/>
  <c r="F4693" i="5"/>
  <c r="B4046" i="5"/>
  <c r="G3937" i="5"/>
  <c r="H3937" i="5" s="1"/>
  <c r="D3937" i="5"/>
  <c r="F3937" i="5" s="1"/>
  <c r="F4477" i="5"/>
  <c r="F4261" i="5"/>
  <c r="B2858" i="5"/>
  <c r="G2749" i="5"/>
  <c r="H2749" i="5" s="1"/>
  <c r="D2749" i="5"/>
  <c r="F1237" i="5"/>
  <c r="B2102" i="5"/>
  <c r="G1993" i="5"/>
  <c r="H1993" i="5" s="1"/>
  <c r="D1993" i="5"/>
  <c r="F1993" i="5" s="1"/>
  <c r="C1347" i="5"/>
  <c r="E1238" i="5"/>
  <c r="C1455" i="5"/>
  <c r="E1346" i="5"/>
  <c r="B1454" i="5"/>
  <c r="G1345" i="5"/>
  <c r="H1345" i="5" s="1"/>
  <c r="D1345" i="5"/>
  <c r="F1345" i="5" s="1"/>
  <c r="B1346" i="5"/>
  <c r="G1237" i="5"/>
  <c r="H1237" i="5" s="1"/>
  <c r="D1237" i="5"/>
  <c r="B4154" i="5"/>
  <c r="G4045" i="5"/>
  <c r="H4045" i="5" s="1"/>
  <c r="D4045" i="5"/>
  <c r="F4045" i="5" s="1"/>
  <c r="F2317" i="5"/>
  <c r="B590" i="5"/>
  <c r="G481" i="5"/>
  <c r="H481" i="5" s="1"/>
  <c r="D481" i="5"/>
  <c r="F481" i="5" s="1"/>
  <c r="B2642" i="5"/>
  <c r="G2533" i="5"/>
  <c r="H2533" i="5" s="1"/>
  <c r="D2533" i="5"/>
  <c r="F2533" i="5" s="1"/>
  <c r="C1131" i="5"/>
  <c r="E1022" i="5"/>
  <c r="F265" i="5"/>
  <c r="B1994" i="5"/>
  <c r="G1885" i="5"/>
  <c r="H1885" i="5" s="1"/>
  <c r="D1885" i="5"/>
  <c r="F1885" i="5" s="1"/>
  <c r="B482" i="5"/>
  <c r="G373" i="5"/>
  <c r="H373" i="5" s="1"/>
  <c r="D373" i="5"/>
  <c r="F373" i="5" s="1"/>
  <c r="C2859" i="5"/>
  <c r="E2750" i="5"/>
  <c r="C4263" i="5"/>
  <c r="E4154" i="5"/>
  <c r="C4587" i="5"/>
  <c r="E4478" i="5"/>
  <c r="F4153" i="5"/>
  <c r="B3398" i="5"/>
  <c r="G3289" i="5"/>
  <c r="H3289" i="5" s="1"/>
  <c r="D3289" i="5"/>
  <c r="F3289" i="5" s="1"/>
  <c r="B1238" i="5"/>
  <c r="G1129" i="5"/>
  <c r="H1129" i="5" s="1"/>
  <c r="D1129" i="5"/>
  <c r="F1129" i="5" s="1"/>
  <c r="F3613" i="5"/>
  <c r="C3615" i="5"/>
  <c r="E3506" i="5"/>
  <c r="C4155" i="5"/>
  <c r="E4046" i="5"/>
  <c r="B1886" i="5"/>
  <c r="G1777" i="5"/>
  <c r="H1777" i="5" s="1"/>
  <c r="D1777" i="5"/>
  <c r="F1777" i="5" s="1"/>
  <c r="F2749" i="5"/>
  <c r="C591" i="5"/>
  <c r="E482" i="5"/>
  <c r="C267" i="5"/>
  <c r="E158" i="5"/>
  <c r="C4803" i="5"/>
  <c r="E4803" i="5" s="1"/>
  <c r="E4694" i="5"/>
  <c r="B2318" i="5"/>
  <c r="G2209" i="5"/>
  <c r="H2209" i="5" s="1"/>
  <c r="D2209" i="5"/>
  <c r="F2209" i="5" s="1"/>
  <c r="G4801" i="5"/>
  <c r="H4801" i="5" s="1"/>
  <c r="D4801" i="5"/>
  <c r="F4801" i="5" s="1"/>
  <c r="F2425" i="5"/>
  <c r="B3506" i="5"/>
  <c r="G3397" i="5"/>
  <c r="H3397" i="5" s="1"/>
  <c r="D3397" i="5"/>
  <c r="F3397" i="5" s="1"/>
  <c r="C4695" i="5"/>
  <c r="E4586" i="5"/>
  <c r="B4478" i="5"/>
  <c r="G4369" i="5"/>
  <c r="H4369" i="5" s="1"/>
  <c r="D4369" i="5"/>
  <c r="F4369" i="5" s="1"/>
  <c r="C4479" i="5"/>
  <c r="E4370" i="5"/>
  <c r="B2427" i="5" l="1"/>
  <c r="G2318" i="5"/>
  <c r="H2318" i="5" s="1"/>
  <c r="D2318" i="5"/>
  <c r="B591" i="5"/>
  <c r="G482" i="5"/>
  <c r="H482" i="5" s="1"/>
  <c r="D482" i="5"/>
  <c r="B1455" i="5"/>
  <c r="G1346" i="5"/>
  <c r="H1346" i="5" s="1"/>
  <c r="D1346" i="5"/>
  <c r="F1346" i="5" s="1"/>
  <c r="B4155" i="5"/>
  <c r="G4046" i="5"/>
  <c r="H4046" i="5" s="1"/>
  <c r="D4046" i="5"/>
  <c r="F4046" i="5" s="1"/>
  <c r="C3400" i="5"/>
  <c r="E3291" i="5"/>
  <c r="C808" i="5"/>
  <c r="E699" i="5"/>
  <c r="C1132" i="5"/>
  <c r="E1023" i="5"/>
  <c r="C2428" i="5"/>
  <c r="E2319" i="5"/>
  <c r="C1888" i="5"/>
  <c r="E1779" i="5"/>
  <c r="C916" i="5"/>
  <c r="E807" i="5"/>
  <c r="C1780" i="5"/>
  <c r="E1671" i="5"/>
  <c r="B2643" i="5"/>
  <c r="G2534" i="5"/>
  <c r="H2534" i="5" s="1"/>
  <c r="D2534" i="5"/>
  <c r="C3292" i="5"/>
  <c r="E3183" i="5"/>
  <c r="C3616" i="5"/>
  <c r="E3507" i="5"/>
  <c r="B3075" i="5"/>
  <c r="G2966" i="5"/>
  <c r="H2966" i="5" s="1"/>
  <c r="D2966" i="5"/>
  <c r="F2966" i="5" s="1"/>
  <c r="B483" i="5"/>
  <c r="G374" i="5"/>
  <c r="H374" i="5" s="1"/>
  <c r="D374" i="5"/>
  <c r="C1672" i="5"/>
  <c r="E1563" i="5"/>
  <c r="C4048" i="5"/>
  <c r="E3939" i="5"/>
  <c r="F2534" i="5"/>
  <c r="B1023" i="5"/>
  <c r="G914" i="5"/>
  <c r="H914" i="5" s="1"/>
  <c r="D914" i="5"/>
  <c r="B51" i="5"/>
  <c r="G50" i="5"/>
  <c r="H50" i="5" s="1"/>
  <c r="D50" i="5"/>
  <c r="B159" i="5"/>
  <c r="B915" i="5"/>
  <c r="G806" i="5"/>
  <c r="H806" i="5" s="1"/>
  <c r="D806" i="5"/>
  <c r="C2104" i="5"/>
  <c r="E1995" i="5"/>
  <c r="C4696" i="5"/>
  <c r="E4587" i="5"/>
  <c r="C2968" i="5"/>
  <c r="E2859" i="5"/>
  <c r="B2751" i="5"/>
  <c r="G2642" i="5"/>
  <c r="H2642" i="5" s="1"/>
  <c r="D2642" i="5"/>
  <c r="B699" i="5"/>
  <c r="G590" i="5"/>
  <c r="H590" i="5" s="1"/>
  <c r="D590" i="5"/>
  <c r="B4263" i="5"/>
  <c r="G4154" i="5"/>
  <c r="H4154" i="5" s="1"/>
  <c r="D4154" i="5"/>
  <c r="C1564" i="5"/>
  <c r="E1455" i="5"/>
  <c r="B1239" i="5"/>
  <c r="G1130" i="5"/>
  <c r="H1130" i="5" s="1"/>
  <c r="D1130" i="5"/>
  <c r="F1130" i="5" s="1"/>
  <c r="F2318" i="5"/>
  <c r="E159" i="5"/>
  <c r="C268" i="5"/>
  <c r="F806" i="5"/>
  <c r="F2642" i="5"/>
  <c r="B4803" i="5"/>
  <c r="G4694" i="5"/>
  <c r="H4694" i="5" s="1"/>
  <c r="D4694" i="5"/>
  <c r="C1996" i="5"/>
  <c r="E1887" i="5"/>
  <c r="C3184" i="5"/>
  <c r="E3075" i="5"/>
  <c r="B3399" i="5"/>
  <c r="G3290" i="5"/>
  <c r="H3290" i="5" s="1"/>
  <c r="D3290" i="5"/>
  <c r="F3290" i="5" s="1"/>
  <c r="C2752" i="5"/>
  <c r="E2643" i="5"/>
  <c r="B267" i="5"/>
  <c r="G158" i="5"/>
  <c r="H158" i="5" s="1"/>
  <c r="D158" i="5"/>
  <c r="F158" i="5" s="1"/>
  <c r="B4371" i="5"/>
  <c r="G4262" i="5"/>
  <c r="H4262" i="5" s="1"/>
  <c r="D4262" i="5"/>
  <c r="C3940" i="5"/>
  <c r="E3831" i="5"/>
  <c r="B4479" i="5"/>
  <c r="G4370" i="5"/>
  <c r="H4370" i="5" s="1"/>
  <c r="D4370" i="5"/>
  <c r="F4370" i="5" s="1"/>
  <c r="B4587" i="5"/>
  <c r="G4478" i="5"/>
  <c r="H4478" i="5" s="1"/>
  <c r="D4478" i="5"/>
  <c r="F4478" i="5" s="1"/>
  <c r="C4264" i="5"/>
  <c r="E4155" i="5"/>
  <c r="C4588" i="5"/>
  <c r="E4479" i="5"/>
  <c r="B3615" i="5"/>
  <c r="G3506" i="5"/>
  <c r="H3506" i="5" s="1"/>
  <c r="D3506" i="5"/>
  <c r="F3506" i="5" s="1"/>
  <c r="F4694" i="5"/>
  <c r="F482" i="5"/>
  <c r="B3507" i="5"/>
  <c r="G3398" i="5"/>
  <c r="H3398" i="5" s="1"/>
  <c r="D3398" i="5"/>
  <c r="F4154" i="5"/>
  <c r="C1240" i="5"/>
  <c r="E1131" i="5"/>
  <c r="B2211" i="5"/>
  <c r="G2102" i="5"/>
  <c r="H2102" i="5" s="1"/>
  <c r="D2102" i="5"/>
  <c r="B2967" i="5"/>
  <c r="G2858" i="5"/>
  <c r="H2858" i="5" s="1"/>
  <c r="D2858" i="5"/>
  <c r="F2858" i="5" s="1"/>
  <c r="B807" i="5"/>
  <c r="G698" i="5"/>
  <c r="H698" i="5" s="1"/>
  <c r="D698" i="5"/>
  <c r="F2102" i="5"/>
  <c r="B1671" i="5"/>
  <c r="G1562" i="5"/>
  <c r="H1562" i="5" s="1"/>
  <c r="D1562" i="5"/>
  <c r="C4156" i="5"/>
  <c r="E4047" i="5"/>
  <c r="C3832" i="5"/>
  <c r="E3723" i="5"/>
  <c r="B2319" i="5"/>
  <c r="G2210" i="5"/>
  <c r="H2210" i="5" s="1"/>
  <c r="D2210" i="5"/>
  <c r="C1348" i="5"/>
  <c r="E1239" i="5"/>
  <c r="C2536" i="5"/>
  <c r="E2427" i="5"/>
  <c r="F50" i="5"/>
  <c r="C1024" i="5"/>
  <c r="E915" i="5"/>
  <c r="B3183" i="5"/>
  <c r="G3074" i="5"/>
  <c r="H3074" i="5" s="1"/>
  <c r="D3074" i="5"/>
  <c r="C2860" i="5"/>
  <c r="E2751" i="5"/>
  <c r="B4695" i="5"/>
  <c r="G4586" i="5"/>
  <c r="H4586" i="5" s="1"/>
  <c r="D4586" i="5"/>
  <c r="F4586" i="5" s="1"/>
  <c r="G4802" i="5"/>
  <c r="H4802" i="5" s="1"/>
  <c r="D4802" i="5"/>
  <c r="F4802" i="5" s="1"/>
  <c r="C3508" i="5"/>
  <c r="E3399" i="5"/>
  <c r="B3831" i="5"/>
  <c r="G3722" i="5"/>
  <c r="H3722" i="5" s="1"/>
  <c r="D3722" i="5"/>
  <c r="F3722" i="5" s="1"/>
  <c r="C3076" i="5"/>
  <c r="E2967" i="5"/>
  <c r="F4262" i="5"/>
  <c r="B2859" i="5"/>
  <c r="G2750" i="5"/>
  <c r="H2750" i="5" s="1"/>
  <c r="D2750" i="5"/>
  <c r="F2750" i="5" s="1"/>
  <c r="C484" i="5"/>
  <c r="E375" i="5"/>
  <c r="F374" i="5"/>
  <c r="B3939" i="5"/>
  <c r="G3830" i="5"/>
  <c r="H3830" i="5" s="1"/>
  <c r="D3830" i="5"/>
  <c r="C2644" i="5"/>
  <c r="E2535" i="5"/>
  <c r="B3723" i="5"/>
  <c r="G3614" i="5"/>
  <c r="H3614" i="5" s="1"/>
  <c r="D3614" i="5"/>
  <c r="F3614" i="5" s="1"/>
  <c r="B1131" i="5"/>
  <c r="G1022" i="5"/>
  <c r="H1022" i="5" s="1"/>
  <c r="D1022" i="5"/>
  <c r="F1022" i="5" s="1"/>
  <c r="C376" i="5"/>
  <c r="E267" i="5"/>
  <c r="C4804" i="5"/>
  <c r="E4804" i="5" s="1"/>
  <c r="E4695" i="5"/>
  <c r="C700" i="5"/>
  <c r="E591" i="5"/>
  <c r="B1995" i="5"/>
  <c r="G1886" i="5"/>
  <c r="H1886" i="5" s="1"/>
  <c r="D1886" i="5"/>
  <c r="C3724" i="5"/>
  <c r="E3615" i="5"/>
  <c r="B1347" i="5"/>
  <c r="G1238" i="5"/>
  <c r="H1238" i="5" s="1"/>
  <c r="D1238" i="5"/>
  <c r="F1238" i="5" s="1"/>
  <c r="C4372" i="5"/>
  <c r="E4263" i="5"/>
  <c r="B2103" i="5"/>
  <c r="G1994" i="5"/>
  <c r="H1994" i="5" s="1"/>
  <c r="D1994" i="5"/>
  <c r="F1994" i="5" s="1"/>
  <c r="B1563" i="5"/>
  <c r="G1454" i="5"/>
  <c r="H1454" i="5" s="1"/>
  <c r="D1454" i="5"/>
  <c r="C1456" i="5"/>
  <c r="E1347" i="5"/>
  <c r="B1887" i="5"/>
  <c r="G1778" i="5"/>
  <c r="H1778" i="5" s="1"/>
  <c r="D1778" i="5"/>
  <c r="F1778" i="5" s="1"/>
  <c r="F590" i="5"/>
  <c r="C2320" i="5"/>
  <c r="E2211" i="5"/>
  <c r="B3291" i="5"/>
  <c r="G3182" i="5"/>
  <c r="H3182" i="5" s="1"/>
  <c r="D3182" i="5"/>
  <c r="F3182" i="5" s="1"/>
  <c r="F914" i="5"/>
  <c r="B4047" i="5"/>
  <c r="G3938" i="5"/>
  <c r="H3938" i="5" s="1"/>
  <c r="D3938" i="5"/>
  <c r="F3938" i="5" s="1"/>
  <c r="F2210" i="5"/>
  <c r="F698" i="5"/>
  <c r="F1562" i="5"/>
  <c r="F3074" i="5"/>
  <c r="C52" i="5"/>
  <c r="E51" i="5"/>
  <c r="C160" i="5"/>
  <c r="B375" i="5"/>
  <c r="G266" i="5"/>
  <c r="H266" i="5" s="1"/>
  <c r="D266" i="5"/>
  <c r="F266" i="5" s="1"/>
  <c r="F3398" i="5"/>
  <c r="C2212" i="5"/>
  <c r="E2103" i="5"/>
  <c r="F1454" i="5"/>
  <c r="F3830" i="5"/>
  <c r="B2535" i="5"/>
  <c r="G2426" i="5"/>
  <c r="H2426" i="5" s="1"/>
  <c r="D2426" i="5"/>
  <c r="F2426" i="5" s="1"/>
  <c r="C4480" i="5"/>
  <c r="E4371" i="5"/>
  <c r="B1779" i="5"/>
  <c r="G1670" i="5"/>
  <c r="H1670" i="5" s="1"/>
  <c r="D1670" i="5"/>
  <c r="F1670" i="5" s="1"/>
  <c r="C592" i="5"/>
  <c r="E483" i="5"/>
  <c r="F1886" i="5"/>
  <c r="B1888" i="5" l="1"/>
  <c r="G1779" i="5"/>
  <c r="H1779" i="5" s="1"/>
  <c r="D1779" i="5"/>
  <c r="C53" i="5"/>
  <c r="E52" i="5"/>
  <c r="C161" i="5"/>
  <c r="B4156" i="5"/>
  <c r="G4047" i="5"/>
  <c r="H4047" i="5" s="1"/>
  <c r="D4047" i="5"/>
  <c r="B3400" i="5"/>
  <c r="G3291" i="5"/>
  <c r="H3291" i="5" s="1"/>
  <c r="D3291" i="5"/>
  <c r="B1672" i="5"/>
  <c r="G1563" i="5"/>
  <c r="H1563" i="5" s="1"/>
  <c r="D1563" i="5"/>
  <c r="B1456" i="5"/>
  <c r="G1347" i="5"/>
  <c r="H1347" i="5" s="1"/>
  <c r="D1347" i="5"/>
  <c r="F1347" i="5" s="1"/>
  <c r="C485" i="5"/>
  <c r="E376" i="5"/>
  <c r="C2753" i="5"/>
  <c r="E2644" i="5"/>
  <c r="C3185" i="5"/>
  <c r="E3076" i="5"/>
  <c r="B3292" i="5"/>
  <c r="G3183" i="5"/>
  <c r="H3183" i="5" s="1"/>
  <c r="D3183" i="5"/>
  <c r="C3941" i="5"/>
  <c r="E3832" i="5"/>
  <c r="B3076" i="5"/>
  <c r="G2967" i="5"/>
  <c r="H2967" i="5" s="1"/>
  <c r="D2967" i="5"/>
  <c r="B3724" i="5"/>
  <c r="G3615" i="5"/>
  <c r="H3615" i="5" s="1"/>
  <c r="D3615" i="5"/>
  <c r="B4696" i="5"/>
  <c r="G4587" i="5"/>
  <c r="H4587" i="5" s="1"/>
  <c r="D4587" i="5"/>
  <c r="C4049" i="5"/>
  <c r="E3940" i="5"/>
  <c r="B3508" i="5"/>
  <c r="G3399" i="5"/>
  <c r="H3399" i="5" s="1"/>
  <c r="D3399" i="5"/>
  <c r="F3399" i="5" s="1"/>
  <c r="C2105" i="5"/>
  <c r="E1996" i="5"/>
  <c r="G4803" i="5"/>
  <c r="H4803" i="5" s="1"/>
  <c r="D4803" i="5"/>
  <c r="F4803" i="5" s="1"/>
  <c r="B4372" i="5"/>
  <c r="G4263" i="5"/>
  <c r="H4263" i="5" s="1"/>
  <c r="D4263" i="5"/>
  <c r="F4263" i="5" s="1"/>
  <c r="B1024" i="5"/>
  <c r="G915" i="5"/>
  <c r="H915" i="5" s="1"/>
  <c r="D915" i="5"/>
  <c r="B1132" i="5"/>
  <c r="G1023" i="5"/>
  <c r="H1023" i="5" s="1"/>
  <c r="D1023" i="5"/>
  <c r="C4157" i="5"/>
  <c r="E4048" i="5"/>
  <c r="F3183" i="5"/>
  <c r="B2752" i="5"/>
  <c r="G2643" i="5"/>
  <c r="H2643" i="5" s="1"/>
  <c r="D2643" i="5"/>
  <c r="F2643" i="5" s="1"/>
  <c r="C1025" i="5"/>
  <c r="E916" i="5"/>
  <c r="C2537" i="5"/>
  <c r="E2428" i="5"/>
  <c r="C917" i="5"/>
  <c r="E808" i="5"/>
  <c r="B700" i="5"/>
  <c r="G591" i="5"/>
  <c r="H591" i="5" s="1"/>
  <c r="D591" i="5"/>
  <c r="C4589" i="5"/>
  <c r="E4480" i="5"/>
  <c r="B2212" i="5"/>
  <c r="G2103" i="5"/>
  <c r="H2103" i="5" s="1"/>
  <c r="D2103" i="5"/>
  <c r="F2103" i="5" s="1"/>
  <c r="C701" i="5"/>
  <c r="E592" i="5"/>
  <c r="B2644" i="5"/>
  <c r="G2535" i="5"/>
  <c r="H2535" i="5" s="1"/>
  <c r="D2535" i="5"/>
  <c r="C2321" i="5"/>
  <c r="E2212" i="5"/>
  <c r="G375" i="5"/>
  <c r="H375" i="5" s="1"/>
  <c r="D375" i="5"/>
  <c r="F375" i="5" s="1"/>
  <c r="B484" i="5"/>
  <c r="C1565" i="5"/>
  <c r="E1456" i="5"/>
  <c r="C4481" i="5"/>
  <c r="E4372" i="5"/>
  <c r="F3615" i="5"/>
  <c r="B2104" i="5"/>
  <c r="G1995" i="5"/>
  <c r="H1995" i="5" s="1"/>
  <c r="D1995" i="5"/>
  <c r="F1995" i="5" s="1"/>
  <c r="B2968" i="5"/>
  <c r="G2859" i="5"/>
  <c r="H2859" i="5" s="1"/>
  <c r="D2859" i="5"/>
  <c r="F2859" i="5" s="1"/>
  <c r="C3617" i="5"/>
  <c r="E3508" i="5"/>
  <c r="C2969" i="5"/>
  <c r="E2860" i="5"/>
  <c r="F915" i="5"/>
  <c r="C2645" i="5"/>
  <c r="E2536" i="5"/>
  <c r="F4047" i="5"/>
  <c r="B1780" i="5"/>
  <c r="G1671" i="5"/>
  <c r="H1671" i="5" s="1"/>
  <c r="D1671" i="5"/>
  <c r="B916" i="5"/>
  <c r="G807" i="5"/>
  <c r="H807" i="5" s="1"/>
  <c r="D807" i="5"/>
  <c r="C4373" i="5"/>
  <c r="E4264" i="5"/>
  <c r="B4588" i="5"/>
  <c r="G4479" i="5"/>
  <c r="H4479" i="5" s="1"/>
  <c r="D4479" i="5"/>
  <c r="C2861" i="5"/>
  <c r="E2752" i="5"/>
  <c r="C1673" i="5"/>
  <c r="E1564" i="5"/>
  <c r="C3077" i="5"/>
  <c r="E2968" i="5"/>
  <c r="C2213" i="5"/>
  <c r="E2104" i="5"/>
  <c r="B52" i="5"/>
  <c r="G51" i="5"/>
  <c r="H51" i="5" s="1"/>
  <c r="D51" i="5"/>
  <c r="F51" i="5" s="1"/>
  <c r="B160" i="5"/>
  <c r="B3184" i="5"/>
  <c r="G3075" i="5"/>
  <c r="H3075" i="5" s="1"/>
  <c r="D3075" i="5"/>
  <c r="F3075" i="5" s="1"/>
  <c r="C3401" i="5"/>
  <c r="E3292" i="5"/>
  <c r="F1671" i="5"/>
  <c r="F1779" i="5"/>
  <c r="F1023" i="5"/>
  <c r="F3291" i="5"/>
  <c r="B4264" i="5"/>
  <c r="G4155" i="5"/>
  <c r="H4155" i="5" s="1"/>
  <c r="D4155" i="5"/>
  <c r="F4155" i="5" s="1"/>
  <c r="B1564" i="5"/>
  <c r="G1455" i="5"/>
  <c r="H1455" i="5" s="1"/>
  <c r="D1455" i="5"/>
  <c r="F1455" i="5" s="1"/>
  <c r="C269" i="5"/>
  <c r="E160" i="5"/>
  <c r="C2429" i="5"/>
  <c r="E2320" i="5"/>
  <c r="B1996" i="5"/>
  <c r="G1887" i="5"/>
  <c r="H1887" i="5" s="1"/>
  <c r="D1887" i="5"/>
  <c r="C3833" i="5"/>
  <c r="E3724" i="5"/>
  <c r="F591" i="5"/>
  <c r="B3832" i="5"/>
  <c r="G3723" i="5"/>
  <c r="H3723" i="5" s="1"/>
  <c r="D3723" i="5"/>
  <c r="C593" i="5"/>
  <c r="E484" i="5"/>
  <c r="B4804" i="5"/>
  <c r="G4695" i="5"/>
  <c r="H4695" i="5" s="1"/>
  <c r="D4695" i="5"/>
  <c r="F4695" i="5" s="1"/>
  <c r="C1133" i="5"/>
  <c r="E1024" i="5"/>
  <c r="B2428" i="5"/>
  <c r="G2319" i="5"/>
  <c r="H2319" i="5" s="1"/>
  <c r="D2319" i="5"/>
  <c r="C4265" i="5"/>
  <c r="E4156" i="5"/>
  <c r="C1349" i="5"/>
  <c r="E1240" i="5"/>
  <c r="B3616" i="5"/>
  <c r="G3507" i="5"/>
  <c r="H3507" i="5" s="1"/>
  <c r="D3507" i="5"/>
  <c r="F4479" i="5"/>
  <c r="C3293" i="5"/>
  <c r="E3184" i="5"/>
  <c r="B2860" i="5"/>
  <c r="G2751" i="5"/>
  <c r="H2751" i="5" s="1"/>
  <c r="D2751" i="5"/>
  <c r="F2751" i="5" s="1"/>
  <c r="F4587" i="5"/>
  <c r="G159" i="5"/>
  <c r="H159" i="5" s="1"/>
  <c r="D159" i="5"/>
  <c r="F159" i="5" s="1"/>
  <c r="B268" i="5"/>
  <c r="F1563" i="5"/>
  <c r="B592" i="5"/>
  <c r="G483" i="5"/>
  <c r="H483" i="5" s="1"/>
  <c r="D483" i="5"/>
  <c r="F483" i="5" s="1"/>
  <c r="F3507" i="5"/>
  <c r="C1889" i="5"/>
  <c r="E1780" i="5"/>
  <c r="C1997" i="5"/>
  <c r="E1888" i="5"/>
  <c r="C1241" i="5"/>
  <c r="E1132" i="5"/>
  <c r="C3509" i="5"/>
  <c r="E3400" i="5"/>
  <c r="C809" i="5"/>
  <c r="E700" i="5"/>
  <c r="B1240" i="5"/>
  <c r="G1131" i="5"/>
  <c r="H1131" i="5" s="1"/>
  <c r="D1131" i="5"/>
  <c r="F1131" i="5" s="1"/>
  <c r="F2535" i="5"/>
  <c r="B4048" i="5"/>
  <c r="G3939" i="5"/>
  <c r="H3939" i="5" s="1"/>
  <c r="D3939" i="5"/>
  <c r="F3939" i="5" s="1"/>
  <c r="F2967" i="5"/>
  <c r="B3940" i="5"/>
  <c r="G3831" i="5"/>
  <c r="H3831" i="5" s="1"/>
  <c r="D3831" i="5"/>
  <c r="F3831" i="5" s="1"/>
  <c r="C1457" i="5"/>
  <c r="E1348" i="5"/>
  <c r="F3723" i="5"/>
  <c r="B2320" i="5"/>
  <c r="G2211" i="5"/>
  <c r="H2211" i="5" s="1"/>
  <c r="D2211" i="5"/>
  <c r="F2211" i="5" s="1"/>
  <c r="C4697" i="5"/>
  <c r="E4588" i="5"/>
  <c r="B4480" i="5"/>
  <c r="G4371" i="5"/>
  <c r="H4371" i="5" s="1"/>
  <c r="D4371" i="5"/>
  <c r="F4371" i="5" s="1"/>
  <c r="B376" i="5"/>
  <c r="G267" i="5"/>
  <c r="H267" i="5" s="1"/>
  <c r="D267" i="5"/>
  <c r="F267" i="5" s="1"/>
  <c r="F1887" i="5"/>
  <c r="C377" i="5"/>
  <c r="E268" i="5"/>
  <c r="B1348" i="5"/>
  <c r="G1239" i="5"/>
  <c r="H1239" i="5" s="1"/>
  <c r="D1239" i="5"/>
  <c r="F1239" i="5" s="1"/>
  <c r="B808" i="5"/>
  <c r="G699" i="5"/>
  <c r="H699" i="5" s="1"/>
  <c r="D699" i="5"/>
  <c r="F699" i="5" s="1"/>
  <c r="C4805" i="5"/>
  <c r="E4805" i="5" s="1"/>
  <c r="E4696" i="5"/>
  <c r="C1781" i="5"/>
  <c r="E1672" i="5"/>
  <c r="C3725" i="5"/>
  <c r="E3616" i="5"/>
  <c r="F807" i="5"/>
  <c r="F2319" i="5"/>
  <c r="B2536" i="5"/>
  <c r="G2427" i="5"/>
  <c r="H2427" i="5" s="1"/>
  <c r="D2427" i="5"/>
  <c r="F2427" i="5" s="1"/>
  <c r="G4804" i="5" l="1"/>
  <c r="H4804" i="5" s="1"/>
  <c r="D4804" i="5"/>
  <c r="F4804" i="5" s="1"/>
  <c r="B2105" i="5"/>
  <c r="G1996" i="5"/>
  <c r="H1996" i="5" s="1"/>
  <c r="D1996" i="5"/>
  <c r="C378" i="5"/>
  <c r="E269" i="5"/>
  <c r="C3510" i="5"/>
  <c r="E3401" i="5"/>
  <c r="B269" i="5"/>
  <c r="G160" i="5"/>
  <c r="H160" i="5" s="1"/>
  <c r="D160" i="5"/>
  <c r="C2970" i="5"/>
  <c r="E2861" i="5"/>
  <c r="B1889" i="5"/>
  <c r="G1780" i="5"/>
  <c r="H1780" i="5" s="1"/>
  <c r="D1780" i="5"/>
  <c r="F1780" i="5" s="1"/>
  <c r="C3726" i="5"/>
  <c r="E3617" i="5"/>
  <c r="B2213" i="5"/>
  <c r="G2104" i="5"/>
  <c r="H2104" i="5" s="1"/>
  <c r="D2104" i="5"/>
  <c r="F2104" i="5" s="1"/>
  <c r="B2321" i="5"/>
  <c r="G2212" i="5"/>
  <c r="H2212" i="5" s="1"/>
  <c r="D2212" i="5"/>
  <c r="B1241" i="5"/>
  <c r="G1132" i="5"/>
  <c r="H1132" i="5" s="1"/>
  <c r="D1132" i="5"/>
  <c r="F1132" i="5" s="1"/>
  <c r="B4481" i="5"/>
  <c r="G4372" i="5"/>
  <c r="H4372" i="5" s="1"/>
  <c r="D4372" i="5"/>
  <c r="C4158" i="5"/>
  <c r="E4049" i="5"/>
  <c r="C4050" i="5"/>
  <c r="E3941" i="5"/>
  <c r="B3401" i="5"/>
  <c r="G3292" i="5"/>
  <c r="H3292" i="5" s="1"/>
  <c r="D3292" i="5"/>
  <c r="C3294" i="5"/>
  <c r="E3185" i="5"/>
  <c r="C594" i="5"/>
  <c r="E485" i="5"/>
  <c r="C1890" i="5"/>
  <c r="E1781" i="5"/>
  <c r="B2429" i="5"/>
  <c r="G2320" i="5"/>
  <c r="H2320" i="5" s="1"/>
  <c r="D2320" i="5"/>
  <c r="B2645" i="5"/>
  <c r="G2536" i="5"/>
  <c r="H2536" i="5" s="1"/>
  <c r="D2536" i="5"/>
  <c r="B1457" i="5"/>
  <c r="G1348" i="5"/>
  <c r="H1348" i="5" s="1"/>
  <c r="D1348" i="5"/>
  <c r="C4806" i="5"/>
  <c r="E4806" i="5" s="1"/>
  <c r="E4697" i="5"/>
  <c r="C918" i="5"/>
  <c r="E809" i="5"/>
  <c r="C1350" i="5"/>
  <c r="E1241" i="5"/>
  <c r="C1998" i="5"/>
  <c r="E1889" i="5"/>
  <c r="B701" i="5"/>
  <c r="G592" i="5"/>
  <c r="H592" i="5" s="1"/>
  <c r="D592" i="5"/>
  <c r="F592" i="5" s="1"/>
  <c r="B2969" i="5"/>
  <c r="G2860" i="5"/>
  <c r="H2860" i="5" s="1"/>
  <c r="D2860" i="5"/>
  <c r="C1458" i="5"/>
  <c r="E1349" i="5"/>
  <c r="C1242" i="5"/>
  <c r="E1133" i="5"/>
  <c r="B3941" i="5"/>
  <c r="G3832" i="5"/>
  <c r="H3832" i="5" s="1"/>
  <c r="D3832" i="5"/>
  <c r="C3942" i="5"/>
  <c r="E3833" i="5"/>
  <c r="F2320" i="5"/>
  <c r="C2322" i="5"/>
  <c r="E2213" i="5"/>
  <c r="C1782" i="5"/>
  <c r="E1673" i="5"/>
  <c r="C4482" i="5"/>
  <c r="E4373" i="5"/>
  <c r="B1025" i="5"/>
  <c r="G916" i="5"/>
  <c r="H916" i="5" s="1"/>
  <c r="D916" i="5"/>
  <c r="F2860" i="5"/>
  <c r="C1674" i="5"/>
  <c r="E1565" i="5"/>
  <c r="C810" i="5"/>
  <c r="E701" i="5"/>
  <c r="B809" i="5"/>
  <c r="G700" i="5"/>
  <c r="H700" i="5" s="1"/>
  <c r="D700" i="5"/>
  <c r="F700" i="5" s="1"/>
  <c r="C2646" i="5"/>
  <c r="E2537" i="5"/>
  <c r="C4266" i="5"/>
  <c r="E4157" i="5"/>
  <c r="F1996" i="5"/>
  <c r="B3617" i="5"/>
  <c r="G3508" i="5"/>
  <c r="H3508" i="5" s="1"/>
  <c r="D3508" i="5"/>
  <c r="C54" i="5"/>
  <c r="E53" i="5"/>
  <c r="C162" i="5"/>
  <c r="B1997" i="5"/>
  <c r="G1888" i="5"/>
  <c r="H1888" i="5" s="1"/>
  <c r="D1888" i="5"/>
  <c r="C3834" i="5"/>
  <c r="E3725" i="5"/>
  <c r="B4049" i="5"/>
  <c r="G3940" i="5"/>
  <c r="H3940" i="5" s="1"/>
  <c r="D3940" i="5"/>
  <c r="F1888" i="5"/>
  <c r="B2537" i="5"/>
  <c r="G2428" i="5"/>
  <c r="H2428" i="5" s="1"/>
  <c r="D2428" i="5"/>
  <c r="F2428" i="5" s="1"/>
  <c r="C702" i="5"/>
  <c r="E593" i="5"/>
  <c r="C2538" i="5"/>
  <c r="E2429" i="5"/>
  <c r="B4373" i="5"/>
  <c r="G4264" i="5"/>
  <c r="H4264" i="5" s="1"/>
  <c r="D4264" i="5"/>
  <c r="F4264" i="5" s="1"/>
  <c r="F2536" i="5"/>
  <c r="C3078" i="5"/>
  <c r="E2969" i="5"/>
  <c r="F4372" i="5"/>
  <c r="F2212" i="5"/>
  <c r="B2753" i="5"/>
  <c r="G2644" i="5"/>
  <c r="H2644" i="5" s="1"/>
  <c r="D2644" i="5"/>
  <c r="F2644" i="5" s="1"/>
  <c r="C4698" i="5"/>
  <c r="E4589" i="5"/>
  <c r="F916" i="5"/>
  <c r="B2861" i="5"/>
  <c r="G2752" i="5"/>
  <c r="H2752" i="5" s="1"/>
  <c r="D2752" i="5"/>
  <c r="C2214" i="5"/>
  <c r="E2105" i="5"/>
  <c r="B3185" i="5"/>
  <c r="G3076" i="5"/>
  <c r="H3076" i="5" s="1"/>
  <c r="D3076" i="5"/>
  <c r="C2862" i="5"/>
  <c r="E2753" i="5"/>
  <c r="B4265" i="5"/>
  <c r="G4156" i="5"/>
  <c r="H4156" i="5" s="1"/>
  <c r="D4156" i="5"/>
  <c r="F4156" i="5" s="1"/>
  <c r="B917" i="5"/>
  <c r="G808" i="5"/>
  <c r="H808" i="5" s="1"/>
  <c r="D808" i="5"/>
  <c r="F808" i="5" s="1"/>
  <c r="B4589" i="5"/>
  <c r="G4480" i="5"/>
  <c r="H4480" i="5" s="1"/>
  <c r="D4480" i="5"/>
  <c r="F4480" i="5" s="1"/>
  <c r="F1348" i="5"/>
  <c r="B4157" i="5"/>
  <c r="G4048" i="5"/>
  <c r="H4048" i="5" s="1"/>
  <c r="D4048" i="5"/>
  <c r="F4048" i="5" s="1"/>
  <c r="B1349" i="5"/>
  <c r="G1240" i="5"/>
  <c r="H1240" i="5" s="1"/>
  <c r="D1240" i="5"/>
  <c r="F1240" i="5" s="1"/>
  <c r="C486" i="5"/>
  <c r="E377" i="5"/>
  <c r="B485" i="5"/>
  <c r="G376" i="5"/>
  <c r="H376" i="5" s="1"/>
  <c r="D376" i="5"/>
  <c r="C1566" i="5"/>
  <c r="E1457" i="5"/>
  <c r="C3618" i="5"/>
  <c r="E3509" i="5"/>
  <c r="C2106" i="5"/>
  <c r="E1997" i="5"/>
  <c r="B377" i="5"/>
  <c r="G268" i="5"/>
  <c r="H268" i="5" s="1"/>
  <c r="D268" i="5"/>
  <c r="F268" i="5" s="1"/>
  <c r="C3402" i="5"/>
  <c r="E3293" i="5"/>
  <c r="B3725" i="5"/>
  <c r="G3616" i="5"/>
  <c r="H3616" i="5" s="1"/>
  <c r="D3616" i="5"/>
  <c r="F3616" i="5" s="1"/>
  <c r="C4374" i="5"/>
  <c r="E4265" i="5"/>
  <c r="F160" i="5"/>
  <c r="B1673" i="5"/>
  <c r="G1564" i="5"/>
  <c r="H1564" i="5" s="1"/>
  <c r="D1564" i="5"/>
  <c r="F1564" i="5" s="1"/>
  <c r="F3292" i="5"/>
  <c r="B3293" i="5"/>
  <c r="G3184" i="5"/>
  <c r="H3184" i="5" s="1"/>
  <c r="D3184" i="5"/>
  <c r="F3184" i="5" s="1"/>
  <c r="B53" i="5"/>
  <c r="G52" i="5"/>
  <c r="H52" i="5" s="1"/>
  <c r="D52" i="5"/>
  <c r="F52" i="5" s="1"/>
  <c r="B161" i="5"/>
  <c r="C3186" i="5"/>
  <c r="E3077" i="5"/>
  <c r="F2752" i="5"/>
  <c r="B4697" i="5"/>
  <c r="G4588" i="5"/>
  <c r="H4588" i="5" s="1"/>
  <c r="D4588" i="5"/>
  <c r="F4588" i="5" s="1"/>
  <c r="C2754" i="5"/>
  <c r="E2645" i="5"/>
  <c r="F3508" i="5"/>
  <c r="B3077" i="5"/>
  <c r="G2968" i="5"/>
  <c r="H2968" i="5" s="1"/>
  <c r="D2968" i="5"/>
  <c r="F2968" i="5" s="1"/>
  <c r="C4590" i="5"/>
  <c r="E4481" i="5"/>
  <c r="B593" i="5"/>
  <c r="G484" i="5"/>
  <c r="H484" i="5" s="1"/>
  <c r="D484" i="5"/>
  <c r="F484" i="5" s="1"/>
  <c r="C2430" i="5"/>
  <c r="E2321" i="5"/>
  <c r="C1026" i="5"/>
  <c r="E917" i="5"/>
  <c r="C1134" i="5"/>
  <c r="E1025" i="5"/>
  <c r="B1133" i="5"/>
  <c r="G1024" i="5"/>
  <c r="H1024" i="5" s="1"/>
  <c r="D1024" i="5"/>
  <c r="F1024" i="5" s="1"/>
  <c r="F3940" i="5"/>
  <c r="B4805" i="5"/>
  <c r="G4696" i="5"/>
  <c r="H4696" i="5" s="1"/>
  <c r="D4696" i="5"/>
  <c r="F4696" i="5" s="1"/>
  <c r="B3833" i="5"/>
  <c r="G3724" i="5"/>
  <c r="H3724" i="5" s="1"/>
  <c r="D3724" i="5"/>
  <c r="F3724" i="5" s="1"/>
  <c r="F3832" i="5"/>
  <c r="F3076" i="5"/>
  <c r="F376" i="5"/>
  <c r="B1565" i="5"/>
  <c r="G1456" i="5"/>
  <c r="H1456" i="5" s="1"/>
  <c r="D1456" i="5"/>
  <c r="F1456" i="5" s="1"/>
  <c r="B1781" i="5"/>
  <c r="G1672" i="5"/>
  <c r="H1672" i="5" s="1"/>
  <c r="D1672" i="5"/>
  <c r="F1672" i="5" s="1"/>
  <c r="B3509" i="5"/>
  <c r="G3400" i="5"/>
  <c r="H3400" i="5" s="1"/>
  <c r="D3400" i="5"/>
  <c r="F3400" i="5" s="1"/>
  <c r="E161" i="5"/>
  <c r="C270" i="5"/>
  <c r="B3402" i="5" l="1"/>
  <c r="G3293" i="5"/>
  <c r="H3293" i="5" s="1"/>
  <c r="D3293" i="5"/>
  <c r="B1782" i="5"/>
  <c r="G1673" i="5"/>
  <c r="H1673" i="5" s="1"/>
  <c r="D1673" i="5"/>
  <c r="C3511" i="5"/>
  <c r="E3402" i="5"/>
  <c r="B594" i="5"/>
  <c r="G485" i="5"/>
  <c r="H485" i="5" s="1"/>
  <c r="D485" i="5"/>
  <c r="C2323" i="5"/>
  <c r="E2214" i="5"/>
  <c r="C3943" i="5"/>
  <c r="E3834" i="5"/>
  <c r="C271" i="5"/>
  <c r="E162" i="5"/>
  <c r="C4051" i="5"/>
  <c r="E3942" i="5"/>
  <c r="C1567" i="5"/>
  <c r="E1458" i="5"/>
  <c r="C2107" i="5"/>
  <c r="E1998" i="5"/>
  <c r="C1027" i="5"/>
  <c r="E918" i="5"/>
  <c r="B2538" i="5"/>
  <c r="G2429" i="5"/>
  <c r="H2429" i="5" s="1"/>
  <c r="D2429" i="5"/>
  <c r="F2429" i="5" s="1"/>
  <c r="C3403" i="5"/>
  <c r="E3294" i="5"/>
  <c r="B1998" i="5"/>
  <c r="G1889" i="5"/>
  <c r="H1889" i="5" s="1"/>
  <c r="D1889" i="5"/>
  <c r="B378" i="5"/>
  <c r="G269" i="5"/>
  <c r="H269" i="5" s="1"/>
  <c r="D269" i="5"/>
  <c r="C487" i="5"/>
  <c r="E378" i="5"/>
  <c r="C1243" i="5"/>
  <c r="E1134" i="5"/>
  <c r="C4699" i="5"/>
  <c r="E4590" i="5"/>
  <c r="C3295" i="5"/>
  <c r="E3186" i="5"/>
  <c r="B54" i="5"/>
  <c r="G53" i="5"/>
  <c r="H53" i="5" s="1"/>
  <c r="D53" i="5"/>
  <c r="B162" i="5"/>
  <c r="C2215" i="5"/>
  <c r="E2106" i="5"/>
  <c r="C1675" i="5"/>
  <c r="E1566" i="5"/>
  <c r="B1026" i="5"/>
  <c r="G917" i="5"/>
  <c r="H917" i="5" s="1"/>
  <c r="D917" i="5"/>
  <c r="F917" i="5" s="1"/>
  <c r="B4374" i="5"/>
  <c r="G4265" i="5"/>
  <c r="H4265" i="5" s="1"/>
  <c r="D4265" i="5"/>
  <c r="C2647" i="5"/>
  <c r="E2538" i="5"/>
  <c r="B4158" i="5"/>
  <c r="G4049" i="5"/>
  <c r="H4049" i="5" s="1"/>
  <c r="D4049" i="5"/>
  <c r="F53" i="5"/>
  <c r="C4375" i="5"/>
  <c r="E4266" i="5"/>
  <c r="C919" i="5"/>
  <c r="E810" i="5"/>
  <c r="C4591" i="5"/>
  <c r="E4482" i="5"/>
  <c r="C2431" i="5"/>
  <c r="E2322" i="5"/>
  <c r="B1566" i="5"/>
  <c r="G1457" i="5"/>
  <c r="H1457" i="5" s="1"/>
  <c r="D1457" i="5"/>
  <c r="F1457" i="5" s="1"/>
  <c r="B2754" i="5"/>
  <c r="G2645" i="5"/>
  <c r="H2645" i="5" s="1"/>
  <c r="D2645" i="5"/>
  <c r="F485" i="5"/>
  <c r="C4159" i="5"/>
  <c r="E4050" i="5"/>
  <c r="B1350" i="5"/>
  <c r="G1241" i="5"/>
  <c r="H1241" i="5" s="1"/>
  <c r="D1241" i="5"/>
  <c r="F1241" i="5" s="1"/>
  <c r="C3835" i="5"/>
  <c r="E3726" i="5"/>
  <c r="B1674" i="5"/>
  <c r="G1565" i="5"/>
  <c r="H1565" i="5" s="1"/>
  <c r="D1565" i="5"/>
  <c r="B1890" i="5"/>
  <c r="G1781" i="5"/>
  <c r="H1781" i="5" s="1"/>
  <c r="D1781" i="5"/>
  <c r="G4805" i="5"/>
  <c r="H4805" i="5" s="1"/>
  <c r="D4805" i="5"/>
  <c r="F4805" i="5" s="1"/>
  <c r="B1242" i="5"/>
  <c r="G1133" i="5"/>
  <c r="H1133" i="5" s="1"/>
  <c r="D1133" i="5"/>
  <c r="F1133" i="5" s="1"/>
  <c r="C1135" i="5"/>
  <c r="E1026" i="5"/>
  <c r="F2645" i="5"/>
  <c r="B4806" i="5"/>
  <c r="G4697" i="5"/>
  <c r="H4697" i="5" s="1"/>
  <c r="D4697" i="5"/>
  <c r="F4697" i="5" s="1"/>
  <c r="G161" i="5"/>
  <c r="H161" i="5" s="1"/>
  <c r="D161" i="5"/>
  <c r="B270" i="5"/>
  <c r="F4265" i="5"/>
  <c r="B3834" i="5"/>
  <c r="G3725" i="5"/>
  <c r="H3725" i="5" s="1"/>
  <c r="D3725" i="5"/>
  <c r="C595" i="5"/>
  <c r="E486" i="5"/>
  <c r="B4266" i="5"/>
  <c r="G4157" i="5"/>
  <c r="H4157" i="5" s="1"/>
  <c r="D4157" i="5"/>
  <c r="F4157" i="5" s="1"/>
  <c r="B4698" i="5"/>
  <c r="G4589" i="5"/>
  <c r="H4589" i="5" s="1"/>
  <c r="D4589" i="5"/>
  <c r="F4589" i="5" s="1"/>
  <c r="B3294" i="5"/>
  <c r="G3185" i="5"/>
  <c r="H3185" i="5" s="1"/>
  <c r="D3185" i="5"/>
  <c r="B2862" i="5"/>
  <c r="G2753" i="5"/>
  <c r="H2753" i="5" s="1"/>
  <c r="D2753" i="5"/>
  <c r="F2753" i="5" s="1"/>
  <c r="C3187" i="5"/>
  <c r="E3078" i="5"/>
  <c r="B2646" i="5"/>
  <c r="G2537" i="5"/>
  <c r="H2537" i="5" s="1"/>
  <c r="D2537" i="5"/>
  <c r="F2537" i="5" s="1"/>
  <c r="C55" i="5"/>
  <c r="E54" i="5"/>
  <c r="C163" i="5"/>
  <c r="B3726" i="5"/>
  <c r="G3617" i="5"/>
  <c r="H3617" i="5" s="1"/>
  <c r="D3617" i="5"/>
  <c r="F3617" i="5" s="1"/>
  <c r="B918" i="5"/>
  <c r="G809" i="5"/>
  <c r="H809" i="5" s="1"/>
  <c r="D809" i="5"/>
  <c r="F1565" i="5"/>
  <c r="F1673" i="5"/>
  <c r="C1351" i="5"/>
  <c r="E1242" i="5"/>
  <c r="B810" i="5"/>
  <c r="G701" i="5"/>
  <c r="H701" i="5" s="1"/>
  <c r="D701" i="5"/>
  <c r="F701" i="5" s="1"/>
  <c r="C1459" i="5"/>
  <c r="E1350" i="5"/>
  <c r="F1781" i="5"/>
  <c r="C703" i="5"/>
  <c r="E594" i="5"/>
  <c r="F4049" i="5"/>
  <c r="B4590" i="5"/>
  <c r="G4481" i="5"/>
  <c r="H4481" i="5" s="1"/>
  <c r="D4481" i="5"/>
  <c r="F4481" i="5" s="1"/>
  <c r="B2430" i="5"/>
  <c r="G2321" i="5"/>
  <c r="H2321" i="5" s="1"/>
  <c r="D2321" i="5"/>
  <c r="F2321" i="5" s="1"/>
  <c r="C3619" i="5"/>
  <c r="E3510" i="5"/>
  <c r="F161" i="5"/>
  <c r="C2539" i="5"/>
  <c r="E2430" i="5"/>
  <c r="B3186" i="5"/>
  <c r="G3077" i="5"/>
  <c r="H3077" i="5" s="1"/>
  <c r="D3077" i="5"/>
  <c r="F3077" i="5" s="1"/>
  <c r="C379" i="5"/>
  <c r="E270" i="5"/>
  <c r="B3618" i="5"/>
  <c r="G3509" i="5"/>
  <c r="H3509" i="5" s="1"/>
  <c r="D3509" i="5"/>
  <c r="F3509" i="5" s="1"/>
  <c r="B3942" i="5"/>
  <c r="G3833" i="5"/>
  <c r="H3833" i="5" s="1"/>
  <c r="D3833" i="5"/>
  <c r="B702" i="5"/>
  <c r="G593" i="5"/>
  <c r="H593" i="5" s="1"/>
  <c r="D593" i="5"/>
  <c r="F593" i="5" s="1"/>
  <c r="C2863" i="5"/>
  <c r="E2754" i="5"/>
  <c r="C4483" i="5"/>
  <c r="E4374" i="5"/>
  <c r="F3293" i="5"/>
  <c r="B486" i="5"/>
  <c r="G377" i="5"/>
  <c r="H377" i="5" s="1"/>
  <c r="D377" i="5"/>
  <c r="F377" i="5" s="1"/>
  <c r="C3727" i="5"/>
  <c r="E3618" i="5"/>
  <c r="B1458" i="5"/>
  <c r="G1349" i="5"/>
  <c r="H1349" i="5" s="1"/>
  <c r="D1349" i="5"/>
  <c r="C2971" i="5"/>
  <c r="E2862" i="5"/>
  <c r="B2970" i="5"/>
  <c r="G2861" i="5"/>
  <c r="H2861" i="5" s="1"/>
  <c r="D2861" i="5"/>
  <c r="F2861" i="5" s="1"/>
  <c r="C4807" i="5"/>
  <c r="E4807" i="5" s="1"/>
  <c r="E4698" i="5"/>
  <c r="B4482" i="5"/>
  <c r="G4373" i="5"/>
  <c r="H4373" i="5" s="1"/>
  <c r="D4373" i="5"/>
  <c r="F4373" i="5" s="1"/>
  <c r="C811" i="5"/>
  <c r="E702" i="5"/>
  <c r="F3725" i="5"/>
  <c r="B2106" i="5"/>
  <c r="G1997" i="5"/>
  <c r="H1997" i="5" s="1"/>
  <c r="D1997" i="5"/>
  <c r="F1997" i="5" s="1"/>
  <c r="C2755" i="5"/>
  <c r="E2646" i="5"/>
  <c r="C1783" i="5"/>
  <c r="E1674" i="5"/>
  <c r="B1134" i="5"/>
  <c r="G1025" i="5"/>
  <c r="H1025" i="5" s="1"/>
  <c r="D1025" i="5"/>
  <c r="F1025" i="5" s="1"/>
  <c r="C1891" i="5"/>
  <c r="E1782" i="5"/>
  <c r="F3833" i="5"/>
  <c r="B4050" i="5"/>
  <c r="G3941" i="5"/>
  <c r="H3941" i="5" s="1"/>
  <c r="D3941" i="5"/>
  <c r="F3941" i="5" s="1"/>
  <c r="F1349" i="5"/>
  <c r="B3078" i="5"/>
  <c r="G2969" i="5"/>
  <c r="H2969" i="5" s="1"/>
  <c r="D2969" i="5"/>
  <c r="F2969" i="5" s="1"/>
  <c r="F1889" i="5"/>
  <c r="F809" i="5"/>
  <c r="C1999" i="5"/>
  <c r="E1890" i="5"/>
  <c r="F3185" i="5"/>
  <c r="B3510" i="5"/>
  <c r="G3401" i="5"/>
  <c r="H3401" i="5" s="1"/>
  <c r="D3401" i="5"/>
  <c r="F3401" i="5" s="1"/>
  <c r="C4267" i="5"/>
  <c r="E4158" i="5"/>
  <c r="B2322" i="5"/>
  <c r="G2213" i="5"/>
  <c r="H2213" i="5" s="1"/>
  <c r="D2213" i="5"/>
  <c r="F2213" i="5" s="1"/>
  <c r="C3079" i="5"/>
  <c r="E2970" i="5"/>
  <c r="F269" i="5"/>
  <c r="B2214" i="5"/>
  <c r="G2105" i="5"/>
  <c r="H2105" i="5" s="1"/>
  <c r="D2105" i="5"/>
  <c r="F2105" i="5" s="1"/>
  <c r="C2108" i="5" l="1"/>
  <c r="E1999" i="5"/>
  <c r="C2000" i="5"/>
  <c r="E1891" i="5"/>
  <c r="B4591" i="5"/>
  <c r="G4482" i="5"/>
  <c r="H4482" i="5" s="1"/>
  <c r="D4482" i="5"/>
  <c r="B595" i="5"/>
  <c r="G486" i="5"/>
  <c r="H486" i="5" s="1"/>
  <c r="D486" i="5"/>
  <c r="B3727" i="5"/>
  <c r="G3618" i="5"/>
  <c r="H3618" i="5" s="1"/>
  <c r="D3618" i="5"/>
  <c r="F3618" i="5" s="1"/>
  <c r="C3188" i="5"/>
  <c r="E3079" i="5"/>
  <c r="B3619" i="5"/>
  <c r="G3510" i="5"/>
  <c r="H3510" i="5" s="1"/>
  <c r="D3510" i="5"/>
  <c r="B3187" i="5"/>
  <c r="G3078" i="5"/>
  <c r="H3078" i="5" s="1"/>
  <c r="D3078" i="5"/>
  <c r="B4159" i="5"/>
  <c r="G4050" i="5"/>
  <c r="H4050" i="5" s="1"/>
  <c r="D4050" i="5"/>
  <c r="F4050" i="5" s="1"/>
  <c r="C1892" i="5"/>
  <c r="E1783" i="5"/>
  <c r="C920" i="5"/>
  <c r="E811" i="5"/>
  <c r="B3079" i="5"/>
  <c r="G2970" i="5"/>
  <c r="H2970" i="5" s="1"/>
  <c r="D2970" i="5"/>
  <c r="C3836" i="5"/>
  <c r="E3727" i="5"/>
  <c r="C2972" i="5"/>
  <c r="E2863" i="5"/>
  <c r="B4051" i="5"/>
  <c r="G3942" i="5"/>
  <c r="H3942" i="5" s="1"/>
  <c r="D3942" i="5"/>
  <c r="B3295" i="5"/>
  <c r="G3186" i="5"/>
  <c r="H3186" i="5" s="1"/>
  <c r="D3186" i="5"/>
  <c r="F3510" i="5"/>
  <c r="B4699" i="5"/>
  <c r="G4590" i="5"/>
  <c r="H4590" i="5" s="1"/>
  <c r="D4590" i="5"/>
  <c r="C1460" i="5"/>
  <c r="E1351" i="5"/>
  <c r="C56" i="5"/>
  <c r="E55" i="5"/>
  <c r="C164" i="5"/>
  <c r="B4375" i="5"/>
  <c r="G4266" i="5"/>
  <c r="H4266" i="5" s="1"/>
  <c r="D4266" i="5"/>
  <c r="B379" i="5"/>
  <c r="G270" i="5"/>
  <c r="H270" i="5" s="1"/>
  <c r="D270" i="5"/>
  <c r="F270" i="5" s="1"/>
  <c r="C1244" i="5"/>
  <c r="E1135" i="5"/>
  <c r="B1999" i="5"/>
  <c r="G1890" i="5"/>
  <c r="H1890" i="5" s="1"/>
  <c r="D1890" i="5"/>
  <c r="C4268" i="5"/>
  <c r="E4159" i="5"/>
  <c r="B2863" i="5"/>
  <c r="G2754" i="5"/>
  <c r="H2754" i="5" s="1"/>
  <c r="D2754" i="5"/>
  <c r="C2540" i="5"/>
  <c r="E2431" i="5"/>
  <c r="C1028" i="5"/>
  <c r="E919" i="5"/>
  <c r="C2756" i="5"/>
  <c r="E2647" i="5"/>
  <c r="B4483" i="5"/>
  <c r="G4374" i="5"/>
  <c r="H4374" i="5" s="1"/>
  <c r="D4374" i="5"/>
  <c r="C2324" i="5"/>
  <c r="E2215" i="5"/>
  <c r="B55" i="5"/>
  <c r="G54" i="5"/>
  <c r="H54" i="5" s="1"/>
  <c r="D54" i="5"/>
  <c r="F54" i="5" s="1"/>
  <c r="B163" i="5"/>
  <c r="C4808" i="5"/>
  <c r="E4808" i="5" s="1"/>
  <c r="E4699" i="5"/>
  <c r="F378" i="5"/>
  <c r="B487" i="5"/>
  <c r="G378" i="5"/>
  <c r="H378" i="5" s="1"/>
  <c r="D378" i="5"/>
  <c r="C1136" i="5"/>
  <c r="E1027" i="5"/>
  <c r="C1676" i="5"/>
  <c r="E1567" i="5"/>
  <c r="C380" i="5"/>
  <c r="E271" i="5"/>
  <c r="B703" i="5"/>
  <c r="G594" i="5"/>
  <c r="H594" i="5" s="1"/>
  <c r="D594" i="5"/>
  <c r="F594" i="5" s="1"/>
  <c r="C3620" i="5"/>
  <c r="E3511" i="5"/>
  <c r="B2323" i="5"/>
  <c r="G2214" i="5"/>
  <c r="H2214" i="5" s="1"/>
  <c r="D2214" i="5"/>
  <c r="F2214" i="5" s="1"/>
  <c r="C4376" i="5"/>
  <c r="E4267" i="5"/>
  <c r="B2215" i="5"/>
  <c r="G2106" i="5"/>
  <c r="H2106" i="5" s="1"/>
  <c r="D2106" i="5"/>
  <c r="F4374" i="5"/>
  <c r="C488" i="5"/>
  <c r="E379" i="5"/>
  <c r="C3728" i="5"/>
  <c r="E3619" i="5"/>
  <c r="B2539" i="5"/>
  <c r="G2430" i="5"/>
  <c r="H2430" i="5" s="1"/>
  <c r="D2430" i="5"/>
  <c r="F2430" i="5" s="1"/>
  <c r="B1027" i="5"/>
  <c r="G918" i="5"/>
  <c r="H918" i="5" s="1"/>
  <c r="D918" i="5"/>
  <c r="B3835" i="5"/>
  <c r="G3726" i="5"/>
  <c r="H3726" i="5" s="1"/>
  <c r="D3726" i="5"/>
  <c r="F3726" i="5" s="1"/>
  <c r="F3078" i="5"/>
  <c r="B2971" i="5"/>
  <c r="G2862" i="5"/>
  <c r="H2862" i="5" s="1"/>
  <c r="D2862" i="5"/>
  <c r="F2862" i="5" s="1"/>
  <c r="B3403" i="5"/>
  <c r="G3294" i="5"/>
  <c r="H3294" i="5" s="1"/>
  <c r="D3294" i="5"/>
  <c r="B4807" i="5"/>
  <c r="G4698" i="5"/>
  <c r="H4698" i="5" s="1"/>
  <c r="D4698" i="5"/>
  <c r="F4698" i="5" s="1"/>
  <c r="F486" i="5"/>
  <c r="G4806" i="5"/>
  <c r="H4806" i="5" s="1"/>
  <c r="D4806" i="5"/>
  <c r="F4806" i="5" s="1"/>
  <c r="F4482" i="5"/>
  <c r="F4266" i="5"/>
  <c r="B271" i="5"/>
  <c r="G162" i="5"/>
  <c r="H162" i="5" s="1"/>
  <c r="D162" i="5"/>
  <c r="F3186" i="5"/>
  <c r="C596" i="5"/>
  <c r="E487" i="5"/>
  <c r="F3942" i="5"/>
  <c r="C2432" i="5"/>
  <c r="E2323" i="5"/>
  <c r="F1890" i="5"/>
  <c r="B1243" i="5"/>
  <c r="G1134" i="5"/>
  <c r="H1134" i="5" s="1"/>
  <c r="D1134" i="5"/>
  <c r="F1134" i="5" s="1"/>
  <c r="C2864" i="5"/>
  <c r="E2755" i="5"/>
  <c r="B1567" i="5"/>
  <c r="G1458" i="5"/>
  <c r="H1458" i="5" s="1"/>
  <c r="D1458" i="5"/>
  <c r="C4592" i="5"/>
  <c r="E4483" i="5"/>
  <c r="C2648" i="5"/>
  <c r="E2539" i="5"/>
  <c r="B919" i="5"/>
  <c r="G810" i="5"/>
  <c r="H810" i="5" s="1"/>
  <c r="D810" i="5"/>
  <c r="E163" i="5"/>
  <c r="C272" i="5"/>
  <c r="C3296" i="5"/>
  <c r="E3187" i="5"/>
  <c r="C704" i="5"/>
  <c r="E595" i="5"/>
  <c r="B3943" i="5"/>
  <c r="G3834" i="5"/>
  <c r="H3834" i="5" s="1"/>
  <c r="D3834" i="5"/>
  <c r="F3834" i="5" s="1"/>
  <c r="B1459" i="5"/>
  <c r="G1350" i="5"/>
  <c r="H1350" i="5" s="1"/>
  <c r="D1350" i="5"/>
  <c r="F1350" i="5" s="1"/>
  <c r="C4700" i="5"/>
  <c r="E4591" i="5"/>
  <c r="C4484" i="5"/>
  <c r="E4375" i="5"/>
  <c r="B4267" i="5"/>
  <c r="G4158" i="5"/>
  <c r="H4158" i="5" s="1"/>
  <c r="D4158" i="5"/>
  <c r="F4158" i="5" s="1"/>
  <c r="C1784" i="5"/>
  <c r="E1675" i="5"/>
  <c r="C3404" i="5"/>
  <c r="E3295" i="5"/>
  <c r="F3294" i="5"/>
  <c r="B2647" i="5"/>
  <c r="G2538" i="5"/>
  <c r="H2538" i="5" s="1"/>
  <c r="D2538" i="5"/>
  <c r="C2216" i="5"/>
  <c r="E2107" i="5"/>
  <c r="C4160" i="5"/>
  <c r="E4051" i="5"/>
  <c r="C4052" i="5"/>
  <c r="E3943" i="5"/>
  <c r="B3511" i="5"/>
  <c r="G3402" i="5"/>
  <c r="H3402" i="5" s="1"/>
  <c r="D3402" i="5"/>
  <c r="F2970" i="5"/>
  <c r="B2431" i="5"/>
  <c r="G2322" i="5"/>
  <c r="H2322" i="5" s="1"/>
  <c r="D2322" i="5"/>
  <c r="C3080" i="5"/>
  <c r="E2971" i="5"/>
  <c r="F2754" i="5"/>
  <c r="B811" i="5"/>
  <c r="G702" i="5"/>
  <c r="H702" i="5" s="1"/>
  <c r="D702" i="5"/>
  <c r="F702" i="5" s="1"/>
  <c r="C812" i="5"/>
  <c r="E703" i="5"/>
  <c r="C1568" i="5"/>
  <c r="E1459" i="5"/>
  <c r="B2755" i="5"/>
  <c r="G2646" i="5"/>
  <c r="H2646" i="5" s="1"/>
  <c r="D2646" i="5"/>
  <c r="F2646" i="5" s="1"/>
  <c r="B1351" i="5"/>
  <c r="G1242" i="5"/>
  <c r="H1242" i="5" s="1"/>
  <c r="D1242" i="5"/>
  <c r="F1242" i="5" s="1"/>
  <c r="B1783" i="5"/>
  <c r="G1674" i="5"/>
  <c r="H1674" i="5" s="1"/>
  <c r="D1674" i="5"/>
  <c r="F1674" i="5" s="1"/>
  <c r="C3944" i="5"/>
  <c r="E3835" i="5"/>
  <c r="B1675" i="5"/>
  <c r="G1566" i="5"/>
  <c r="H1566" i="5" s="1"/>
  <c r="D1566" i="5"/>
  <c r="F1566" i="5" s="1"/>
  <c r="F2322" i="5"/>
  <c r="F810" i="5"/>
  <c r="F2538" i="5"/>
  <c r="B1135" i="5"/>
  <c r="G1026" i="5"/>
  <c r="H1026" i="5" s="1"/>
  <c r="D1026" i="5"/>
  <c r="F1026" i="5" s="1"/>
  <c r="F2106" i="5"/>
  <c r="F4590" i="5"/>
  <c r="C1352" i="5"/>
  <c r="E1243" i="5"/>
  <c r="B2107" i="5"/>
  <c r="G1998" i="5"/>
  <c r="H1998" i="5" s="1"/>
  <c r="D1998" i="5"/>
  <c r="F1998" i="5" s="1"/>
  <c r="C3512" i="5"/>
  <c r="E3403" i="5"/>
  <c r="F918" i="5"/>
  <c r="F1458" i="5"/>
  <c r="F162" i="5"/>
  <c r="F3402" i="5"/>
  <c r="B1891" i="5"/>
  <c r="G1782" i="5"/>
  <c r="H1782" i="5" s="1"/>
  <c r="D1782" i="5"/>
  <c r="F1782" i="5" s="1"/>
  <c r="B1784" i="5" l="1"/>
  <c r="G1675" i="5"/>
  <c r="H1675" i="5" s="1"/>
  <c r="D1675" i="5"/>
  <c r="C1461" i="5"/>
  <c r="E1352" i="5"/>
  <c r="B1460" i="5"/>
  <c r="G1351" i="5"/>
  <c r="H1351" i="5" s="1"/>
  <c r="D1351" i="5"/>
  <c r="F1351" i="5" s="1"/>
  <c r="B2864" i="5"/>
  <c r="G2755" i="5"/>
  <c r="H2755" i="5" s="1"/>
  <c r="D2755" i="5"/>
  <c r="C1677" i="5"/>
  <c r="E1568" i="5"/>
  <c r="C3189" i="5"/>
  <c r="E3080" i="5"/>
  <c r="B2540" i="5"/>
  <c r="G2431" i="5"/>
  <c r="H2431" i="5" s="1"/>
  <c r="D2431" i="5"/>
  <c r="B3620" i="5"/>
  <c r="G3511" i="5"/>
  <c r="H3511" i="5" s="1"/>
  <c r="D3511" i="5"/>
  <c r="F3511" i="5" s="1"/>
  <c r="C4269" i="5"/>
  <c r="E4160" i="5"/>
  <c r="C4593" i="5"/>
  <c r="E4484" i="5"/>
  <c r="C4701" i="5"/>
  <c r="E4592" i="5"/>
  <c r="B1136" i="5"/>
  <c r="G1027" i="5"/>
  <c r="H1027" i="5" s="1"/>
  <c r="D1027" i="5"/>
  <c r="C597" i="5"/>
  <c r="E488" i="5"/>
  <c r="C4485" i="5"/>
  <c r="E4376" i="5"/>
  <c r="B812" i="5"/>
  <c r="G703" i="5"/>
  <c r="H703" i="5" s="1"/>
  <c r="D703" i="5"/>
  <c r="C2865" i="5"/>
  <c r="E2756" i="5"/>
  <c r="C2649" i="5"/>
  <c r="E2540" i="5"/>
  <c r="B2108" i="5"/>
  <c r="G1999" i="5"/>
  <c r="H1999" i="5" s="1"/>
  <c r="D1999" i="5"/>
  <c r="F1999" i="5" s="1"/>
  <c r="B4484" i="5"/>
  <c r="G4375" i="5"/>
  <c r="H4375" i="5" s="1"/>
  <c r="D4375" i="5"/>
  <c r="B4808" i="5"/>
  <c r="G4699" i="5"/>
  <c r="H4699" i="5" s="1"/>
  <c r="D4699" i="5"/>
  <c r="F4699" i="5" s="1"/>
  <c r="B3404" i="5"/>
  <c r="G3295" i="5"/>
  <c r="H3295" i="5" s="1"/>
  <c r="D3295" i="5"/>
  <c r="F3295" i="5" s="1"/>
  <c r="B4160" i="5"/>
  <c r="G4051" i="5"/>
  <c r="H4051" i="5" s="1"/>
  <c r="D4051" i="5"/>
  <c r="C3945" i="5"/>
  <c r="E3836" i="5"/>
  <c r="C2001" i="5"/>
  <c r="E1892" i="5"/>
  <c r="C3297" i="5"/>
  <c r="E3188" i="5"/>
  <c r="B2000" i="5"/>
  <c r="G1891" i="5"/>
  <c r="H1891" i="5" s="1"/>
  <c r="D1891" i="5"/>
  <c r="F1891" i="5" s="1"/>
  <c r="B1244" i="5"/>
  <c r="G1135" i="5"/>
  <c r="H1135" i="5" s="1"/>
  <c r="D1135" i="5"/>
  <c r="B1892" i="5"/>
  <c r="G1783" i="5"/>
  <c r="H1783" i="5" s="1"/>
  <c r="D1783" i="5"/>
  <c r="F703" i="5"/>
  <c r="B920" i="5"/>
  <c r="G811" i="5"/>
  <c r="H811" i="5" s="1"/>
  <c r="D811" i="5"/>
  <c r="F811" i="5" s="1"/>
  <c r="B2756" i="5"/>
  <c r="G2647" i="5"/>
  <c r="H2647" i="5" s="1"/>
  <c r="D2647" i="5"/>
  <c r="C3513" i="5"/>
  <c r="E3404" i="5"/>
  <c r="B1568" i="5"/>
  <c r="G1459" i="5"/>
  <c r="H1459" i="5" s="1"/>
  <c r="D1459" i="5"/>
  <c r="F1459" i="5" s="1"/>
  <c r="B4052" i="5"/>
  <c r="G3943" i="5"/>
  <c r="H3943" i="5" s="1"/>
  <c r="D3943" i="5"/>
  <c r="F3943" i="5" s="1"/>
  <c r="C3405" i="5"/>
  <c r="E3296" i="5"/>
  <c r="F2755" i="5"/>
  <c r="B1352" i="5"/>
  <c r="G1243" i="5"/>
  <c r="H1243" i="5" s="1"/>
  <c r="D1243" i="5"/>
  <c r="F1243" i="5" s="1"/>
  <c r="C2541" i="5"/>
  <c r="E2432" i="5"/>
  <c r="B3080" i="5"/>
  <c r="G2971" i="5"/>
  <c r="H2971" i="5" s="1"/>
  <c r="D2971" i="5"/>
  <c r="B3944" i="5"/>
  <c r="G3835" i="5"/>
  <c r="H3835" i="5" s="1"/>
  <c r="D3835" i="5"/>
  <c r="F3835" i="5" s="1"/>
  <c r="C3837" i="5"/>
  <c r="E3728" i="5"/>
  <c r="B2324" i="5"/>
  <c r="G2215" i="5"/>
  <c r="H2215" i="5" s="1"/>
  <c r="D2215" i="5"/>
  <c r="C3729" i="5"/>
  <c r="E3620" i="5"/>
  <c r="C1785" i="5"/>
  <c r="E1676" i="5"/>
  <c r="B56" i="5"/>
  <c r="G55" i="5"/>
  <c r="H55" i="5" s="1"/>
  <c r="D55" i="5"/>
  <c r="B164" i="5"/>
  <c r="C4377" i="5"/>
  <c r="E4268" i="5"/>
  <c r="F1135" i="5"/>
  <c r="B488" i="5"/>
  <c r="G379" i="5"/>
  <c r="H379" i="5" s="1"/>
  <c r="D379" i="5"/>
  <c r="F379" i="5" s="1"/>
  <c r="C273" i="5"/>
  <c r="E164" i="5"/>
  <c r="C1569" i="5"/>
  <c r="E1460" i="5"/>
  <c r="B3728" i="5"/>
  <c r="G3619" i="5"/>
  <c r="H3619" i="5" s="1"/>
  <c r="D3619" i="5"/>
  <c r="F3619" i="5" s="1"/>
  <c r="C2109" i="5"/>
  <c r="E2000" i="5"/>
  <c r="B2216" i="5"/>
  <c r="G2107" i="5"/>
  <c r="H2107" i="5" s="1"/>
  <c r="D2107" i="5"/>
  <c r="F2107" i="5" s="1"/>
  <c r="C4053" i="5"/>
  <c r="E3944" i="5"/>
  <c r="C921" i="5"/>
  <c r="E812" i="5"/>
  <c r="C4161" i="5"/>
  <c r="E4052" i="5"/>
  <c r="C2325" i="5"/>
  <c r="E2216" i="5"/>
  <c r="F1675" i="5"/>
  <c r="B4376" i="5"/>
  <c r="G4267" i="5"/>
  <c r="H4267" i="5" s="1"/>
  <c r="D4267" i="5"/>
  <c r="C4809" i="5"/>
  <c r="E4809" i="5" s="1"/>
  <c r="E4700" i="5"/>
  <c r="C381" i="5"/>
  <c r="E272" i="5"/>
  <c r="B1028" i="5"/>
  <c r="G919" i="5"/>
  <c r="H919" i="5" s="1"/>
  <c r="D919" i="5"/>
  <c r="F919" i="5" s="1"/>
  <c r="C2757" i="5"/>
  <c r="E2648" i="5"/>
  <c r="C2973" i="5"/>
  <c r="E2864" i="5"/>
  <c r="C705" i="5"/>
  <c r="E596" i="5"/>
  <c r="G271" i="5"/>
  <c r="H271" i="5" s="1"/>
  <c r="D271" i="5"/>
  <c r="F271" i="5" s="1"/>
  <c r="B380" i="5"/>
  <c r="B3512" i="5"/>
  <c r="G3403" i="5"/>
  <c r="H3403" i="5" s="1"/>
  <c r="D3403" i="5"/>
  <c r="F3403" i="5" s="1"/>
  <c r="F1027" i="5"/>
  <c r="B596" i="5"/>
  <c r="G487" i="5"/>
  <c r="H487" i="5" s="1"/>
  <c r="D487" i="5"/>
  <c r="F487" i="5" s="1"/>
  <c r="G163" i="5"/>
  <c r="H163" i="5" s="1"/>
  <c r="D163" i="5"/>
  <c r="B272" i="5"/>
  <c r="F2215" i="5"/>
  <c r="B4592" i="5"/>
  <c r="G4483" i="5"/>
  <c r="H4483" i="5" s="1"/>
  <c r="D4483" i="5"/>
  <c r="F4483" i="5" s="1"/>
  <c r="C1137" i="5"/>
  <c r="E1028" i="5"/>
  <c r="C1353" i="5"/>
  <c r="E1244" i="5"/>
  <c r="F55" i="5"/>
  <c r="C3081" i="5"/>
  <c r="E2972" i="5"/>
  <c r="C1029" i="5"/>
  <c r="E920" i="5"/>
  <c r="B3296" i="5"/>
  <c r="G3187" i="5"/>
  <c r="H3187" i="5" s="1"/>
  <c r="D3187" i="5"/>
  <c r="F3187" i="5" s="1"/>
  <c r="B704" i="5"/>
  <c r="G595" i="5"/>
  <c r="H595" i="5" s="1"/>
  <c r="D595" i="5"/>
  <c r="F595" i="5" s="1"/>
  <c r="B4700" i="5"/>
  <c r="G4591" i="5"/>
  <c r="H4591" i="5" s="1"/>
  <c r="D4591" i="5"/>
  <c r="F4591" i="5" s="1"/>
  <c r="C3621" i="5"/>
  <c r="E3512" i="5"/>
  <c r="F2971" i="5"/>
  <c r="F4051" i="5"/>
  <c r="C1893" i="5"/>
  <c r="E1784" i="5"/>
  <c r="F4375" i="5"/>
  <c r="C813" i="5"/>
  <c r="E704" i="5"/>
  <c r="F163" i="5"/>
  <c r="B1676" i="5"/>
  <c r="G1567" i="5"/>
  <c r="H1567" i="5" s="1"/>
  <c r="D1567" i="5"/>
  <c r="F1567" i="5" s="1"/>
  <c r="G4807" i="5"/>
  <c r="H4807" i="5" s="1"/>
  <c r="D4807" i="5"/>
  <c r="F4807" i="5" s="1"/>
  <c r="B2648" i="5"/>
  <c r="G2539" i="5"/>
  <c r="H2539" i="5" s="1"/>
  <c r="D2539" i="5"/>
  <c r="F2539" i="5" s="1"/>
  <c r="F4267" i="5"/>
  <c r="B2432" i="5"/>
  <c r="G2323" i="5"/>
  <c r="H2323" i="5" s="1"/>
  <c r="D2323" i="5"/>
  <c r="F2323" i="5" s="1"/>
  <c r="C489" i="5"/>
  <c r="E380" i="5"/>
  <c r="C1245" i="5"/>
  <c r="E1136" i="5"/>
  <c r="C2433" i="5"/>
  <c r="E2324" i="5"/>
  <c r="F2647" i="5"/>
  <c r="F2431" i="5"/>
  <c r="B2972" i="5"/>
  <c r="G2863" i="5"/>
  <c r="H2863" i="5" s="1"/>
  <c r="D2863" i="5"/>
  <c r="F2863" i="5" s="1"/>
  <c r="C57" i="5"/>
  <c r="E56" i="5"/>
  <c r="C165" i="5"/>
  <c r="B3188" i="5"/>
  <c r="G3079" i="5"/>
  <c r="H3079" i="5" s="1"/>
  <c r="D3079" i="5"/>
  <c r="F3079" i="5" s="1"/>
  <c r="F1783" i="5"/>
  <c r="B4268" i="5"/>
  <c r="G4159" i="5"/>
  <c r="H4159" i="5" s="1"/>
  <c r="D4159" i="5"/>
  <c r="F4159" i="5" s="1"/>
  <c r="B3836" i="5"/>
  <c r="G3727" i="5"/>
  <c r="H3727" i="5" s="1"/>
  <c r="D3727" i="5"/>
  <c r="F3727" i="5" s="1"/>
  <c r="C2217" i="5"/>
  <c r="E2108" i="5"/>
  <c r="C2326" i="5" l="1"/>
  <c r="E2217" i="5"/>
  <c r="C1354" i="5"/>
  <c r="E1245" i="5"/>
  <c r="B3405" i="5"/>
  <c r="G3296" i="5"/>
  <c r="H3296" i="5" s="1"/>
  <c r="D3296" i="5"/>
  <c r="C3190" i="5"/>
  <c r="E3081" i="5"/>
  <c r="B4701" i="5"/>
  <c r="G4592" i="5"/>
  <c r="H4592" i="5" s="1"/>
  <c r="D4592" i="5"/>
  <c r="B3621" i="5"/>
  <c r="G3512" i="5"/>
  <c r="H3512" i="5" s="1"/>
  <c r="D3512" i="5"/>
  <c r="B1137" i="5"/>
  <c r="G1028" i="5"/>
  <c r="H1028" i="5" s="1"/>
  <c r="D1028" i="5"/>
  <c r="F1028" i="5" s="1"/>
  <c r="B4485" i="5"/>
  <c r="G4376" i="5"/>
  <c r="H4376" i="5" s="1"/>
  <c r="D4376" i="5"/>
  <c r="B2325" i="5"/>
  <c r="G2216" i="5"/>
  <c r="H2216" i="5" s="1"/>
  <c r="D2216" i="5"/>
  <c r="C382" i="5"/>
  <c r="E273" i="5"/>
  <c r="B273" i="5"/>
  <c r="G164" i="5"/>
  <c r="H164" i="5" s="1"/>
  <c r="D164" i="5"/>
  <c r="C3838" i="5"/>
  <c r="E3729" i="5"/>
  <c r="B4053" i="5"/>
  <c r="G3944" i="5"/>
  <c r="H3944" i="5" s="1"/>
  <c r="D3944" i="5"/>
  <c r="F3944" i="5" s="1"/>
  <c r="F3296" i="5"/>
  <c r="B4161" i="5"/>
  <c r="G4052" i="5"/>
  <c r="H4052" i="5" s="1"/>
  <c r="D4052" i="5"/>
  <c r="F4052" i="5" s="1"/>
  <c r="B4269" i="5"/>
  <c r="G4160" i="5"/>
  <c r="H4160" i="5" s="1"/>
  <c r="D4160" i="5"/>
  <c r="C2758" i="5"/>
  <c r="E2649" i="5"/>
  <c r="C706" i="5"/>
  <c r="E597" i="5"/>
  <c r="B1245" i="5"/>
  <c r="G1136" i="5"/>
  <c r="H1136" i="5" s="1"/>
  <c r="D1136" i="5"/>
  <c r="F4160" i="5"/>
  <c r="B3729" i="5"/>
  <c r="G3620" i="5"/>
  <c r="H3620" i="5" s="1"/>
  <c r="D3620" i="5"/>
  <c r="B2541" i="5"/>
  <c r="G2432" i="5"/>
  <c r="H2432" i="5" s="1"/>
  <c r="D2432" i="5"/>
  <c r="F3512" i="5"/>
  <c r="B813" i="5"/>
  <c r="G704" i="5"/>
  <c r="H704" i="5" s="1"/>
  <c r="D704" i="5"/>
  <c r="C1246" i="5"/>
  <c r="E1137" i="5"/>
  <c r="B489" i="5"/>
  <c r="G380" i="5"/>
  <c r="H380" i="5" s="1"/>
  <c r="D380" i="5"/>
  <c r="F380" i="5" s="1"/>
  <c r="C814" i="5"/>
  <c r="E705" i="5"/>
  <c r="C2866" i="5"/>
  <c r="E2757" i="5"/>
  <c r="C4270" i="5"/>
  <c r="E4161" i="5"/>
  <c r="C4162" i="5"/>
  <c r="E4053" i="5"/>
  <c r="C3946" i="5"/>
  <c r="E3837" i="5"/>
  <c r="F2432" i="5"/>
  <c r="B1461" i="5"/>
  <c r="G1352" i="5"/>
  <c r="H1352" i="5" s="1"/>
  <c r="D1352" i="5"/>
  <c r="C3514" i="5"/>
  <c r="E3405" i="5"/>
  <c r="B2865" i="5"/>
  <c r="G2756" i="5"/>
  <c r="H2756" i="5" s="1"/>
  <c r="D2756" i="5"/>
  <c r="B2109" i="5"/>
  <c r="G2000" i="5"/>
  <c r="H2000" i="5" s="1"/>
  <c r="D2000" i="5"/>
  <c r="C3406" i="5"/>
  <c r="E3297" i="5"/>
  <c r="C4054" i="5"/>
  <c r="E3945" i="5"/>
  <c r="B2217" i="5"/>
  <c r="G2108" i="5"/>
  <c r="H2108" i="5" s="1"/>
  <c r="D2108" i="5"/>
  <c r="F2756" i="5"/>
  <c r="F4376" i="5"/>
  <c r="C4378" i="5"/>
  <c r="E4269" i="5"/>
  <c r="C3298" i="5"/>
  <c r="E3189" i="5"/>
  <c r="B1569" i="5"/>
  <c r="G1460" i="5"/>
  <c r="H1460" i="5" s="1"/>
  <c r="D1460" i="5"/>
  <c r="F1460" i="5" s="1"/>
  <c r="E165" i="5"/>
  <c r="C274" i="5"/>
  <c r="B3081" i="5"/>
  <c r="G2972" i="5"/>
  <c r="H2972" i="5" s="1"/>
  <c r="D2972" i="5"/>
  <c r="C2542" i="5"/>
  <c r="E2433" i="5"/>
  <c r="C598" i="5"/>
  <c r="E489" i="5"/>
  <c r="B2757" i="5"/>
  <c r="G2648" i="5"/>
  <c r="H2648" i="5" s="1"/>
  <c r="D2648" i="5"/>
  <c r="F2648" i="5" s="1"/>
  <c r="F704" i="5"/>
  <c r="C2002" i="5"/>
  <c r="E1893" i="5"/>
  <c r="C3730" i="5"/>
  <c r="E3621" i="5"/>
  <c r="B4809" i="5"/>
  <c r="G4700" i="5"/>
  <c r="H4700" i="5" s="1"/>
  <c r="D4700" i="5"/>
  <c r="F4700" i="5" s="1"/>
  <c r="C1138" i="5"/>
  <c r="E1029" i="5"/>
  <c r="B381" i="5"/>
  <c r="G272" i="5"/>
  <c r="H272" i="5" s="1"/>
  <c r="D272" i="5"/>
  <c r="F272" i="5" s="1"/>
  <c r="C490" i="5"/>
  <c r="E381" i="5"/>
  <c r="F2216" i="5"/>
  <c r="F2000" i="5"/>
  <c r="B3837" i="5"/>
  <c r="G3728" i="5"/>
  <c r="H3728" i="5" s="1"/>
  <c r="D3728" i="5"/>
  <c r="F3728" i="5" s="1"/>
  <c r="C1678" i="5"/>
  <c r="E1569" i="5"/>
  <c r="C4486" i="5"/>
  <c r="E4377" i="5"/>
  <c r="C1894" i="5"/>
  <c r="E1785" i="5"/>
  <c r="C2650" i="5"/>
  <c r="E2541" i="5"/>
  <c r="C3622" i="5"/>
  <c r="E3513" i="5"/>
  <c r="B1029" i="5"/>
  <c r="G920" i="5"/>
  <c r="H920" i="5" s="1"/>
  <c r="D920" i="5"/>
  <c r="F920" i="5" s="1"/>
  <c r="B2001" i="5"/>
  <c r="G1892" i="5"/>
  <c r="H1892" i="5" s="1"/>
  <c r="D1892" i="5"/>
  <c r="B1353" i="5"/>
  <c r="G1244" i="5"/>
  <c r="H1244" i="5" s="1"/>
  <c r="D1244" i="5"/>
  <c r="F1244" i="5" s="1"/>
  <c r="F1892" i="5"/>
  <c r="G4808" i="5"/>
  <c r="H4808" i="5" s="1"/>
  <c r="D4808" i="5"/>
  <c r="F4808" i="5" s="1"/>
  <c r="B4593" i="5"/>
  <c r="G4484" i="5"/>
  <c r="H4484" i="5" s="1"/>
  <c r="D4484" i="5"/>
  <c r="F4484" i="5" s="1"/>
  <c r="C2974" i="5"/>
  <c r="E2865" i="5"/>
  <c r="C4594" i="5"/>
  <c r="E4485" i="5"/>
  <c r="F4592" i="5"/>
  <c r="C4702" i="5"/>
  <c r="E4593" i="5"/>
  <c r="B2973" i="5"/>
  <c r="G2864" i="5"/>
  <c r="H2864" i="5" s="1"/>
  <c r="D2864" i="5"/>
  <c r="F2864" i="5" s="1"/>
  <c r="F1352" i="5"/>
  <c r="F2108" i="5"/>
  <c r="B3945" i="5"/>
  <c r="G3836" i="5"/>
  <c r="H3836" i="5" s="1"/>
  <c r="D3836" i="5"/>
  <c r="F3836" i="5" s="1"/>
  <c r="B4377" i="5"/>
  <c r="G4268" i="5"/>
  <c r="H4268" i="5" s="1"/>
  <c r="D4268" i="5"/>
  <c r="F4268" i="5" s="1"/>
  <c r="B3297" i="5"/>
  <c r="G3188" i="5"/>
  <c r="H3188" i="5" s="1"/>
  <c r="D3188" i="5"/>
  <c r="F3188" i="5" s="1"/>
  <c r="C58" i="5"/>
  <c r="E57" i="5"/>
  <c r="C166" i="5"/>
  <c r="F1136" i="5"/>
  <c r="B1785" i="5"/>
  <c r="G1676" i="5"/>
  <c r="H1676" i="5" s="1"/>
  <c r="D1676" i="5"/>
  <c r="F1676" i="5" s="1"/>
  <c r="C922" i="5"/>
  <c r="E813" i="5"/>
  <c r="F2972" i="5"/>
  <c r="C1462" i="5"/>
  <c r="E1353" i="5"/>
  <c r="B705" i="5"/>
  <c r="G596" i="5"/>
  <c r="H596" i="5" s="1"/>
  <c r="D596" i="5"/>
  <c r="F596" i="5" s="1"/>
  <c r="C3082" i="5"/>
  <c r="E2973" i="5"/>
  <c r="C2434" i="5"/>
  <c r="E2325" i="5"/>
  <c r="C1030" i="5"/>
  <c r="E921" i="5"/>
  <c r="C2218" i="5"/>
  <c r="E2109" i="5"/>
  <c r="F164" i="5"/>
  <c r="B597" i="5"/>
  <c r="G488" i="5"/>
  <c r="H488" i="5" s="1"/>
  <c r="D488" i="5"/>
  <c r="F488" i="5" s="1"/>
  <c r="B57" i="5"/>
  <c r="G56" i="5"/>
  <c r="H56" i="5" s="1"/>
  <c r="D56" i="5"/>
  <c r="F56" i="5" s="1"/>
  <c r="B165" i="5"/>
  <c r="F3620" i="5"/>
  <c r="B2433" i="5"/>
  <c r="G2324" i="5"/>
  <c r="H2324" i="5" s="1"/>
  <c r="D2324" i="5"/>
  <c r="F2324" i="5" s="1"/>
  <c r="B3189" i="5"/>
  <c r="G3080" i="5"/>
  <c r="H3080" i="5" s="1"/>
  <c r="D3080" i="5"/>
  <c r="F3080" i="5" s="1"/>
  <c r="B1677" i="5"/>
  <c r="G1568" i="5"/>
  <c r="H1568" i="5" s="1"/>
  <c r="D1568" i="5"/>
  <c r="F1568" i="5" s="1"/>
  <c r="C2110" i="5"/>
  <c r="E2001" i="5"/>
  <c r="B3513" i="5"/>
  <c r="G3404" i="5"/>
  <c r="H3404" i="5" s="1"/>
  <c r="D3404" i="5"/>
  <c r="F3404" i="5" s="1"/>
  <c r="B921" i="5"/>
  <c r="G812" i="5"/>
  <c r="H812" i="5" s="1"/>
  <c r="D812" i="5"/>
  <c r="F812" i="5" s="1"/>
  <c r="C4810" i="5"/>
  <c r="E4810" i="5" s="1"/>
  <c r="E4701" i="5"/>
  <c r="B2649" i="5"/>
  <c r="G2540" i="5"/>
  <c r="H2540" i="5" s="1"/>
  <c r="D2540" i="5"/>
  <c r="F2540" i="5" s="1"/>
  <c r="C1786" i="5"/>
  <c r="E1677" i="5"/>
  <c r="C1570" i="5"/>
  <c r="E1461" i="5"/>
  <c r="B1893" i="5"/>
  <c r="G1784" i="5"/>
  <c r="H1784" i="5" s="1"/>
  <c r="D1784" i="5"/>
  <c r="F1784" i="5" s="1"/>
  <c r="B3406" i="5" l="1"/>
  <c r="G3297" i="5"/>
  <c r="H3297" i="5" s="1"/>
  <c r="D3297" i="5"/>
  <c r="F3297" i="5" s="1"/>
  <c r="B1462" i="5"/>
  <c r="G1353" i="5"/>
  <c r="H1353" i="5" s="1"/>
  <c r="D1353" i="5"/>
  <c r="C3731" i="5"/>
  <c r="E3622" i="5"/>
  <c r="C2003" i="5"/>
  <c r="E1894" i="5"/>
  <c r="C1787" i="5"/>
  <c r="E1678" i="5"/>
  <c r="C599" i="5"/>
  <c r="E490" i="5"/>
  <c r="B490" i="5"/>
  <c r="G381" i="5"/>
  <c r="H381" i="5" s="1"/>
  <c r="D381" i="5"/>
  <c r="C3839" i="5"/>
  <c r="E3730" i="5"/>
  <c r="C707" i="5"/>
  <c r="E598" i="5"/>
  <c r="B2218" i="5"/>
  <c r="G2109" i="5"/>
  <c r="H2109" i="5" s="1"/>
  <c r="D2109" i="5"/>
  <c r="C4055" i="5"/>
  <c r="E3946" i="5"/>
  <c r="B598" i="5"/>
  <c r="G489" i="5"/>
  <c r="H489" i="5" s="1"/>
  <c r="D489" i="5"/>
  <c r="B4378" i="5"/>
  <c r="G4269" i="5"/>
  <c r="H4269" i="5" s="1"/>
  <c r="D4269" i="5"/>
  <c r="C3947" i="5"/>
  <c r="E3838" i="5"/>
  <c r="B2434" i="5"/>
  <c r="G2325" i="5"/>
  <c r="H2325" i="5" s="1"/>
  <c r="D2325" i="5"/>
  <c r="C3299" i="5"/>
  <c r="E3190" i="5"/>
  <c r="C2219" i="5"/>
  <c r="E2110" i="5"/>
  <c r="C2327" i="5"/>
  <c r="E2218" i="5"/>
  <c r="C1895" i="5"/>
  <c r="E1786" i="5"/>
  <c r="B2542" i="5"/>
  <c r="G2433" i="5"/>
  <c r="H2433" i="5" s="1"/>
  <c r="D2433" i="5"/>
  <c r="B706" i="5"/>
  <c r="G597" i="5"/>
  <c r="H597" i="5" s="1"/>
  <c r="D597" i="5"/>
  <c r="B814" i="5"/>
  <c r="G705" i="5"/>
  <c r="H705" i="5" s="1"/>
  <c r="D705" i="5"/>
  <c r="F705" i="5" s="1"/>
  <c r="B1894" i="5"/>
  <c r="G1785" i="5"/>
  <c r="H1785" i="5" s="1"/>
  <c r="D1785" i="5"/>
  <c r="C59" i="5"/>
  <c r="E58" i="5"/>
  <c r="C167" i="5"/>
  <c r="C4703" i="5"/>
  <c r="E4594" i="5"/>
  <c r="F2433" i="5"/>
  <c r="B3190" i="5"/>
  <c r="G3081" i="5"/>
  <c r="H3081" i="5" s="1"/>
  <c r="D3081" i="5"/>
  <c r="C3407" i="5"/>
  <c r="E3298" i="5"/>
  <c r="B2326" i="5"/>
  <c r="G2217" i="5"/>
  <c r="H2217" i="5" s="1"/>
  <c r="D2217" i="5"/>
  <c r="C3515" i="5"/>
  <c r="E3406" i="5"/>
  <c r="B1570" i="5"/>
  <c r="G1461" i="5"/>
  <c r="H1461" i="5" s="1"/>
  <c r="D1461" i="5"/>
  <c r="C4271" i="5"/>
  <c r="E4162" i="5"/>
  <c r="C923" i="5"/>
  <c r="E814" i="5"/>
  <c r="B3838" i="5"/>
  <c r="G3729" i="5"/>
  <c r="H3729" i="5" s="1"/>
  <c r="D3729" i="5"/>
  <c r="B1354" i="5"/>
  <c r="G1245" i="5"/>
  <c r="H1245" i="5" s="1"/>
  <c r="D1245" i="5"/>
  <c r="F1245" i="5" s="1"/>
  <c r="C2867" i="5"/>
  <c r="E2758" i="5"/>
  <c r="B4270" i="5"/>
  <c r="G4161" i="5"/>
  <c r="H4161" i="5" s="1"/>
  <c r="D4161" i="5"/>
  <c r="F4161" i="5" s="1"/>
  <c r="B4162" i="5"/>
  <c r="G4053" i="5"/>
  <c r="H4053" i="5" s="1"/>
  <c r="D4053" i="5"/>
  <c r="F4053" i="5" s="1"/>
  <c r="C491" i="5"/>
  <c r="E382" i="5"/>
  <c r="B4594" i="5"/>
  <c r="G4485" i="5"/>
  <c r="H4485" i="5" s="1"/>
  <c r="D4485" i="5"/>
  <c r="F4485" i="5" s="1"/>
  <c r="B1246" i="5"/>
  <c r="G1137" i="5"/>
  <c r="H1137" i="5" s="1"/>
  <c r="D1137" i="5"/>
  <c r="F1137" i="5" s="1"/>
  <c r="B4810" i="5"/>
  <c r="G4701" i="5"/>
  <c r="H4701" i="5" s="1"/>
  <c r="D4701" i="5"/>
  <c r="C1463" i="5"/>
  <c r="E1354" i="5"/>
  <c r="C2543" i="5"/>
  <c r="E2434" i="5"/>
  <c r="B2002" i="5"/>
  <c r="G1893" i="5"/>
  <c r="H1893" i="5" s="1"/>
  <c r="D1893" i="5"/>
  <c r="F1893" i="5" s="1"/>
  <c r="F4701" i="5"/>
  <c r="F1461" i="5"/>
  <c r="B1030" i="5"/>
  <c r="G921" i="5"/>
  <c r="H921" i="5" s="1"/>
  <c r="D921" i="5"/>
  <c r="F921" i="5" s="1"/>
  <c r="B3622" i="5"/>
  <c r="G3513" i="5"/>
  <c r="H3513" i="5" s="1"/>
  <c r="D3513" i="5"/>
  <c r="B3298" i="5"/>
  <c r="G3189" i="5"/>
  <c r="H3189" i="5" s="1"/>
  <c r="D3189" i="5"/>
  <c r="F3189" i="5" s="1"/>
  <c r="B58" i="5"/>
  <c r="G57" i="5"/>
  <c r="H57" i="5" s="1"/>
  <c r="D57" i="5"/>
  <c r="F57" i="5" s="1"/>
  <c r="B166" i="5"/>
  <c r="C1139" i="5"/>
  <c r="E1030" i="5"/>
  <c r="C3191" i="5"/>
  <c r="E3082" i="5"/>
  <c r="F1353" i="5"/>
  <c r="C1031" i="5"/>
  <c r="E922" i="5"/>
  <c r="B4054" i="5"/>
  <c r="G3945" i="5"/>
  <c r="H3945" i="5" s="1"/>
  <c r="D3945" i="5"/>
  <c r="C4811" i="5"/>
  <c r="E4811" i="5" s="1"/>
  <c r="E4702" i="5"/>
  <c r="B4702" i="5"/>
  <c r="G4593" i="5"/>
  <c r="H4593" i="5" s="1"/>
  <c r="D4593" i="5"/>
  <c r="F4593" i="5" s="1"/>
  <c r="B1138" i="5"/>
  <c r="G1029" i="5"/>
  <c r="H1029" i="5" s="1"/>
  <c r="D1029" i="5"/>
  <c r="C2759" i="5"/>
  <c r="E2650" i="5"/>
  <c r="C4595" i="5"/>
  <c r="E4486" i="5"/>
  <c r="F1029" i="5"/>
  <c r="G4809" i="5"/>
  <c r="H4809" i="5" s="1"/>
  <c r="D4809" i="5"/>
  <c r="F4809" i="5" s="1"/>
  <c r="C2111" i="5"/>
  <c r="E2002" i="5"/>
  <c r="B2866" i="5"/>
  <c r="G2757" i="5"/>
  <c r="H2757" i="5" s="1"/>
  <c r="D2757" i="5"/>
  <c r="C2651" i="5"/>
  <c r="E2542" i="5"/>
  <c r="F4269" i="5"/>
  <c r="F3945" i="5"/>
  <c r="C3623" i="5"/>
  <c r="E3514" i="5"/>
  <c r="F2757" i="5"/>
  <c r="C1355" i="5"/>
  <c r="E1246" i="5"/>
  <c r="B922" i="5"/>
  <c r="G813" i="5"/>
  <c r="H813" i="5" s="1"/>
  <c r="D813" i="5"/>
  <c r="F813" i="5" s="1"/>
  <c r="F597" i="5"/>
  <c r="B3730" i="5"/>
  <c r="G3621" i="5"/>
  <c r="H3621" i="5" s="1"/>
  <c r="D3621" i="5"/>
  <c r="F3621" i="5" s="1"/>
  <c r="F2217" i="5"/>
  <c r="B2758" i="5"/>
  <c r="G2649" i="5"/>
  <c r="H2649" i="5" s="1"/>
  <c r="D2649" i="5"/>
  <c r="F2649" i="5" s="1"/>
  <c r="C1679" i="5"/>
  <c r="E1570" i="5"/>
  <c r="B1786" i="5"/>
  <c r="G1677" i="5"/>
  <c r="H1677" i="5" s="1"/>
  <c r="D1677" i="5"/>
  <c r="F1677" i="5" s="1"/>
  <c r="G165" i="5"/>
  <c r="H165" i="5" s="1"/>
  <c r="D165" i="5"/>
  <c r="F165" i="5" s="1"/>
  <c r="B274" i="5"/>
  <c r="F2109" i="5"/>
  <c r="F2325" i="5"/>
  <c r="C1571" i="5"/>
  <c r="E1462" i="5"/>
  <c r="C275" i="5"/>
  <c r="E166" i="5"/>
  <c r="B4486" i="5"/>
  <c r="G4377" i="5"/>
  <c r="H4377" i="5" s="1"/>
  <c r="D4377" i="5"/>
  <c r="F4377" i="5" s="1"/>
  <c r="B3082" i="5"/>
  <c r="G2973" i="5"/>
  <c r="H2973" i="5" s="1"/>
  <c r="D2973" i="5"/>
  <c r="F2973" i="5" s="1"/>
  <c r="C3083" i="5"/>
  <c r="E2974" i="5"/>
  <c r="B2110" i="5"/>
  <c r="G2001" i="5"/>
  <c r="H2001" i="5" s="1"/>
  <c r="D2001" i="5"/>
  <c r="F2001" i="5" s="1"/>
  <c r="F3513" i="5"/>
  <c r="F1785" i="5"/>
  <c r="B3946" i="5"/>
  <c r="G3837" i="5"/>
  <c r="H3837" i="5" s="1"/>
  <c r="D3837" i="5"/>
  <c r="F3837" i="5" s="1"/>
  <c r="F381" i="5"/>
  <c r="C1247" i="5"/>
  <c r="E1138" i="5"/>
  <c r="F489" i="5"/>
  <c r="C383" i="5"/>
  <c r="E274" i="5"/>
  <c r="B1678" i="5"/>
  <c r="G1569" i="5"/>
  <c r="H1569" i="5" s="1"/>
  <c r="D1569" i="5"/>
  <c r="F1569" i="5" s="1"/>
  <c r="C4487" i="5"/>
  <c r="E4378" i="5"/>
  <c r="C4163" i="5"/>
  <c r="E4054" i="5"/>
  <c r="B2974" i="5"/>
  <c r="G2865" i="5"/>
  <c r="H2865" i="5" s="1"/>
  <c r="D2865" i="5"/>
  <c r="F2865" i="5" s="1"/>
  <c r="C4379" i="5"/>
  <c r="E4270" i="5"/>
  <c r="C2975" i="5"/>
  <c r="E2866" i="5"/>
  <c r="B2650" i="5"/>
  <c r="G2541" i="5"/>
  <c r="H2541" i="5" s="1"/>
  <c r="D2541" i="5"/>
  <c r="F2541" i="5" s="1"/>
  <c r="C815" i="5"/>
  <c r="E706" i="5"/>
  <c r="F3729" i="5"/>
  <c r="G273" i="5"/>
  <c r="H273" i="5" s="1"/>
  <c r="D273" i="5"/>
  <c r="F273" i="5" s="1"/>
  <c r="B382" i="5"/>
  <c r="F3081" i="5"/>
  <c r="B3514" i="5"/>
  <c r="G3405" i="5"/>
  <c r="H3405" i="5" s="1"/>
  <c r="D3405" i="5"/>
  <c r="F3405" i="5" s="1"/>
  <c r="C2435" i="5"/>
  <c r="E2326" i="5"/>
  <c r="C2544" i="5" l="1"/>
  <c r="E2435" i="5"/>
  <c r="B1787" i="5"/>
  <c r="G1678" i="5"/>
  <c r="H1678" i="5" s="1"/>
  <c r="D1678" i="5"/>
  <c r="B2219" i="5"/>
  <c r="G2110" i="5"/>
  <c r="H2110" i="5" s="1"/>
  <c r="D2110" i="5"/>
  <c r="B4595" i="5"/>
  <c r="G4486" i="5"/>
  <c r="H4486" i="5" s="1"/>
  <c r="D4486" i="5"/>
  <c r="C1680" i="5"/>
  <c r="E1571" i="5"/>
  <c r="B1895" i="5"/>
  <c r="G1786" i="5"/>
  <c r="H1786" i="5" s="1"/>
  <c r="D1786" i="5"/>
  <c r="F1786" i="5" s="1"/>
  <c r="B2975" i="5"/>
  <c r="G2866" i="5"/>
  <c r="H2866" i="5" s="1"/>
  <c r="D2866" i="5"/>
  <c r="F2866" i="5" s="1"/>
  <c r="B1247" i="5"/>
  <c r="G1138" i="5"/>
  <c r="H1138" i="5" s="1"/>
  <c r="D1138" i="5"/>
  <c r="C1248" i="5"/>
  <c r="E1139" i="5"/>
  <c r="B59" i="5"/>
  <c r="G58" i="5"/>
  <c r="H58" i="5" s="1"/>
  <c r="D58" i="5"/>
  <c r="B167" i="5"/>
  <c r="B4703" i="5"/>
  <c r="G4594" i="5"/>
  <c r="H4594" i="5" s="1"/>
  <c r="D4594" i="5"/>
  <c r="B4379" i="5"/>
  <c r="G4270" i="5"/>
  <c r="H4270" i="5" s="1"/>
  <c r="D4270" i="5"/>
  <c r="B3947" i="5"/>
  <c r="G3838" i="5"/>
  <c r="H3838" i="5" s="1"/>
  <c r="D3838" i="5"/>
  <c r="B1679" i="5"/>
  <c r="G1570" i="5"/>
  <c r="H1570" i="5" s="1"/>
  <c r="D1570" i="5"/>
  <c r="F1570" i="5" s="1"/>
  <c r="C3516" i="5"/>
  <c r="E3407" i="5"/>
  <c r="F4594" i="5"/>
  <c r="F58" i="5"/>
  <c r="B2003" i="5"/>
  <c r="G1894" i="5"/>
  <c r="H1894" i="5" s="1"/>
  <c r="D1894" i="5"/>
  <c r="F1894" i="5" s="1"/>
  <c r="B923" i="5"/>
  <c r="G814" i="5"/>
  <c r="H814" i="5" s="1"/>
  <c r="D814" i="5"/>
  <c r="B2651" i="5"/>
  <c r="G2542" i="5"/>
  <c r="H2542" i="5" s="1"/>
  <c r="D2542" i="5"/>
  <c r="F2542" i="5" s="1"/>
  <c r="C2436" i="5"/>
  <c r="E2327" i="5"/>
  <c r="B2543" i="5"/>
  <c r="G2434" i="5"/>
  <c r="H2434" i="5" s="1"/>
  <c r="D2434" i="5"/>
  <c r="F2434" i="5" s="1"/>
  <c r="C3948" i="5"/>
  <c r="E3839" i="5"/>
  <c r="B491" i="5"/>
  <c r="G382" i="5"/>
  <c r="H382" i="5" s="1"/>
  <c r="D382" i="5"/>
  <c r="F382" i="5" s="1"/>
  <c r="B2759" i="5"/>
  <c r="G2650" i="5"/>
  <c r="H2650" i="5" s="1"/>
  <c r="D2650" i="5"/>
  <c r="F2650" i="5" s="1"/>
  <c r="C4488" i="5"/>
  <c r="E4379" i="5"/>
  <c r="B3083" i="5"/>
  <c r="G2974" i="5"/>
  <c r="H2974" i="5" s="1"/>
  <c r="D2974" i="5"/>
  <c r="F2974" i="5" s="1"/>
  <c r="C4596" i="5"/>
  <c r="E4487" i="5"/>
  <c r="F1138" i="5"/>
  <c r="B3191" i="5"/>
  <c r="G3082" i="5"/>
  <c r="H3082" i="5" s="1"/>
  <c r="D3082" i="5"/>
  <c r="C1464" i="5"/>
  <c r="E1355" i="5"/>
  <c r="C3732" i="5"/>
  <c r="E3623" i="5"/>
  <c r="C2760" i="5"/>
  <c r="E2651" i="5"/>
  <c r="C2868" i="5"/>
  <c r="E2759" i="5"/>
  <c r="B4163" i="5"/>
  <c r="G4054" i="5"/>
  <c r="H4054" i="5" s="1"/>
  <c r="D4054" i="5"/>
  <c r="F3082" i="5"/>
  <c r="B275" i="5"/>
  <c r="G166" i="5"/>
  <c r="H166" i="5" s="1"/>
  <c r="D166" i="5"/>
  <c r="F166" i="5" s="1"/>
  <c r="B1139" i="5"/>
  <c r="G1030" i="5"/>
  <c r="H1030" i="5" s="1"/>
  <c r="D1030" i="5"/>
  <c r="F1030" i="5" s="1"/>
  <c r="C2652" i="5"/>
  <c r="E2543" i="5"/>
  <c r="B1355" i="5"/>
  <c r="G1246" i="5"/>
  <c r="H1246" i="5" s="1"/>
  <c r="D1246" i="5"/>
  <c r="F1246" i="5" s="1"/>
  <c r="B4271" i="5"/>
  <c r="G4162" i="5"/>
  <c r="H4162" i="5" s="1"/>
  <c r="D4162" i="5"/>
  <c r="F4162" i="5" s="1"/>
  <c r="B1463" i="5"/>
  <c r="G1354" i="5"/>
  <c r="H1354" i="5" s="1"/>
  <c r="D1354" i="5"/>
  <c r="F1354" i="5" s="1"/>
  <c r="C4380" i="5"/>
  <c r="E4271" i="5"/>
  <c r="C4812" i="5"/>
  <c r="E4812" i="5" s="1"/>
  <c r="E4703" i="5"/>
  <c r="C60" i="5"/>
  <c r="E59" i="5"/>
  <c r="C168" i="5"/>
  <c r="B815" i="5"/>
  <c r="G706" i="5"/>
  <c r="H706" i="5" s="1"/>
  <c r="D706" i="5"/>
  <c r="F706" i="5" s="1"/>
  <c r="F2110" i="5"/>
  <c r="C3408" i="5"/>
  <c r="E3299" i="5"/>
  <c r="B2327" i="5"/>
  <c r="G2218" i="5"/>
  <c r="H2218" i="5" s="1"/>
  <c r="D2218" i="5"/>
  <c r="C708" i="5"/>
  <c r="E599" i="5"/>
  <c r="C2112" i="5"/>
  <c r="E2003" i="5"/>
  <c r="F4270" i="5"/>
  <c r="C924" i="5"/>
  <c r="E815" i="5"/>
  <c r="F4054" i="5"/>
  <c r="C492" i="5"/>
  <c r="E383" i="5"/>
  <c r="C1356" i="5"/>
  <c r="E1247" i="5"/>
  <c r="B4055" i="5"/>
  <c r="G3946" i="5"/>
  <c r="H3946" i="5" s="1"/>
  <c r="D3946" i="5"/>
  <c r="F3946" i="5" s="1"/>
  <c r="C3192" i="5"/>
  <c r="E3083" i="5"/>
  <c r="C384" i="5"/>
  <c r="E275" i="5"/>
  <c r="B2867" i="5"/>
  <c r="G2758" i="5"/>
  <c r="H2758" i="5" s="1"/>
  <c r="D2758" i="5"/>
  <c r="F2758" i="5" s="1"/>
  <c r="C2220" i="5"/>
  <c r="E2111" i="5"/>
  <c r="F4486" i="5"/>
  <c r="C3300" i="5"/>
  <c r="E3191" i="5"/>
  <c r="B3731" i="5"/>
  <c r="G3622" i="5"/>
  <c r="H3622" i="5" s="1"/>
  <c r="D3622" i="5"/>
  <c r="G4810" i="5"/>
  <c r="H4810" i="5" s="1"/>
  <c r="D4810" i="5"/>
  <c r="F4810" i="5" s="1"/>
  <c r="C600" i="5"/>
  <c r="E491" i="5"/>
  <c r="C2976" i="5"/>
  <c r="E2867" i="5"/>
  <c r="F814" i="5"/>
  <c r="B2435" i="5"/>
  <c r="G2326" i="5"/>
  <c r="H2326" i="5" s="1"/>
  <c r="D2326" i="5"/>
  <c r="C2004" i="5"/>
  <c r="E1895" i="5"/>
  <c r="C2328" i="5"/>
  <c r="E2219" i="5"/>
  <c r="F3838" i="5"/>
  <c r="B4487" i="5"/>
  <c r="G4378" i="5"/>
  <c r="H4378" i="5" s="1"/>
  <c r="D4378" i="5"/>
  <c r="F4378" i="5" s="1"/>
  <c r="B707" i="5"/>
  <c r="G598" i="5"/>
  <c r="H598" i="5" s="1"/>
  <c r="D598" i="5"/>
  <c r="F598" i="5" s="1"/>
  <c r="C4164" i="5"/>
  <c r="E4055" i="5"/>
  <c r="C816" i="5"/>
  <c r="E707" i="5"/>
  <c r="F1678" i="5"/>
  <c r="F3622" i="5"/>
  <c r="B1571" i="5"/>
  <c r="G1462" i="5"/>
  <c r="H1462" i="5" s="1"/>
  <c r="D1462" i="5"/>
  <c r="B3515" i="5"/>
  <c r="G3406" i="5"/>
  <c r="H3406" i="5" s="1"/>
  <c r="D3406" i="5"/>
  <c r="F3406" i="5" s="1"/>
  <c r="F2326" i="5"/>
  <c r="B3623" i="5"/>
  <c r="G3514" i="5"/>
  <c r="H3514" i="5" s="1"/>
  <c r="D3514" i="5"/>
  <c r="F3514" i="5" s="1"/>
  <c r="C3084" i="5"/>
  <c r="E2975" i="5"/>
  <c r="C4272" i="5"/>
  <c r="E4163" i="5"/>
  <c r="F1462" i="5"/>
  <c r="B383" i="5"/>
  <c r="G274" i="5"/>
  <c r="H274" i="5" s="1"/>
  <c r="D274" i="5"/>
  <c r="F274" i="5" s="1"/>
  <c r="C1788" i="5"/>
  <c r="E1679" i="5"/>
  <c r="B3839" i="5"/>
  <c r="G3730" i="5"/>
  <c r="H3730" i="5" s="1"/>
  <c r="D3730" i="5"/>
  <c r="B1031" i="5"/>
  <c r="G922" i="5"/>
  <c r="H922" i="5" s="1"/>
  <c r="D922" i="5"/>
  <c r="F922" i="5" s="1"/>
  <c r="C4704" i="5"/>
  <c r="E4595" i="5"/>
  <c r="B4811" i="5"/>
  <c r="G4702" i="5"/>
  <c r="H4702" i="5" s="1"/>
  <c r="D4702" i="5"/>
  <c r="F4702" i="5" s="1"/>
  <c r="C1140" i="5"/>
  <c r="E1031" i="5"/>
  <c r="B3407" i="5"/>
  <c r="G3298" i="5"/>
  <c r="H3298" i="5" s="1"/>
  <c r="D3298" i="5"/>
  <c r="F3298" i="5" s="1"/>
  <c r="B2111" i="5"/>
  <c r="G2002" i="5"/>
  <c r="H2002" i="5" s="1"/>
  <c r="D2002" i="5"/>
  <c r="F2002" i="5" s="1"/>
  <c r="C1572" i="5"/>
  <c r="E1463" i="5"/>
  <c r="C1032" i="5"/>
  <c r="E923" i="5"/>
  <c r="C3624" i="5"/>
  <c r="E3515" i="5"/>
  <c r="B3299" i="5"/>
  <c r="G3190" i="5"/>
  <c r="H3190" i="5" s="1"/>
  <c r="D3190" i="5"/>
  <c r="F3190" i="5" s="1"/>
  <c r="E167" i="5"/>
  <c r="C276" i="5"/>
  <c r="F2218" i="5"/>
  <c r="C4056" i="5"/>
  <c r="E3947" i="5"/>
  <c r="F3730" i="5"/>
  <c r="B599" i="5"/>
  <c r="G490" i="5"/>
  <c r="H490" i="5" s="1"/>
  <c r="D490" i="5"/>
  <c r="F490" i="5" s="1"/>
  <c r="C1896" i="5"/>
  <c r="E1787" i="5"/>
  <c r="C3840" i="5"/>
  <c r="E3731" i="5"/>
  <c r="C4165" i="5" l="1"/>
  <c r="E4056" i="5"/>
  <c r="C2437" i="5"/>
  <c r="E2328" i="5"/>
  <c r="C2329" i="5"/>
  <c r="E2220" i="5"/>
  <c r="C3301" i="5"/>
  <c r="E3192" i="5"/>
  <c r="C817" i="5"/>
  <c r="E708" i="5"/>
  <c r="B2436" i="5"/>
  <c r="G2327" i="5"/>
  <c r="H2327" i="5" s="1"/>
  <c r="D2327" i="5"/>
  <c r="B924" i="5"/>
  <c r="G815" i="5"/>
  <c r="H815" i="5" s="1"/>
  <c r="D815" i="5"/>
  <c r="C2761" i="5"/>
  <c r="E2652" i="5"/>
  <c r="C2869" i="5"/>
  <c r="E2760" i="5"/>
  <c r="C1573" i="5"/>
  <c r="E1464" i="5"/>
  <c r="B3300" i="5"/>
  <c r="G3191" i="5"/>
  <c r="H3191" i="5" s="1"/>
  <c r="D3191" i="5"/>
  <c r="F3191" i="5" s="1"/>
  <c r="B3192" i="5"/>
  <c r="G3083" i="5"/>
  <c r="H3083" i="5" s="1"/>
  <c r="D3083" i="5"/>
  <c r="B2652" i="5"/>
  <c r="G2543" i="5"/>
  <c r="H2543" i="5" s="1"/>
  <c r="D2543" i="5"/>
  <c r="B2112" i="5"/>
  <c r="G2003" i="5"/>
  <c r="H2003" i="5" s="1"/>
  <c r="D2003" i="5"/>
  <c r="F2003" i="5" s="1"/>
  <c r="C3625" i="5"/>
  <c r="E3516" i="5"/>
  <c r="C1357" i="5"/>
  <c r="E1248" i="5"/>
  <c r="B1896" i="5"/>
  <c r="G1787" i="5"/>
  <c r="H1787" i="5" s="1"/>
  <c r="D1787" i="5"/>
  <c r="F1787" i="5" s="1"/>
  <c r="C3949" i="5"/>
  <c r="E3840" i="5"/>
  <c r="B2220" i="5"/>
  <c r="G2111" i="5"/>
  <c r="H2111" i="5" s="1"/>
  <c r="D2111" i="5"/>
  <c r="C3733" i="5"/>
  <c r="E3624" i="5"/>
  <c r="C1681" i="5"/>
  <c r="E1572" i="5"/>
  <c r="G4811" i="5"/>
  <c r="H4811" i="5" s="1"/>
  <c r="D4811" i="5"/>
  <c r="F4811" i="5" s="1"/>
  <c r="B3948" i="5"/>
  <c r="G3839" i="5"/>
  <c r="H3839" i="5" s="1"/>
  <c r="D3839" i="5"/>
  <c r="F3839" i="5" s="1"/>
  <c r="C4381" i="5"/>
  <c r="E4272" i="5"/>
  <c r="B1680" i="5"/>
  <c r="G1571" i="5"/>
  <c r="H1571" i="5" s="1"/>
  <c r="D1571" i="5"/>
  <c r="C925" i="5"/>
  <c r="E816" i="5"/>
  <c r="B4596" i="5"/>
  <c r="G4487" i="5"/>
  <c r="H4487" i="5" s="1"/>
  <c r="D4487" i="5"/>
  <c r="F4487" i="5" s="1"/>
  <c r="B2544" i="5"/>
  <c r="G2435" i="5"/>
  <c r="H2435" i="5" s="1"/>
  <c r="D2435" i="5"/>
  <c r="C3085" i="5"/>
  <c r="E2976" i="5"/>
  <c r="B3840" i="5"/>
  <c r="G3731" i="5"/>
  <c r="H3731" i="5" s="1"/>
  <c r="D3731" i="5"/>
  <c r="C1465" i="5"/>
  <c r="E1356" i="5"/>
  <c r="C277" i="5"/>
  <c r="E168" i="5"/>
  <c r="C2977" i="5"/>
  <c r="E2868" i="5"/>
  <c r="C4705" i="5"/>
  <c r="E4596" i="5"/>
  <c r="B2868" i="5"/>
  <c r="G2759" i="5"/>
  <c r="H2759" i="5" s="1"/>
  <c r="D2759" i="5"/>
  <c r="F2759" i="5" s="1"/>
  <c r="B600" i="5"/>
  <c r="G491" i="5"/>
  <c r="H491" i="5" s="1"/>
  <c r="D491" i="5"/>
  <c r="C4057" i="5"/>
  <c r="E3948" i="5"/>
  <c r="B1032" i="5"/>
  <c r="G923" i="5"/>
  <c r="H923" i="5" s="1"/>
  <c r="D923" i="5"/>
  <c r="B4812" i="5"/>
  <c r="G4703" i="5"/>
  <c r="H4703" i="5" s="1"/>
  <c r="D4703" i="5"/>
  <c r="F4703" i="5" s="1"/>
  <c r="B2004" i="5"/>
  <c r="G1895" i="5"/>
  <c r="H1895" i="5" s="1"/>
  <c r="D1895" i="5"/>
  <c r="F1895" i="5" s="1"/>
  <c r="B2328" i="5"/>
  <c r="G2219" i="5"/>
  <c r="H2219" i="5" s="1"/>
  <c r="D2219" i="5"/>
  <c r="F2219" i="5" s="1"/>
  <c r="B708" i="5"/>
  <c r="G599" i="5"/>
  <c r="H599" i="5" s="1"/>
  <c r="D599" i="5"/>
  <c r="C2005" i="5"/>
  <c r="E1896" i="5"/>
  <c r="C385" i="5"/>
  <c r="E276" i="5"/>
  <c r="B3408" i="5"/>
  <c r="G3299" i="5"/>
  <c r="H3299" i="5" s="1"/>
  <c r="D3299" i="5"/>
  <c r="F923" i="5"/>
  <c r="C1249" i="5"/>
  <c r="E1140" i="5"/>
  <c r="B1140" i="5"/>
  <c r="G1031" i="5"/>
  <c r="H1031" i="5" s="1"/>
  <c r="D1031" i="5"/>
  <c r="F1031" i="5" s="1"/>
  <c r="G383" i="5"/>
  <c r="H383" i="5" s="1"/>
  <c r="D383" i="5"/>
  <c r="B492" i="5"/>
  <c r="B3732" i="5"/>
  <c r="G3623" i="5"/>
  <c r="H3623" i="5" s="1"/>
  <c r="D3623" i="5"/>
  <c r="F3623" i="5" s="1"/>
  <c r="B3624" i="5"/>
  <c r="G3515" i="5"/>
  <c r="H3515" i="5" s="1"/>
  <c r="D3515" i="5"/>
  <c r="F3515" i="5" s="1"/>
  <c r="B816" i="5"/>
  <c r="G707" i="5"/>
  <c r="H707" i="5" s="1"/>
  <c r="D707" i="5"/>
  <c r="F707" i="5" s="1"/>
  <c r="C2113" i="5"/>
  <c r="E2004" i="5"/>
  <c r="F491" i="5"/>
  <c r="C493" i="5"/>
  <c r="E384" i="5"/>
  <c r="F383" i="5"/>
  <c r="F815" i="5"/>
  <c r="C2221" i="5"/>
  <c r="E2112" i="5"/>
  <c r="F3299" i="5"/>
  <c r="B1572" i="5"/>
  <c r="G1463" i="5"/>
  <c r="H1463" i="5" s="1"/>
  <c r="D1463" i="5"/>
  <c r="F1463" i="5" s="1"/>
  <c r="B4380" i="5"/>
  <c r="G4271" i="5"/>
  <c r="H4271" i="5" s="1"/>
  <c r="D4271" i="5"/>
  <c r="F4271" i="5" s="1"/>
  <c r="B1464" i="5"/>
  <c r="G1355" i="5"/>
  <c r="H1355" i="5" s="1"/>
  <c r="D1355" i="5"/>
  <c r="B384" i="5"/>
  <c r="G275" i="5"/>
  <c r="H275" i="5" s="1"/>
  <c r="D275" i="5"/>
  <c r="F275" i="5" s="1"/>
  <c r="B4272" i="5"/>
  <c r="G4163" i="5"/>
  <c r="H4163" i="5" s="1"/>
  <c r="D4163" i="5"/>
  <c r="F4163" i="5" s="1"/>
  <c r="C3841" i="5"/>
  <c r="E3732" i="5"/>
  <c r="C4597" i="5"/>
  <c r="E4488" i="5"/>
  <c r="F2327" i="5"/>
  <c r="B2760" i="5"/>
  <c r="G2651" i="5"/>
  <c r="H2651" i="5" s="1"/>
  <c r="D2651" i="5"/>
  <c r="B4488" i="5"/>
  <c r="G4379" i="5"/>
  <c r="H4379" i="5" s="1"/>
  <c r="D4379" i="5"/>
  <c r="F4379" i="5" s="1"/>
  <c r="B60" i="5"/>
  <c r="G59" i="5"/>
  <c r="H59" i="5" s="1"/>
  <c r="D59" i="5"/>
  <c r="F59" i="5" s="1"/>
  <c r="B168" i="5"/>
  <c r="F1571" i="5"/>
  <c r="B4704" i="5"/>
  <c r="G4595" i="5"/>
  <c r="H4595" i="5" s="1"/>
  <c r="D4595" i="5"/>
  <c r="F4595" i="5" s="1"/>
  <c r="F2435" i="5"/>
  <c r="F3731" i="5"/>
  <c r="C1141" i="5"/>
  <c r="E1032" i="5"/>
  <c r="B3516" i="5"/>
  <c r="G3407" i="5"/>
  <c r="H3407" i="5" s="1"/>
  <c r="D3407" i="5"/>
  <c r="C4813" i="5"/>
  <c r="E4813" i="5" s="1"/>
  <c r="E4704" i="5"/>
  <c r="C1897" i="5"/>
  <c r="E1788" i="5"/>
  <c r="C3193" i="5"/>
  <c r="E3084" i="5"/>
  <c r="C4273" i="5"/>
  <c r="E4164" i="5"/>
  <c r="C709" i="5"/>
  <c r="E600" i="5"/>
  <c r="C3409" i="5"/>
  <c r="E3300" i="5"/>
  <c r="F2111" i="5"/>
  <c r="B2976" i="5"/>
  <c r="G2867" i="5"/>
  <c r="H2867" i="5" s="1"/>
  <c r="D2867" i="5"/>
  <c r="F2867" i="5" s="1"/>
  <c r="F3083" i="5"/>
  <c r="B4164" i="5"/>
  <c r="G4055" i="5"/>
  <c r="H4055" i="5" s="1"/>
  <c r="D4055" i="5"/>
  <c r="F4055" i="5" s="1"/>
  <c r="C601" i="5"/>
  <c r="E492" i="5"/>
  <c r="C1033" i="5"/>
  <c r="E924" i="5"/>
  <c r="F599" i="5"/>
  <c r="C3517" i="5"/>
  <c r="E3408" i="5"/>
  <c r="C61" i="5"/>
  <c r="E60" i="5"/>
  <c r="C169" i="5"/>
  <c r="C4489" i="5"/>
  <c r="E4380" i="5"/>
  <c r="F2543" i="5"/>
  <c r="B1248" i="5"/>
  <c r="G1139" i="5"/>
  <c r="H1139" i="5" s="1"/>
  <c r="D1139" i="5"/>
  <c r="F1139" i="5" s="1"/>
  <c r="F2651" i="5"/>
  <c r="F1355" i="5"/>
  <c r="C2545" i="5"/>
  <c r="E2436" i="5"/>
  <c r="F3407" i="5"/>
  <c r="B1788" i="5"/>
  <c r="G1679" i="5"/>
  <c r="H1679" i="5" s="1"/>
  <c r="D1679" i="5"/>
  <c r="F1679" i="5" s="1"/>
  <c r="B4056" i="5"/>
  <c r="G3947" i="5"/>
  <c r="H3947" i="5" s="1"/>
  <c r="D3947" i="5"/>
  <c r="F3947" i="5" s="1"/>
  <c r="G167" i="5"/>
  <c r="H167" i="5" s="1"/>
  <c r="D167" i="5"/>
  <c r="F167" i="5" s="1"/>
  <c r="B276" i="5"/>
  <c r="B1356" i="5"/>
  <c r="G1247" i="5"/>
  <c r="H1247" i="5" s="1"/>
  <c r="D1247" i="5"/>
  <c r="F1247" i="5" s="1"/>
  <c r="B3084" i="5"/>
  <c r="G2975" i="5"/>
  <c r="H2975" i="5" s="1"/>
  <c r="D2975" i="5"/>
  <c r="F2975" i="5" s="1"/>
  <c r="C1789" i="5"/>
  <c r="E1680" i="5"/>
  <c r="C2653" i="5"/>
  <c r="E2544" i="5"/>
  <c r="B1357" i="5" l="1"/>
  <c r="G1248" i="5"/>
  <c r="H1248" i="5" s="1"/>
  <c r="D1248" i="5"/>
  <c r="E169" i="5"/>
  <c r="C278" i="5"/>
  <c r="C3626" i="5"/>
  <c r="E3517" i="5"/>
  <c r="B4273" i="5"/>
  <c r="G4164" i="5"/>
  <c r="H4164" i="5" s="1"/>
  <c r="D4164" i="5"/>
  <c r="B3085" i="5"/>
  <c r="G2976" i="5"/>
  <c r="H2976" i="5" s="1"/>
  <c r="D2976" i="5"/>
  <c r="C2006" i="5"/>
  <c r="E1897" i="5"/>
  <c r="C2762" i="5"/>
  <c r="E2653" i="5"/>
  <c r="B1465" i="5"/>
  <c r="G1356" i="5"/>
  <c r="H1356" i="5" s="1"/>
  <c r="D1356" i="5"/>
  <c r="F1356" i="5" s="1"/>
  <c r="C62" i="5"/>
  <c r="E61" i="5"/>
  <c r="C170" i="5"/>
  <c r="C3302" i="5"/>
  <c r="E3193" i="5"/>
  <c r="B4813" i="5"/>
  <c r="G4704" i="5"/>
  <c r="H4704" i="5" s="1"/>
  <c r="D4704" i="5"/>
  <c r="F4704" i="5" s="1"/>
  <c r="B4597" i="5"/>
  <c r="G4488" i="5"/>
  <c r="H4488" i="5" s="1"/>
  <c r="D4488" i="5"/>
  <c r="C3950" i="5"/>
  <c r="E3841" i="5"/>
  <c r="B4489" i="5"/>
  <c r="G4380" i="5"/>
  <c r="H4380" i="5" s="1"/>
  <c r="D4380" i="5"/>
  <c r="F4380" i="5" s="1"/>
  <c r="C2330" i="5"/>
  <c r="E2221" i="5"/>
  <c r="C602" i="5"/>
  <c r="E493" i="5"/>
  <c r="C2222" i="5"/>
  <c r="E2113" i="5"/>
  <c r="B601" i="5"/>
  <c r="G492" i="5"/>
  <c r="H492" i="5" s="1"/>
  <c r="D492" i="5"/>
  <c r="B817" i="5"/>
  <c r="G708" i="5"/>
  <c r="H708" i="5" s="1"/>
  <c r="D708" i="5"/>
  <c r="F708" i="5" s="1"/>
  <c r="B2113" i="5"/>
  <c r="G2004" i="5"/>
  <c r="H2004" i="5" s="1"/>
  <c r="D2004" i="5"/>
  <c r="C4166" i="5"/>
  <c r="E4057" i="5"/>
  <c r="C3086" i="5"/>
  <c r="E2977" i="5"/>
  <c r="C3194" i="5"/>
  <c r="E3085" i="5"/>
  <c r="B1789" i="5"/>
  <c r="G1680" i="5"/>
  <c r="H1680" i="5" s="1"/>
  <c r="D1680" i="5"/>
  <c r="F1680" i="5" s="1"/>
  <c r="C3842" i="5"/>
  <c r="E3733" i="5"/>
  <c r="B2221" i="5"/>
  <c r="G2112" i="5"/>
  <c r="H2112" i="5" s="1"/>
  <c r="D2112" i="5"/>
  <c r="C2438" i="5"/>
  <c r="E2329" i="5"/>
  <c r="C2654" i="5"/>
  <c r="E2545" i="5"/>
  <c r="C4598" i="5"/>
  <c r="E4489" i="5"/>
  <c r="C1142" i="5"/>
  <c r="E1033" i="5"/>
  <c r="C3518" i="5"/>
  <c r="E3409" i="5"/>
  <c r="F4164" i="5"/>
  <c r="C1250" i="5"/>
  <c r="E1141" i="5"/>
  <c r="B61" i="5"/>
  <c r="G60" i="5"/>
  <c r="H60" i="5" s="1"/>
  <c r="D60" i="5"/>
  <c r="B169" i="5"/>
  <c r="F4488" i="5"/>
  <c r="B1573" i="5"/>
  <c r="G1464" i="5"/>
  <c r="H1464" i="5" s="1"/>
  <c r="D1464" i="5"/>
  <c r="F1464" i="5" s="1"/>
  <c r="C1358" i="5"/>
  <c r="E1249" i="5"/>
  <c r="B3517" i="5"/>
  <c r="G3408" i="5"/>
  <c r="H3408" i="5" s="1"/>
  <c r="D3408" i="5"/>
  <c r="F3408" i="5" s="1"/>
  <c r="C2114" i="5"/>
  <c r="E2005" i="5"/>
  <c r="B2437" i="5"/>
  <c r="G2328" i="5"/>
  <c r="H2328" i="5" s="1"/>
  <c r="D2328" i="5"/>
  <c r="C4814" i="5"/>
  <c r="E4814" i="5" s="1"/>
  <c r="E4705" i="5"/>
  <c r="C1034" i="5"/>
  <c r="E925" i="5"/>
  <c r="B4057" i="5"/>
  <c r="G3948" i="5"/>
  <c r="H3948" i="5" s="1"/>
  <c r="D3948" i="5"/>
  <c r="F3948" i="5" s="1"/>
  <c r="B2005" i="5"/>
  <c r="G1896" i="5"/>
  <c r="H1896" i="5" s="1"/>
  <c r="D1896" i="5"/>
  <c r="F1896" i="5" s="1"/>
  <c r="C3734" i="5"/>
  <c r="E3625" i="5"/>
  <c r="C1682" i="5"/>
  <c r="E1573" i="5"/>
  <c r="B2545" i="5"/>
  <c r="G2436" i="5"/>
  <c r="H2436" i="5" s="1"/>
  <c r="D2436" i="5"/>
  <c r="F2436" i="5" s="1"/>
  <c r="B3193" i="5"/>
  <c r="G3084" i="5"/>
  <c r="H3084" i="5" s="1"/>
  <c r="D3084" i="5"/>
  <c r="B385" i="5"/>
  <c r="G276" i="5"/>
  <c r="H276" i="5" s="1"/>
  <c r="D276" i="5"/>
  <c r="F276" i="5" s="1"/>
  <c r="B1897" i="5"/>
  <c r="G1788" i="5"/>
  <c r="H1788" i="5" s="1"/>
  <c r="D1788" i="5"/>
  <c r="F1788" i="5" s="1"/>
  <c r="C4382" i="5"/>
  <c r="E4273" i="5"/>
  <c r="B277" i="5"/>
  <c r="G168" i="5"/>
  <c r="H168" i="5" s="1"/>
  <c r="D168" i="5"/>
  <c r="C4706" i="5"/>
  <c r="E4597" i="5"/>
  <c r="B493" i="5"/>
  <c r="G384" i="5"/>
  <c r="H384" i="5" s="1"/>
  <c r="D384" i="5"/>
  <c r="B3841" i="5"/>
  <c r="G3732" i="5"/>
  <c r="H3732" i="5" s="1"/>
  <c r="D3732" i="5"/>
  <c r="B1249" i="5"/>
  <c r="G1140" i="5"/>
  <c r="H1140" i="5" s="1"/>
  <c r="D1140" i="5"/>
  <c r="F1140" i="5" s="1"/>
  <c r="B1141" i="5"/>
  <c r="G1032" i="5"/>
  <c r="H1032" i="5" s="1"/>
  <c r="D1032" i="5"/>
  <c r="F1032" i="5" s="1"/>
  <c r="B2977" i="5"/>
  <c r="G2868" i="5"/>
  <c r="H2868" i="5" s="1"/>
  <c r="D2868" i="5"/>
  <c r="F2868" i="5" s="1"/>
  <c r="F168" i="5"/>
  <c r="C1574" i="5"/>
  <c r="E1465" i="5"/>
  <c r="B3949" i="5"/>
  <c r="G3840" i="5"/>
  <c r="H3840" i="5" s="1"/>
  <c r="D3840" i="5"/>
  <c r="F3840" i="5" s="1"/>
  <c r="C4490" i="5"/>
  <c r="E4381" i="5"/>
  <c r="C1790" i="5"/>
  <c r="E1681" i="5"/>
  <c r="C4058" i="5"/>
  <c r="E3949" i="5"/>
  <c r="F1248" i="5"/>
  <c r="C2870" i="5"/>
  <c r="E2761" i="5"/>
  <c r="B1033" i="5"/>
  <c r="G924" i="5"/>
  <c r="H924" i="5" s="1"/>
  <c r="D924" i="5"/>
  <c r="F924" i="5" s="1"/>
  <c r="C3410" i="5"/>
  <c r="E3301" i="5"/>
  <c r="F2328" i="5"/>
  <c r="C1898" i="5"/>
  <c r="E1789" i="5"/>
  <c r="F492" i="5"/>
  <c r="B4165" i="5"/>
  <c r="G4056" i="5"/>
  <c r="H4056" i="5" s="1"/>
  <c r="D4056" i="5"/>
  <c r="F4056" i="5" s="1"/>
  <c r="F60" i="5"/>
  <c r="C710" i="5"/>
  <c r="E601" i="5"/>
  <c r="C818" i="5"/>
  <c r="E709" i="5"/>
  <c r="F3084" i="5"/>
  <c r="B3625" i="5"/>
  <c r="G3516" i="5"/>
  <c r="H3516" i="5" s="1"/>
  <c r="D3516" i="5"/>
  <c r="F3516" i="5" s="1"/>
  <c r="B2869" i="5"/>
  <c r="G2760" i="5"/>
  <c r="H2760" i="5" s="1"/>
  <c r="D2760" i="5"/>
  <c r="F2760" i="5" s="1"/>
  <c r="F3732" i="5"/>
  <c r="B4381" i="5"/>
  <c r="G4272" i="5"/>
  <c r="H4272" i="5" s="1"/>
  <c r="D4272" i="5"/>
  <c r="F4272" i="5" s="1"/>
  <c r="B1681" i="5"/>
  <c r="G1572" i="5"/>
  <c r="H1572" i="5" s="1"/>
  <c r="D1572" i="5"/>
  <c r="F1572" i="5" s="1"/>
  <c r="F2112" i="5"/>
  <c r="F384" i="5"/>
  <c r="F2004" i="5"/>
  <c r="B925" i="5"/>
  <c r="G816" i="5"/>
  <c r="H816" i="5" s="1"/>
  <c r="D816" i="5"/>
  <c r="F816" i="5" s="1"/>
  <c r="B3733" i="5"/>
  <c r="G3624" i="5"/>
  <c r="H3624" i="5" s="1"/>
  <c r="D3624" i="5"/>
  <c r="F3624" i="5" s="1"/>
  <c r="C494" i="5"/>
  <c r="E385" i="5"/>
  <c r="G4812" i="5"/>
  <c r="H4812" i="5" s="1"/>
  <c r="D4812" i="5"/>
  <c r="F4812" i="5" s="1"/>
  <c r="B709" i="5"/>
  <c r="G600" i="5"/>
  <c r="H600" i="5" s="1"/>
  <c r="D600" i="5"/>
  <c r="F600" i="5" s="1"/>
  <c r="C386" i="5"/>
  <c r="E277" i="5"/>
  <c r="F2976" i="5"/>
  <c r="B2653" i="5"/>
  <c r="G2544" i="5"/>
  <c r="H2544" i="5" s="1"/>
  <c r="D2544" i="5"/>
  <c r="F2544" i="5" s="1"/>
  <c r="B4705" i="5"/>
  <c r="G4596" i="5"/>
  <c r="H4596" i="5" s="1"/>
  <c r="D4596" i="5"/>
  <c r="F4596" i="5" s="1"/>
  <c r="B2329" i="5"/>
  <c r="G2220" i="5"/>
  <c r="H2220" i="5" s="1"/>
  <c r="D2220" i="5"/>
  <c r="C1466" i="5"/>
  <c r="E1357" i="5"/>
  <c r="B2761" i="5"/>
  <c r="G2652" i="5"/>
  <c r="H2652" i="5" s="1"/>
  <c r="D2652" i="5"/>
  <c r="F2652" i="5" s="1"/>
  <c r="B3301" i="5"/>
  <c r="G3192" i="5"/>
  <c r="H3192" i="5" s="1"/>
  <c r="D3192" i="5"/>
  <c r="F3192" i="5" s="1"/>
  <c r="B3409" i="5"/>
  <c r="G3300" i="5"/>
  <c r="H3300" i="5" s="1"/>
  <c r="D3300" i="5"/>
  <c r="F3300" i="5" s="1"/>
  <c r="C2978" i="5"/>
  <c r="E2869" i="5"/>
  <c r="C926" i="5"/>
  <c r="E817" i="5"/>
  <c r="F2220" i="5"/>
  <c r="C2546" i="5"/>
  <c r="E2437" i="5"/>
  <c r="C4274" i="5"/>
  <c r="E4165" i="5"/>
  <c r="B3410" i="5" l="1"/>
  <c r="G3301" i="5"/>
  <c r="H3301" i="5" s="1"/>
  <c r="D3301" i="5"/>
  <c r="B2438" i="5"/>
  <c r="G2329" i="5"/>
  <c r="H2329" i="5" s="1"/>
  <c r="D2329" i="5"/>
  <c r="C1575" i="5"/>
  <c r="E1466" i="5"/>
  <c r="C4383" i="5"/>
  <c r="E4274" i="5"/>
  <c r="B2870" i="5"/>
  <c r="G2761" i="5"/>
  <c r="H2761" i="5" s="1"/>
  <c r="D2761" i="5"/>
  <c r="B2762" i="5"/>
  <c r="G2653" i="5"/>
  <c r="H2653" i="5" s="1"/>
  <c r="D2653" i="5"/>
  <c r="C603" i="5"/>
  <c r="E494" i="5"/>
  <c r="B1790" i="5"/>
  <c r="G1681" i="5"/>
  <c r="H1681" i="5" s="1"/>
  <c r="D1681" i="5"/>
  <c r="C819" i="5"/>
  <c r="E710" i="5"/>
  <c r="B4274" i="5"/>
  <c r="G4165" i="5"/>
  <c r="H4165" i="5" s="1"/>
  <c r="D4165" i="5"/>
  <c r="F4165" i="5" s="1"/>
  <c r="C2007" i="5"/>
  <c r="E1898" i="5"/>
  <c r="C3519" i="5"/>
  <c r="E3410" i="5"/>
  <c r="B1142" i="5"/>
  <c r="G1033" i="5"/>
  <c r="H1033" i="5" s="1"/>
  <c r="D1033" i="5"/>
  <c r="F1033" i="5" s="1"/>
  <c r="C1899" i="5"/>
  <c r="E1790" i="5"/>
  <c r="B602" i="5"/>
  <c r="G493" i="5"/>
  <c r="H493" i="5" s="1"/>
  <c r="D493" i="5"/>
  <c r="B2546" i="5"/>
  <c r="G2437" i="5"/>
  <c r="H2437" i="5" s="1"/>
  <c r="D2437" i="5"/>
  <c r="G169" i="5"/>
  <c r="H169" i="5" s="1"/>
  <c r="D169" i="5"/>
  <c r="B278" i="5"/>
  <c r="C2763" i="5"/>
  <c r="E2654" i="5"/>
  <c r="B1898" i="5"/>
  <c r="G1789" i="5"/>
  <c r="H1789" i="5" s="1"/>
  <c r="D1789" i="5"/>
  <c r="F1789" i="5" s="1"/>
  <c r="C4275" i="5"/>
  <c r="E4166" i="5"/>
  <c r="B4598" i="5"/>
  <c r="G4489" i="5"/>
  <c r="H4489" i="5" s="1"/>
  <c r="D4489" i="5"/>
  <c r="F4489" i="5" s="1"/>
  <c r="G4813" i="5"/>
  <c r="H4813" i="5" s="1"/>
  <c r="D4813" i="5"/>
  <c r="F4813" i="5" s="1"/>
  <c r="C3411" i="5"/>
  <c r="E3302" i="5"/>
  <c r="C2871" i="5"/>
  <c r="E2762" i="5"/>
  <c r="B4382" i="5"/>
  <c r="G4273" i="5"/>
  <c r="H4273" i="5" s="1"/>
  <c r="D4273" i="5"/>
  <c r="F169" i="5"/>
  <c r="F2761" i="5"/>
  <c r="B4058" i="5"/>
  <c r="G3949" i="5"/>
  <c r="H3949" i="5" s="1"/>
  <c r="D3949" i="5"/>
  <c r="F3949" i="5" s="1"/>
  <c r="B3950" i="5"/>
  <c r="G3841" i="5"/>
  <c r="H3841" i="5" s="1"/>
  <c r="D3841" i="5"/>
  <c r="B386" i="5"/>
  <c r="G277" i="5"/>
  <c r="H277" i="5" s="1"/>
  <c r="D277" i="5"/>
  <c r="B3302" i="5"/>
  <c r="G3193" i="5"/>
  <c r="H3193" i="5" s="1"/>
  <c r="D3193" i="5"/>
  <c r="C1791" i="5"/>
  <c r="E1682" i="5"/>
  <c r="B3626" i="5"/>
  <c r="G3517" i="5"/>
  <c r="H3517" i="5" s="1"/>
  <c r="D3517" i="5"/>
  <c r="F3517" i="5" s="1"/>
  <c r="C1359" i="5"/>
  <c r="E1250" i="5"/>
  <c r="C3627" i="5"/>
  <c r="E3518" i="5"/>
  <c r="F2329" i="5"/>
  <c r="C3951" i="5"/>
  <c r="E3842" i="5"/>
  <c r="C3195" i="5"/>
  <c r="E3086" i="5"/>
  <c r="C2331" i="5"/>
  <c r="E2222" i="5"/>
  <c r="C2439" i="5"/>
  <c r="E2330" i="5"/>
  <c r="F3841" i="5"/>
  <c r="B4706" i="5"/>
  <c r="G4597" i="5"/>
  <c r="H4597" i="5" s="1"/>
  <c r="D4597" i="5"/>
  <c r="F4597" i="5" s="1"/>
  <c r="C63" i="5"/>
  <c r="E62" i="5"/>
  <c r="C171" i="5"/>
  <c r="B3194" i="5"/>
  <c r="G3085" i="5"/>
  <c r="H3085" i="5" s="1"/>
  <c r="D3085" i="5"/>
  <c r="B4814" i="5"/>
  <c r="G4705" i="5"/>
  <c r="H4705" i="5" s="1"/>
  <c r="D4705" i="5"/>
  <c r="F4705" i="5" s="1"/>
  <c r="C2655" i="5"/>
  <c r="E2546" i="5"/>
  <c r="F277" i="5"/>
  <c r="B3734" i="5"/>
  <c r="G3625" i="5"/>
  <c r="H3625" i="5" s="1"/>
  <c r="D3625" i="5"/>
  <c r="C927" i="5"/>
  <c r="E818" i="5"/>
  <c r="C2979" i="5"/>
  <c r="E2870" i="5"/>
  <c r="C4167" i="5"/>
  <c r="E4058" i="5"/>
  <c r="C4599" i="5"/>
  <c r="E4490" i="5"/>
  <c r="B1250" i="5"/>
  <c r="G1141" i="5"/>
  <c r="H1141" i="5" s="1"/>
  <c r="D1141" i="5"/>
  <c r="F1141" i="5" s="1"/>
  <c r="B1358" i="5"/>
  <c r="G1249" i="5"/>
  <c r="H1249" i="5" s="1"/>
  <c r="D1249" i="5"/>
  <c r="F1249" i="5" s="1"/>
  <c r="C4815" i="5"/>
  <c r="E4815" i="5" s="1"/>
  <c r="E4706" i="5"/>
  <c r="F4273" i="5"/>
  <c r="B494" i="5"/>
  <c r="G385" i="5"/>
  <c r="H385" i="5" s="1"/>
  <c r="D385" i="5"/>
  <c r="B2654" i="5"/>
  <c r="G2545" i="5"/>
  <c r="H2545" i="5" s="1"/>
  <c r="D2545" i="5"/>
  <c r="F3625" i="5"/>
  <c r="B2114" i="5"/>
  <c r="G2005" i="5"/>
  <c r="H2005" i="5" s="1"/>
  <c r="D2005" i="5"/>
  <c r="F2005" i="5" s="1"/>
  <c r="C1143" i="5"/>
  <c r="E1034" i="5"/>
  <c r="C2223" i="5"/>
  <c r="E2114" i="5"/>
  <c r="B1682" i="5"/>
  <c r="G1573" i="5"/>
  <c r="H1573" i="5" s="1"/>
  <c r="D1573" i="5"/>
  <c r="F1573" i="5" s="1"/>
  <c r="C4707" i="5"/>
  <c r="E4598" i="5"/>
  <c r="C2547" i="5"/>
  <c r="E2438" i="5"/>
  <c r="B2330" i="5"/>
  <c r="G2221" i="5"/>
  <c r="H2221" i="5" s="1"/>
  <c r="D2221" i="5"/>
  <c r="F2221" i="5" s="1"/>
  <c r="F3085" i="5"/>
  <c r="B926" i="5"/>
  <c r="G817" i="5"/>
  <c r="H817" i="5" s="1"/>
  <c r="D817" i="5"/>
  <c r="F817" i="5" s="1"/>
  <c r="F493" i="5"/>
  <c r="C4059" i="5"/>
  <c r="E3950" i="5"/>
  <c r="B1574" i="5"/>
  <c r="G1465" i="5"/>
  <c r="H1465" i="5" s="1"/>
  <c r="D1465" i="5"/>
  <c r="F1465" i="5" s="1"/>
  <c r="C2115" i="5"/>
  <c r="E2006" i="5"/>
  <c r="C3735" i="5"/>
  <c r="E3626" i="5"/>
  <c r="F2437" i="5"/>
  <c r="C1035" i="5"/>
  <c r="E926" i="5"/>
  <c r="B3518" i="5"/>
  <c r="G3409" i="5"/>
  <c r="H3409" i="5" s="1"/>
  <c r="D3409" i="5"/>
  <c r="F3409" i="5" s="1"/>
  <c r="B1034" i="5"/>
  <c r="G925" i="5"/>
  <c r="H925" i="5" s="1"/>
  <c r="D925" i="5"/>
  <c r="F925" i="5" s="1"/>
  <c r="C3087" i="5"/>
  <c r="E2978" i="5"/>
  <c r="C495" i="5"/>
  <c r="E386" i="5"/>
  <c r="B818" i="5"/>
  <c r="G709" i="5"/>
  <c r="H709" i="5" s="1"/>
  <c r="D709" i="5"/>
  <c r="F709" i="5" s="1"/>
  <c r="F385" i="5"/>
  <c r="B3842" i="5"/>
  <c r="G3733" i="5"/>
  <c r="H3733" i="5" s="1"/>
  <c r="D3733" i="5"/>
  <c r="F3733" i="5" s="1"/>
  <c r="B4490" i="5"/>
  <c r="G4381" i="5"/>
  <c r="H4381" i="5" s="1"/>
  <c r="D4381" i="5"/>
  <c r="F4381" i="5" s="1"/>
  <c r="B2978" i="5"/>
  <c r="G2869" i="5"/>
  <c r="H2869" i="5" s="1"/>
  <c r="D2869" i="5"/>
  <c r="F2869" i="5" s="1"/>
  <c r="F3301" i="5"/>
  <c r="F1681" i="5"/>
  <c r="C1683" i="5"/>
  <c r="E1574" i="5"/>
  <c r="B3086" i="5"/>
  <c r="G2977" i="5"/>
  <c r="H2977" i="5" s="1"/>
  <c r="D2977" i="5"/>
  <c r="F2977" i="5" s="1"/>
  <c r="C4491" i="5"/>
  <c r="E4382" i="5"/>
  <c r="B2006" i="5"/>
  <c r="G1897" i="5"/>
  <c r="H1897" i="5" s="1"/>
  <c r="D1897" i="5"/>
  <c r="F1897" i="5" s="1"/>
  <c r="C3843" i="5"/>
  <c r="E3734" i="5"/>
  <c r="B4166" i="5"/>
  <c r="G4057" i="5"/>
  <c r="H4057" i="5" s="1"/>
  <c r="D4057" i="5"/>
  <c r="C1467" i="5"/>
  <c r="E1358" i="5"/>
  <c r="B62" i="5"/>
  <c r="G61" i="5"/>
  <c r="H61" i="5" s="1"/>
  <c r="D61" i="5"/>
  <c r="F61" i="5" s="1"/>
  <c r="B170" i="5"/>
  <c r="C1251" i="5"/>
  <c r="E1142" i="5"/>
  <c r="F2545" i="5"/>
  <c r="C3303" i="5"/>
  <c r="E3194" i="5"/>
  <c r="F4057" i="5"/>
  <c r="B2222" i="5"/>
  <c r="G2113" i="5"/>
  <c r="H2113" i="5" s="1"/>
  <c r="D2113" i="5"/>
  <c r="F2113" i="5" s="1"/>
  <c r="B710" i="5"/>
  <c r="G601" i="5"/>
  <c r="H601" i="5" s="1"/>
  <c r="D601" i="5"/>
  <c r="F601" i="5" s="1"/>
  <c r="C711" i="5"/>
  <c r="E602" i="5"/>
  <c r="F3193" i="5"/>
  <c r="C279" i="5"/>
  <c r="E170" i="5"/>
  <c r="F2653" i="5"/>
  <c r="C387" i="5"/>
  <c r="E278" i="5"/>
  <c r="B1466" i="5"/>
  <c r="G1357" i="5"/>
  <c r="H1357" i="5" s="1"/>
  <c r="D1357" i="5"/>
  <c r="F1357" i="5" s="1"/>
  <c r="C3952" i="5" l="1"/>
  <c r="E3843" i="5"/>
  <c r="B3195" i="5"/>
  <c r="G3086" i="5"/>
  <c r="H3086" i="5" s="1"/>
  <c r="D3086" i="5"/>
  <c r="B4599" i="5"/>
  <c r="G4490" i="5"/>
  <c r="H4490" i="5" s="1"/>
  <c r="D4490" i="5"/>
  <c r="C1144" i="5"/>
  <c r="E1035" i="5"/>
  <c r="B1683" i="5"/>
  <c r="G1574" i="5"/>
  <c r="H1574" i="5" s="1"/>
  <c r="D1574" i="5"/>
  <c r="F1574" i="5" s="1"/>
  <c r="C2656" i="5"/>
  <c r="E2547" i="5"/>
  <c r="F4490" i="5"/>
  <c r="G4814" i="5"/>
  <c r="H4814" i="5" s="1"/>
  <c r="D4814" i="5"/>
  <c r="F4814" i="5" s="1"/>
  <c r="B4815" i="5"/>
  <c r="G4706" i="5"/>
  <c r="H4706" i="5" s="1"/>
  <c r="D4706" i="5"/>
  <c r="B4167" i="5"/>
  <c r="G4058" i="5"/>
  <c r="H4058" i="5" s="1"/>
  <c r="D4058" i="5"/>
  <c r="B4491" i="5"/>
  <c r="G4382" i="5"/>
  <c r="H4382" i="5" s="1"/>
  <c r="D4382" i="5"/>
  <c r="F4382" i="5" s="1"/>
  <c r="B387" i="5"/>
  <c r="G278" i="5"/>
  <c r="H278" i="5" s="1"/>
  <c r="D278" i="5"/>
  <c r="C2008" i="5"/>
  <c r="E1899" i="5"/>
  <c r="C928" i="5"/>
  <c r="E819" i="5"/>
  <c r="B2871" i="5"/>
  <c r="G2762" i="5"/>
  <c r="H2762" i="5" s="1"/>
  <c r="D2762" i="5"/>
  <c r="F2762" i="5" s="1"/>
  <c r="B2547" i="5"/>
  <c r="G2438" i="5"/>
  <c r="H2438" i="5" s="1"/>
  <c r="D2438" i="5"/>
  <c r="B819" i="5"/>
  <c r="G710" i="5"/>
  <c r="H710" i="5" s="1"/>
  <c r="D710" i="5"/>
  <c r="B1575" i="5"/>
  <c r="G1466" i="5"/>
  <c r="H1466" i="5" s="1"/>
  <c r="D1466" i="5"/>
  <c r="F1466" i="5" s="1"/>
  <c r="C1360" i="5"/>
  <c r="E1251" i="5"/>
  <c r="B63" i="5"/>
  <c r="G62" i="5"/>
  <c r="H62" i="5" s="1"/>
  <c r="D62" i="5"/>
  <c r="F62" i="5" s="1"/>
  <c r="B171" i="5"/>
  <c r="C4600" i="5"/>
  <c r="E4491" i="5"/>
  <c r="B3087" i="5"/>
  <c r="G2978" i="5"/>
  <c r="H2978" i="5" s="1"/>
  <c r="D2978" i="5"/>
  <c r="C604" i="5"/>
  <c r="E495" i="5"/>
  <c r="B3627" i="5"/>
  <c r="G3518" i="5"/>
  <c r="H3518" i="5" s="1"/>
  <c r="D3518" i="5"/>
  <c r="F3518" i="5" s="1"/>
  <c r="C2224" i="5"/>
  <c r="E2115" i="5"/>
  <c r="C2332" i="5"/>
  <c r="E2223" i="5"/>
  <c r="B603" i="5"/>
  <c r="G494" i="5"/>
  <c r="H494" i="5" s="1"/>
  <c r="D494" i="5"/>
  <c r="F494" i="5" s="1"/>
  <c r="C4708" i="5"/>
  <c r="E4599" i="5"/>
  <c r="C3088" i="5"/>
  <c r="E2979" i="5"/>
  <c r="C2764" i="5"/>
  <c r="E2655" i="5"/>
  <c r="B3303" i="5"/>
  <c r="G3194" i="5"/>
  <c r="H3194" i="5" s="1"/>
  <c r="D3194" i="5"/>
  <c r="F3194" i="5" s="1"/>
  <c r="C64" i="5"/>
  <c r="E63" i="5"/>
  <c r="C172" i="5"/>
  <c r="C2440" i="5"/>
  <c r="E2331" i="5"/>
  <c r="C4060" i="5"/>
  <c r="E3951" i="5"/>
  <c r="C3736" i="5"/>
  <c r="E3627" i="5"/>
  <c r="B495" i="5"/>
  <c r="G386" i="5"/>
  <c r="H386" i="5" s="1"/>
  <c r="D386" i="5"/>
  <c r="F386" i="5" s="1"/>
  <c r="B4059" i="5"/>
  <c r="G3950" i="5"/>
  <c r="H3950" i="5" s="1"/>
  <c r="D3950" i="5"/>
  <c r="F3950" i="5" s="1"/>
  <c r="C3520" i="5"/>
  <c r="E3411" i="5"/>
  <c r="C2872" i="5"/>
  <c r="E2763" i="5"/>
  <c r="B2655" i="5"/>
  <c r="G2546" i="5"/>
  <c r="H2546" i="5" s="1"/>
  <c r="D2546" i="5"/>
  <c r="F2546" i="5" s="1"/>
  <c r="C3628" i="5"/>
  <c r="E3519" i="5"/>
  <c r="C712" i="5"/>
  <c r="E603" i="5"/>
  <c r="C1684" i="5"/>
  <c r="E1575" i="5"/>
  <c r="C820" i="5"/>
  <c r="E711" i="5"/>
  <c r="C388" i="5"/>
  <c r="E279" i="5"/>
  <c r="B4275" i="5"/>
  <c r="G4166" i="5"/>
  <c r="H4166" i="5" s="1"/>
  <c r="D4166" i="5"/>
  <c r="F4166" i="5" s="1"/>
  <c r="C1792" i="5"/>
  <c r="E1683" i="5"/>
  <c r="F2978" i="5"/>
  <c r="B1143" i="5"/>
  <c r="G1034" i="5"/>
  <c r="H1034" i="5" s="1"/>
  <c r="D1034" i="5"/>
  <c r="F1034" i="5" s="1"/>
  <c r="C4168" i="5"/>
  <c r="E4059" i="5"/>
  <c r="B1035" i="5"/>
  <c r="G926" i="5"/>
  <c r="H926" i="5" s="1"/>
  <c r="D926" i="5"/>
  <c r="B2439" i="5"/>
  <c r="G2330" i="5"/>
  <c r="H2330" i="5" s="1"/>
  <c r="D2330" i="5"/>
  <c r="F2330" i="5" s="1"/>
  <c r="C4816" i="5"/>
  <c r="E4816" i="5" s="1"/>
  <c r="E4707" i="5"/>
  <c r="B1791" i="5"/>
  <c r="G1682" i="5"/>
  <c r="H1682" i="5" s="1"/>
  <c r="D1682" i="5"/>
  <c r="B2223" i="5"/>
  <c r="G2114" i="5"/>
  <c r="H2114" i="5" s="1"/>
  <c r="D2114" i="5"/>
  <c r="F2114" i="5" s="1"/>
  <c r="B2763" i="5"/>
  <c r="G2654" i="5"/>
  <c r="H2654" i="5" s="1"/>
  <c r="D2654" i="5"/>
  <c r="F2654" i="5" s="1"/>
  <c r="B1359" i="5"/>
  <c r="G1250" i="5"/>
  <c r="H1250" i="5" s="1"/>
  <c r="D1250" i="5"/>
  <c r="F1250" i="5" s="1"/>
  <c r="F4058" i="5"/>
  <c r="B3843" i="5"/>
  <c r="G3734" i="5"/>
  <c r="H3734" i="5" s="1"/>
  <c r="D3734" i="5"/>
  <c r="F3086" i="5"/>
  <c r="B3735" i="5"/>
  <c r="G3626" i="5"/>
  <c r="H3626" i="5" s="1"/>
  <c r="D3626" i="5"/>
  <c r="F3626" i="5" s="1"/>
  <c r="F1682" i="5"/>
  <c r="B3411" i="5"/>
  <c r="G3302" i="5"/>
  <c r="H3302" i="5" s="1"/>
  <c r="D3302" i="5"/>
  <c r="F3302" i="5" s="1"/>
  <c r="C2980" i="5"/>
  <c r="E2871" i="5"/>
  <c r="B4707" i="5"/>
  <c r="G4598" i="5"/>
  <c r="H4598" i="5" s="1"/>
  <c r="D4598" i="5"/>
  <c r="F4598" i="5" s="1"/>
  <c r="C4384" i="5"/>
  <c r="E4275" i="5"/>
  <c r="B2007" i="5"/>
  <c r="G1898" i="5"/>
  <c r="H1898" i="5" s="1"/>
  <c r="D1898" i="5"/>
  <c r="B711" i="5"/>
  <c r="G602" i="5"/>
  <c r="H602" i="5" s="1"/>
  <c r="D602" i="5"/>
  <c r="F602" i="5" s="1"/>
  <c r="F1898" i="5"/>
  <c r="B4383" i="5"/>
  <c r="G4274" i="5"/>
  <c r="H4274" i="5" s="1"/>
  <c r="D4274" i="5"/>
  <c r="F4274" i="5" s="1"/>
  <c r="C4492" i="5"/>
  <c r="E4383" i="5"/>
  <c r="F278" i="5"/>
  <c r="C3412" i="5"/>
  <c r="E3303" i="5"/>
  <c r="B279" i="5"/>
  <c r="G170" i="5"/>
  <c r="H170" i="5" s="1"/>
  <c r="D170" i="5"/>
  <c r="F170" i="5" s="1"/>
  <c r="C496" i="5"/>
  <c r="E387" i="5"/>
  <c r="B2331" i="5"/>
  <c r="G2222" i="5"/>
  <c r="H2222" i="5" s="1"/>
  <c r="D2222" i="5"/>
  <c r="F2222" i="5" s="1"/>
  <c r="C1576" i="5"/>
  <c r="E1467" i="5"/>
  <c r="F3734" i="5"/>
  <c r="B2115" i="5"/>
  <c r="G2006" i="5"/>
  <c r="H2006" i="5" s="1"/>
  <c r="D2006" i="5"/>
  <c r="F2006" i="5" s="1"/>
  <c r="B3951" i="5"/>
  <c r="G3842" i="5"/>
  <c r="H3842" i="5" s="1"/>
  <c r="D3842" i="5"/>
  <c r="F3842" i="5" s="1"/>
  <c r="B927" i="5"/>
  <c r="G818" i="5"/>
  <c r="H818" i="5" s="1"/>
  <c r="D818" i="5"/>
  <c r="F818" i="5" s="1"/>
  <c r="C3196" i="5"/>
  <c r="E3087" i="5"/>
  <c r="F926" i="5"/>
  <c r="C3844" i="5"/>
  <c r="E3735" i="5"/>
  <c r="F2438" i="5"/>
  <c r="C1252" i="5"/>
  <c r="E1143" i="5"/>
  <c r="F4706" i="5"/>
  <c r="B1467" i="5"/>
  <c r="G1358" i="5"/>
  <c r="H1358" i="5" s="1"/>
  <c r="D1358" i="5"/>
  <c r="F1358" i="5" s="1"/>
  <c r="C4276" i="5"/>
  <c r="E4167" i="5"/>
  <c r="C1036" i="5"/>
  <c r="E927" i="5"/>
  <c r="E171" i="5"/>
  <c r="C280" i="5"/>
  <c r="C2548" i="5"/>
  <c r="E2439" i="5"/>
  <c r="C3304" i="5"/>
  <c r="E3195" i="5"/>
  <c r="C1468" i="5"/>
  <c r="E1359" i="5"/>
  <c r="C1900" i="5"/>
  <c r="E1791" i="5"/>
  <c r="B1251" i="5"/>
  <c r="G1142" i="5"/>
  <c r="H1142" i="5" s="1"/>
  <c r="D1142" i="5"/>
  <c r="F1142" i="5" s="1"/>
  <c r="C2116" i="5"/>
  <c r="E2007" i="5"/>
  <c r="F710" i="5"/>
  <c r="B1899" i="5"/>
  <c r="G1790" i="5"/>
  <c r="H1790" i="5" s="1"/>
  <c r="D1790" i="5"/>
  <c r="F1790" i="5" s="1"/>
  <c r="B2979" i="5"/>
  <c r="G2870" i="5"/>
  <c r="H2870" i="5" s="1"/>
  <c r="D2870" i="5"/>
  <c r="F2870" i="5" s="1"/>
  <c r="B3519" i="5"/>
  <c r="G3410" i="5"/>
  <c r="H3410" i="5" s="1"/>
  <c r="D3410" i="5"/>
  <c r="F3410" i="5" s="1"/>
  <c r="B3628" i="5" l="1"/>
  <c r="G3519" i="5"/>
  <c r="H3519" i="5" s="1"/>
  <c r="D3519" i="5"/>
  <c r="B2008" i="5"/>
  <c r="G1899" i="5"/>
  <c r="H1899" i="5" s="1"/>
  <c r="D1899" i="5"/>
  <c r="B3088" i="5"/>
  <c r="G2979" i="5"/>
  <c r="H2979" i="5" s="1"/>
  <c r="D2979" i="5"/>
  <c r="C2009" i="5"/>
  <c r="E1900" i="5"/>
  <c r="C3413" i="5"/>
  <c r="E3304" i="5"/>
  <c r="C4385" i="5"/>
  <c r="E4276" i="5"/>
  <c r="C3305" i="5"/>
  <c r="E3196" i="5"/>
  <c r="C1685" i="5"/>
  <c r="E1576" i="5"/>
  <c r="G279" i="5"/>
  <c r="H279" i="5" s="1"/>
  <c r="D279" i="5"/>
  <c r="B388" i="5"/>
  <c r="B4492" i="5"/>
  <c r="G4383" i="5"/>
  <c r="H4383" i="5" s="1"/>
  <c r="D4383" i="5"/>
  <c r="F4383" i="5" s="1"/>
  <c r="B820" i="5"/>
  <c r="G711" i="5"/>
  <c r="H711" i="5" s="1"/>
  <c r="D711" i="5"/>
  <c r="B4816" i="5"/>
  <c r="G4707" i="5"/>
  <c r="H4707" i="5" s="1"/>
  <c r="D4707" i="5"/>
  <c r="B1468" i="5"/>
  <c r="G1359" i="5"/>
  <c r="H1359" i="5" s="1"/>
  <c r="D1359" i="5"/>
  <c r="F1359" i="5" s="1"/>
  <c r="C4277" i="5"/>
  <c r="E4168" i="5"/>
  <c r="B1252" i="5"/>
  <c r="G1143" i="5"/>
  <c r="H1143" i="5" s="1"/>
  <c r="D1143" i="5"/>
  <c r="F1143" i="5" s="1"/>
  <c r="F279" i="5"/>
  <c r="C2981" i="5"/>
  <c r="E2872" i="5"/>
  <c r="C3845" i="5"/>
  <c r="E3736" i="5"/>
  <c r="C2549" i="5"/>
  <c r="E2440" i="5"/>
  <c r="C2873" i="5"/>
  <c r="E2764" i="5"/>
  <c r="C4817" i="5"/>
  <c r="E4817" i="5" s="1"/>
  <c r="E4708" i="5"/>
  <c r="B3736" i="5"/>
  <c r="G3627" i="5"/>
  <c r="H3627" i="5" s="1"/>
  <c r="D3627" i="5"/>
  <c r="C4709" i="5"/>
  <c r="E4600" i="5"/>
  <c r="B64" i="5"/>
  <c r="G63" i="5"/>
  <c r="H63" i="5" s="1"/>
  <c r="D63" i="5"/>
  <c r="F63" i="5" s="1"/>
  <c r="B172" i="5"/>
  <c r="C1037" i="5"/>
  <c r="E928" i="5"/>
  <c r="G4815" i="5"/>
  <c r="H4815" i="5" s="1"/>
  <c r="D4815" i="5"/>
  <c r="F4815" i="5" s="1"/>
  <c r="C1253" i="5"/>
  <c r="E1144" i="5"/>
  <c r="B4708" i="5"/>
  <c r="G4599" i="5"/>
  <c r="H4599" i="5" s="1"/>
  <c r="D4599" i="5"/>
  <c r="B1360" i="5"/>
  <c r="G1251" i="5"/>
  <c r="H1251" i="5" s="1"/>
  <c r="D1251" i="5"/>
  <c r="F1251" i="5" s="1"/>
  <c r="C3953" i="5"/>
  <c r="E3844" i="5"/>
  <c r="B2224" i="5"/>
  <c r="G2115" i="5"/>
  <c r="H2115" i="5" s="1"/>
  <c r="D2115" i="5"/>
  <c r="F2115" i="5" s="1"/>
  <c r="C605" i="5"/>
  <c r="E496" i="5"/>
  <c r="C4601" i="5"/>
  <c r="E4492" i="5"/>
  <c r="C4493" i="5"/>
  <c r="E4384" i="5"/>
  <c r="B3520" i="5"/>
  <c r="G3411" i="5"/>
  <c r="H3411" i="5" s="1"/>
  <c r="D3411" i="5"/>
  <c r="B3844" i="5"/>
  <c r="G3735" i="5"/>
  <c r="H3735" i="5" s="1"/>
  <c r="D3735" i="5"/>
  <c r="F3735" i="5" s="1"/>
  <c r="C497" i="5"/>
  <c r="E388" i="5"/>
  <c r="C821" i="5"/>
  <c r="E712" i="5"/>
  <c r="C281" i="5"/>
  <c r="E172" i="5"/>
  <c r="F2979" i="5"/>
  <c r="C2441" i="5"/>
  <c r="E2332" i="5"/>
  <c r="C2333" i="5"/>
  <c r="E2224" i="5"/>
  <c r="B3196" i="5"/>
  <c r="G3087" i="5"/>
  <c r="H3087" i="5" s="1"/>
  <c r="D3087" i="5"/>
  <c r="G171" i="5"/>
  <c r="H171" i="5" s="1"/>
  <c r="D171" i="5"/>
  <c r="F171" i="5" s="1"/>
  <c r="B280" i="5"/>
  <c r="B928" i="5"/>
  <c r="G819" i="5"/>
  <c r="H819" i="5" s="1"/>
  <c r="D819" i="5"/>
  <c r="F819" i="5" s="1"/>
  <c r="B2656" i="5"/>
  <c r="G2547" i="5"/>
  <c r="H2547" i="5" s="1"/>
  <c r="D2547" i="5"/>
  <c r="B2980" i="5"/>
  <c r="G2871" i="5"/>
  <c r="H2871" i="5" s="1"/>
  <c r="D2871" i="5"/>
  <c r="F2871" i="5" s="1"/>
  <c r="F2547" i="5"/>
  <c r="B1792" i="5"/>
  <c r="G1683" i="5"/>
  <c r="H1683" i="5" s="1"/>
  <c r="D1683" i="5"/>
  <c r="C2225" i="5"/>
  <c r="E2116" i="5"/>
  <c r="C1577" i="5"/>
  <c r="E1468" i="5"/>
  <c r="C2657" i="5"/>
  <c r="E2548" i="5"/>
  <c r="C1145" i="5"/>
  <c r="E1036" i="5"/>
  <c r="C1361" i="5"/>
  <c r="E1252" i="5"/>
  <c r="B4060" i="5"/>
  <c r="G3951" i="5"/>
  <c r="H3951" i="5" s="1"/>
  <c r="D3951" i="5"/>
  <c r="F3951" i="5" s="1"/>
  <c r="C3521" i="5"/>
  <c r="E3412" i="5"/>
  <c r="C3089" i="5"/>
  <c r="E2980" i="5"/>
  <c r="B2332" i="5"/>
  <c r="G2223" i="5"/>
  <c r="H2223" i="5" s="1"/>
  <c r="D2223" i="5"/>
  <c r="F2223" i="5" s="1"/>
  <c r="B1900" i="5"/>
  <c r="G1791" i="5"/>
  <c r="H1791" i="5" s="1"/>
  <c r="D1791" i="5"/>
  <c r="B1144" i="5"/>
  <c r="G1035" i="5"/>
  <c r="H1035" i="5" s="1"/>
  <c r="D1035" i="5"/>
  <c r="F1683" i="5"/>
  <c r="B4384" i="5"/>
  <c r="G4275" i="5"/>
  <c r="H4275" i="5" s="1"/>
  <c r="D4275" i="5"/>
  <c r="F4275" i="5" s="1"/>
  <c r="F711" i="5"/>
  <c r="C1793" i="5"/>
  <c r="E1684" i="5"/>
  <c r="F3519" i="5"/>
  <c r="B2764" i="5"/>
  <c r="G2655" i="5"/>
  <c r="H2655" i="5" s="1"/>
  <c r="D2655" i="5"/>
  <c r="F2655" i="5" s="1"/>
  <c r="F3411" i="5"/>
  <c r="B604" i="5"/>
  <c r="G495" i="5"/>
  <c r="H495" i="5" s="1"/>
  <c r="D495" i="5"/>
  <c r="F495" i="5" s="1"/>
  <c r="C4169" i="5"/>
  <c r="E4060" i="5"/>
  <c r="B3412" i="5"/>
  <c r="G3303" i="5"/>
  <c r="H3303" i="5" s="1"/>
  <c r="D3303" i="5"/>
  <c r="F3303" i="5" s="1"/>
  <c r="C3197" i="5"/>
  <c r="E3088" i="5"/>
  <c r="C713" i="5"/>
  <c r="E604" i="5"/>
  <c r="C1469" i="5"/>
  <c r="E1360" i="5"/>
  <c r="B1684" i="5"/>
  <c r="G1575" i="5"/>
  <c r="H1575" i="5" s="1"/>
  <c r="D1575" i="5"/>
  <c r="F1575" i="5" s="1"/>
  <c r="F1899" i="5"/>
  <c r="B496" i="5"/>
  <c r="G387" i="5"/>
  <c r="H387" i="5" s="1"/>
  <c r="D387" i="5"/>
  <c r="F387" i="5" s="1"/>
  <c r="B4276" i="5"/>
  <c r="G4167" i="5"/>
  <c r="H4167" i="5" s="1"/>
  <c r="D4167" i="5"/>
  <c r="F4167" i="5" s="1"/>
  <c r="C2765" i="5"/>
  <c r="E2656" i="5"/>
  <c r="C4061" i="5"/>
  <c r="E3952" i="5"/>
  <c r="F1791" i="5"/>
  <c r="C389" i="5"/>
  <c r="E280" i="5"/>
  <c r="B1576" i="5"/>
  <c r="G1467" i="5"/>
  <c r="H1467" i="5" s="1"/>
  <c r="D1467" i="5"/>
  <c r="F1467" i="5" s="1"/>
  <c r="F3087" i="5"/>
  <c r="B1036" i="5"/>
  <c r="G927" i="5"/>
  <c r="H927" i="5" s="1"/>
  <c r="D927" i="5"/>
  <c r="F927" i="5" s="1"/>
  <c r="B2440" i="5"/>
  <c r="G2331" i="5"/>
  <c r="H2331" i="5" s="1"/>
  <c r="D2331" i="5"/>
  <c r="B2116" i="5"/>
  <c r="G2007" i="5"/>
  <c r="H2007" i="5" s="1"/>
  <c r="D2007" i="5"/>
  <c r="F2007" i="5" s="1"/>
  <c r="B3952" i="5"/>
  <c r="G3843" i="5"/>
  <c r="H3843" i="5" s="1"/>
  <c r="D3843" i="5"/>
  <c r="F3843" i="5" s="1"/>
  <c r="B2872" i="5"/>
  <c r="G2763" i="5"/>
  <c r="H2763" i="5" s="1"/>
  <c r="D2763" i="5"/>
  <c r="F2763" i="5" s="1"/>
  <c r="F4707" i="5"/>
  <c r="B2548" i="5"/>
  <c r="G2439" i="5"/>
  <c r="H2439" i="5" s="1"/>
  <c r="D2439" i="5"/>
  <c r="F2439" i="5" s="1"/>
  <c r="C1901" i="5"/>
  <c r="E1792" i="5"/>
  <c r="C929" i="5"/>
  <c r="E820" i="5"/>
  <c r="C3737" i="5"/>
  <c r="E3628" i="5"/>
  <c r="C3629" i="5"/>
  <c r="E3520" i="5"/>
  <c r="B4168" i="5"/>
  <c r="G4059" i="5"/>
  <c r="H4059" i="5" s="1"/>
  <c r="D4059" i="5"/>
  <c r="F4059" i="5" s="1"/>
  <c r="F3627" i="5"/>
  <c r="F2331" i="5"/>
  <c r="C65" i="5"/>
  <c r="E64" i="5"/>
  <c r="C173" i="5"/>
  <c r="F4599" i="5"/>
  <c r="B712" i="5"/>
  <c r="G603" i="5"/>
  <c r="H603" i="5" s="1"/>
  <c r="D603" i="5"/>
  <c r="F603" i="5" s="1"/>
  <c r="C2117" i="5"/>
  <c r="E2008" i="5"/>
  <c r="B4600" i="5"/>
  <c r="G4491" i="5"/>
  <c r="H4491" i="5" s="1"/>
  <c r="D4491" i="5"/>
  <c r="F4491" i="5" s="1"/>
  <c r="F1035" i="5"/>
  <c r="B3304" i="5"/>
  <c r="G3195" i="5"/>
  <c r="H3195" i="5" s="1"/>
  <c r="D3195" i="5"/>
  <c r="F3195" i="5" s="1"/>
  <c r="C3738" i="5" l="1"/>
  <c r="E3629" i="5"/>
  <c r="B2549" i="5"/>
  <c r="G2440" i="5"/>
  <c r="H2440" i="5" s="1"/>
  <c r="D2440" i="5"/>
  <c r="B1145" i="5"/>
  <c r="G1036" i="5"/>
  <c r="H1036" i="5" s="1"/>
  <c r="D1036" i="5"/>
  <c r="B1685" i="5"/>
  <c r="G1576" i="5"/>
  <c r="H1576" i="5" s="1"/>
  <c r="D1576" i="5"/>
  <c r="B4385" i="5"/>
  <c r="G4276" i="5"/>
  <c r="H4276" i="5" s="1"/>
  <c r="D4276" i="5"/>
  <c r="B3521" i="5"/>
  <c r="G3412" i="5"/>
  <c r="H3412" i="5" s="1"/>
  <c r="D3412" i="5"/>
  <c r="B2009" i="5"/>
  <c r="G1900" i="5"/>
  <c r="H1900" i="5" s="1"/>
  <c r="D1900" i="5"/>
  <c r="C1470" i="5"/>
  <c r="E1361" i="5"/>
  <c r="C2766" i="5"/>
  <c r="E2657" i="5"/>
  <c r="C2334" i="5"/>
  <c r="E2225" i="5"/>
  <c r="B1901" i="5"/>
  <c r="G1792" i="5"/>
  <c r="H1792" i="5" s="1"/>
  <c r="D1792" i="5"/>
  <c r="B3089" i="5"/>
  <c r="G2980" i="5"/>
  <c r="H2980" i="5" s="1"/>
  <c r="D2980" i="5"/>
  <c r="F2980" i="5" s="1"/>
  <c r="B389" i="5"/>
  <c r="G280" i="5"/>
  <c r="H280" i="5" s="1"/>
  <c r="D280" i="5"/>
  <c r="C2442" i="5"/>
  <c r="E2333" i="5"/>
  <c r="F172" i="5"/>
  <c r="C930" i="5"/>
  <c r="E821" i="5"/>
  <c r="C4602" i="5"/>
  <c r="E4493" i="5"/>
  <c r="B2333" i="5"/>
  <c r="G2224" i="5"/>
  <c r="H2224" i="5" s="1"/>
  <c r="D2224" i="5"/>
  <c r="B281" i="5"/>
  <c r="G172" i="5"/>
  <c r="H172" i="5" s="1"/>
  <c r="D172" i="5"/>
  <c r="B3845" i="5"/>
  <c r="G3736" i="5"/>
  <c r="H3736" i="5" s="1"/>
  <c r="D3736" i="5"/>
  <c r="C2658" i="5"/>
  <c r="E2549" i="5"/>
  <c r="C3090" i="5"/>
  <c r="E2981" i="5"/>
  <c r="C1794" i="5"/>
  <c r="E1685" i="5"/>
  <c r="F4276" i="5"/>
  <c r="C3522" i="5"/>
  <c r="E3413" i="5"/>
  <c r="B2117" i="5"/>
  <c r="G2008" i="5"/>
  <c r="H2008" i="5" s="1"/>
  <c r="D2008" i="5"/>
  <c r="F2008" i="5" s="1"/>
  <c r="C2226" i="5"/>
  <c r="E2117" i="5"/>
  <c r="C3846" i="5"/>
  <c r="E3737" i="5"/>
  <c r="C2010" i="5"/>
  <c r="E1901" i="5"/>
  <c r="B2657" i="5"/>
  <c r="G2548" i="5"/>
  <c r="H2548" i="5" s="1"/>
  <c r="D2548" i="5"/>
  <c r="B2981" i="5"/>
  <c r="G2872" i="5"/>
  <c r="H2872" i="5" s="1"/>
  <c r="D2872" i="5"/>
  <c r="B821" i="5"/>
  <c r="G712" i="5"/>
  <c r="H712" i="5" s="1"/>
  <c r="D712" i="5"/>
  <c r="F712" i="5" s="1"/>
  <c r="B3413" i="5"/>
  <c r="G3304" i="5"/>
  <c r="H3304" i="5" s="1"/>
  <c r="D3304" i="5"/>
  <c r="B4709" i="5"/>
  <c r="G4600" i="5"/>
  <c r="H4600" i="5" s="1"/>
  <c r="D4600" i="5"/>
  <c r="F4600" i="5" s="1"/>
  <c r="C66" i="5"/>
  <c r="E65" i="5"/>
  <c r="C174" i="5"/>
  <c r="C1038" i="5"/>
  <c r="E929" i="5"/>
  <c r="B2225" i="5"/>
  <c r="G2116" i="5"/>
  <c r="H2116" i="5" s="1"/>
  <c r="D2116" i="5"/>
  <c r="C2874" i="5"/>
  <c r="E2765" i="5"/>
  <c r="C1578" i="5"/>
  <c r="E1469" i="5"/>
  <c r="C3306" i="5"/>
  <c r="E3197" i="5"/>
  <c r="C1902" i="5"/>
  <c r="E1793" i="5"/>
  <c r="B4493" i="5"/>
  <c r="G4384" i="5"/>
  <c r="H4384" i="5" s="1"/>
  <c r="D4384" i="5"/>
  <c r="B1253" i="5"/>
  <c r="G1144" i="5"/>
  <c r="H1144" i="5" s="1"/>
  <c r="D1144" i="5"/>
  <c r="F1144" i="5" s="1"/>
  <c r="C3198" i="5"/>
  <c r="E3089" i="5"/>
  <c r="F1036" i="5"/>
  <c r="B3305" i="5"/>
  <c r="G3196" i="5"/>
  <c r="H3196" i="5" s="1"/>
  <c r="D3196" i="5"/>
  <c r="C390" i="5"/>
  <c r="E281" i="5"/>
  <c r="B3629" i="5"/>
  <c r="G3520" i="5"/>
  <c r="H3520" i="5" s="1"/>
  <c r="D3520" i="5"/>
  <c r="F3520" i="5" s="1"/>
  <c r="C714" i="5"/>
  <c r="E605" i="5"/>
  <c r="B1469" i="5"/>
  <c r="G1360" i="5"/>
  <c r="H1360" i="5" s="1"/>
  <c r="D1360" i="5"/>
  <c r="F1360" i="5" s="1"/>
  <c r="B4817" i="5"/>
  <c r="G4708" i="5"/>
  <c r="H4708" i="5" s="1"/>
  <c r="D4708" i="5"/>
  <c r="C4818" i="5"/>
  <c r="E4818" i="5" s="1"/>
  <c r="E4709" i="5"/>
  <c r="F3736" i="5"/>
  <c r="B1361" i="5"/>
  <c r="G1252" i="5"/>
  <c r="H1252" i="5" s="1"/>
  <c r="D1252" i="5"/>
  <c r="B4601" i="5"/>
  <c r="G4492" i="5"/>
  <c r="H4492" i="5" s="1"/>
  <c r="D4492" i="5"/>
  <c r="F4492" i="5" s="1"/>
  <c r="F3196" i="5"/>
  <c r="C4494" i="5"/>
  <c r="E4385" i="5"/>
  <c r="F1900" i="5"/>
  <c r="B3197" i="5"/>
  <c r="G3088" i="5"/>
  <c r="H3088" i="5" s="1"/>
  <c r="D3088" i="5"/>
  <c r="F3088" i="5" s="1"/>
  <c r="B4277" i="5"/>
  <c r="G4168" i="5"/>
  <c r="H4168" i="5" s="1"/>
  <c r="D4168" i="5"/>
  <c r="F4168" i="5" s="1"/>
  <c r="F1792" i="5"/>
  <c r="B4061" i="5"/>
  <c r="G3952" i="5"/>
  <c r="H3952" i="5" s="1"/>
  <c r="D3952" i="5"/>
  <c r="F3952" i="5" s="1"/>
  <c r="F280" i="5"/>
  <c r="F4060" i="5"/>
  <c r="B713" i="5"/>
  <c r="G604" i="5"/>
  <c r="H604" i="5" s="1"/>
  <c r="D604" i="5"/>
  <c r="F604" i="5" s="1"/>
  <c r="B2873" i="5"/>
  <c r="G2764" i="5"/>
  <c r="H2764" i="5" s="1"/>
  <c r="D2764" i="5"/>
  <c r="F2764" i="5" s="1"/>
  <c r="F3412" i="5"/>
  <c r="B4169" i="5"/>
  <c r="G4060" i="5"/>
  <c r="H4060" i="5" s="1"/>
  <c r="D4060" i="5"/>
  <c r="C1254" i="5"/>
  <c r="E1145" i="5"/>
  <c r="C1686" i="5"/>
  <c r="E1577" i="5"/>
  <c r="B1037" i="5"/>
  <c r="G928" i="5"/>
  <c r="H928" i="5" s="1"/>
  <c r="D928" i="5"/>
  <c r="C2550" i="5"/>
  <c r="E2441" i="5"/>
  <c r="B3953" i="5"/>
  <c r="G3844" i="5"/>
  <c r="H3844" i="5" s="1"/>
  <c r="D3844" i="5"/>
  <c r="F3844" i="5" s="1"/>
  <c r="C4710" i="5"/>
  <c r="E4601" i="5"/>
  <c r="C4062" i="5"/>
  <c r="E3953" i="5"/>
  <c r="F928" i="5"/>
  <c r="C2982" i="5"/>
  <c r="E2873" i="5"/>
  <c r="C3954" i="5"/>
  <c r="E3845" i="5"/>
  <c r="G4816" i="5"/>
  <c r="H4816" i="5" s="1"/>
  <c r="D4816" i="5"/>
  <c r="F4816" i="5" s="1"/>
  <c r="B929" i="5"/>
  <c r="G820" i="5"/>
  <c r="H820" i="5" s="1"/>
  <c r="D820" i="5"/>
  <c r="F820" i="5" s="1"/>
  <c r="C3414" i="5"/>
  <c r="E3305" i="5"/>
  <c r="C2118" i="5"/>
  <c r="E2009" i="5"/>
  <c r="E173" i="5"/>
  <c r="C282" i="5"/>
  <c r="C498" i="5"/>
  <c r="E389" i="5"/>
  <c r="C4170" i="5"/>
  <c r="E4061" i="5"/>
  <c r="B605" i="5"/>
  <c r="G496" i="5"/>
  <c r="H496" i="5" s="1"/>
  <c r="D496" i="5"/>
  <c r="F496" i="5" s="1"/>
  <c r="B1793" i="5"/>
  <c r="G1684" i="5"/>
  <c r="H1684" i="5" s="1"/>
  <c r="D1684" i="5"/>
  <c r="F1684" i="5" s="1"/>
  <c r="C822" i="5"/>
  <c r="E713" i="5"/>
  <c r="C4278" i="5"/>
  <c r="E4169" i="5"/>
  <c r="B2441" i="5"/>
  <c r="G2332" i="5"/>
  <c r="H2332" i="5" s="1"/>
  <c r="D2332" i="5"/>
  <c r="F2332" i="5" s="1"/>
  <c r="C3630" i="5"/>
  <c r="E3521" i="5"/>
  <c r="F1252" i="5"/>
  <c r="F2548" i="5"/>
  <c r="F2116" i="5"/>
  <c r="B2765" i="5"/>
  <c r="G2656" i="5"/>
  <c r="H2656" i="5" s="1"/>
  <c r="D2656" i="5"/>
  <c r="F2656" i="5" s="1"/>
  <c r="F2224" i="5"/>
  <c r="C606" i="5"/>
  <c r="E497" i="5"/>
  <c r="F4384" i="5"/>
  <c r="C1362" i="5"/>
  <c r="E1253" i="5"/>
  <c r="C1146" i="5"/>
  <c r="E1037" i="5"/>
  <c r="B65" i="5"/>
  <c r="G64" i="5"/>
  <c r="H64" i="5" s="1"/>
  <c r="D64" i="5"/>
  <c r="F64" i="5" s="1"/>
  <c r="B173" i="5"/>
  <c r="F4708" i="5"/>
  <c r="F2440" i="5"/>
  <c r="F2872" i="5"/>
  <c r="C4386" i="5"/>
  <c r="E4277" i="5"/>
  <c r="B1577" i="5"/>
  <c r="G1468" i="5"/>
  <c r="H1468" i="5" s="1"/>
  <c r="D1468" i="5"/>
  <c r="F1468" i="5" s="1"/>
  <c r="B497" i="5"/>
  <c r="G388" i="5"/>
  <c r="H388" i="5" s="1"/>
  <c r="D388" i="5"/>
  <c r="F388" i="5" s="1"/>
  <c r="F1576" i="5"/>
  <c r="F3304" i="5"/>
  <c r="B3737" i="5"/>
  <c r="G3628" i="5"/>
  <c r="H3628" i="5" s="1"/>
  <c r="D3628" i="5"/>
  <c r="F3628" i="5" s="1"/>
  <c r="C4495" i="5" l="1"/>
  <c r="E4386" i="5"/>
  <c r="G173" i="5"/>
  <c r="H173" i="5" s="1"/>
  <c r="D173" i="5"/>
  <c r="F173" i="5" s="1"/>
  <c r="B282" i="5"/>
  <c r="C1255" i="5"/>
  <c r="E1146" i="5"/>
  <c r="C4387" i="5"/>
  <c r="E4278" i="5"/>
  <c r="B714" i="5"/>
  <c r="G605" i="5"/>
  <c r="H605" i="5" s="1"/>
  <c r="D605" i="5"/>
  <c r="C607" i="5"/>
  <c r="E498" i="5"/>
  <c r="C2227" i="5"/>
  <c r="E2118" i="5"/>
  <c r="C3091" i="5"/>
  <c r="E2982" i="5"/>
  <c r="C4171" i="5"/>
  <c r="E4062" i="5"/>
  <c r="C2659" i="5"/>
  <c r="E2550" i="5"/>
  <c r="B4170" i="5"/>
  <c r="G4061" i="5"/>
  <c r="H4061" i="5" s="1"/>
  <c r="D4061" i="5"/>
  <c r="B4386" i="5"/>
  <c r="G4277" i="5"/>
  <c r="H4277" i="5" s="1"/>
  <c r="D4277" i="5"/>
  <c r="F4277" i="5" s="1"/>
  <c r="G4817" i="5"/>
  <c r="H4817" i="5" s="1"/>
  <c r="D4817" i="5"/>
  <c r="F4817" i="5" s="1"/>
  <c r="C499" i="5"/>
  <c r="E390" i="5"/>
  <c r="B3414" i="5"/>
  <c r="G3305" i="5"/>
  <c r="H3305" i="5" s="1"/>
  <c r="D3305" i="5"/>
  <c r="C3307" i="5"/>
  <c r="E3198" i="5"/>
  <c r="C2011" i="5"/>
  <c r="E1902" i="5"/>
  <c r="C1687" i="5"/>
  <c r="E1578" i="5"/>
  <c r="C283" i="5"/>
  <c r="E174" i="5"/>
  <c r="B3522" i="5"/>
  <c r="G3413" i="5"/>
  <c r="H3413" i="5" s="1"/>
  <c r="D3413" i="5"/>
  <c r="C2335" i="5"/>
  <c r="E2226" i="5"/>
  <c r="F3413" i="5"/>
  <c r="C1903" i="5"/>
  <c r="E1794" i="5"/>
  <c r="C2767" i="5"/>
  <c r="E2658" i="5"/>
  <c r="B3954" i="5"/>
  <c r="G3845" i="5"/>
  <c r="H3845" i="5" s="1"/>
  <c r="D3845" i="5"/>
  <c r="G281" i="5"/>
  <c r="H281" i="5" s="1"/>
  <c r="D281" i="5"/>
  <c r="B390" i="5"/>
  <c r="C1039" i="5"/>
  <c r="E930" i="5"/>
  <c r="B2010" i="5"/>
  <c r="G1901" i="5"/>
  <c r="H1901" i="5" s="1"/>
  <c r="D1901" i="5"/>
  <c r="C2875" i="5"/>
  <c r="E2766" i="5"/>
  <c r="C3847" i="5"/>
  <c r="E3738" i="5"/>
  <c r="B1686" i="5"/>
  <c r="G1577" i="5"/>
  <c r="H1577" i="5" s="1"/>
  <c r="D1577" i="5"/>
  <c r="F1577" i="5" s="1"/>
  <c r="C715" i="5"/>
  <c r="E606" i="5"/>
  <c r="B1902" i="5"/>
  <c r="G1793" i="5"/>
  <c r="H1793" i="5" s="1"/>
  <c r="D1793" i="5"/>
  <c r="F4061" i="5"/>
  <c r="C391" i="5"/>
  <c r="E282" i="5"/>
  <c r="F3305" i="5"/>
  <c r="B1038" i="5"/>
  <c r="G929" i="5"/>
  <c r="H929" i="5" s="1"/>
  <c r="D929" i="5"/>
  <c r="F3845" i="5"/>
  <c r="B4062" i="5"/>
  <c r="G3953" i="5"/>
  <c r="H3953" i="5" s="1"/>
  <c r="D3953" i="5"/>
  <c r="F3953" i="5" s="1"/>
  <c r="C1795" i="5"/>
  <c r="E1686" i="5"/>
  <c r="B822" i="5"/>
  <c r="G713" i="5"/>
  <c r="H713" i="5" s="1"/>
  <c r="D713" i="5"/>
  <c r="F713" i="5" s="1"/>
  <c r="B1470" i="5"/>
  <c r="G1361" i="5"/>
  <c r="H1361" i="5" s="1"/>
  <c r="D1361" i="5"/>
  <c r="F1361" i="5" s="1"/>
  <c r="F605" i="5"/>
  <c r="B2334" i="5"/>
  <c r="G2225" i="5"/>
  <c r="H2225" i="5" s="1"/>
  <c r="D2225" i="5"/>
  <c r="F2225" i="5" s="1"/>
  <c r="B4818" i="5"/>
  <c r="G4709" i="5"/>
  <c r="H4709" i="5" s="1"/>
  <c r="D4709" i="5"/>
  <c r="F4709" i="5" s="1"/>
  <c r="B2766" i="5"/>
  <c r="G2657" i="5"/>
  <c r="H2657" i="5" s="1"/>
  <c r="D2657" i="5"/>
  <c r="C3955" i="5"/>
  <c r="E3846" i="5"/>
  <c r="C3631" i="5"/>
  <c r="E3522" i="5"/>
  <c r="B3198" i="5"/>
  <c r="G3089" i="5"/>
  <c r="H3089" i="5" s="1"/>
  <c r="D3089" i="5"/>
  <c r="F3089" i="5" s="1"/>
  <c r="B2658" i="5"/>
  <c r="G2549" i="5"/>
  <c r="H2549" i="5" s="1"/>
  <c r="D2549" i="5"/>
  <c r="F2549" i="5" s="1"/>
  <c r="B66" i="5"/>
  <c r="G65" i="5"/>
  <c r="H65" i="5" s="1"/>
  <c r="D65" i="5"/>
  <c r="F65" i="5" s="1"/>
  <c r="B174" i="5"/>
  <c r="C1471" i="5"/>
  <c r="E1362" i="5"/>
  <c r="B2874" i="5"/>
  <c r="G2765" i="5"/>
  <c r="H2765" i="5" s="1"/>
  <c r="D2765" i="5"/>
  <c r="F2765" i="5" s="1"/>
  <c r="B2550" i="5"/>
  <c r="G2441" i="5"/>
  <c r="H2441" i="5" s="1"/>
  <c r="D2441" i="5"/>
  <c r="C931" i="5"/>
  <c r="E822" i="5"/>
  <c r="C4279" i="5"/>
  <c r="E4170" i="5"/>
  <c r="C3523" i="5"/>
  <c r="E3414" i="5"/>
  <c r="C4063" i="5"/>
  <c r="E3954" i="5"/>
  <c r="C4819" i="5"/>
  <c r="E4819" i="5" s="1"/>
  <c r="E4710" i="5"/>
  <c r="B4278" i="5"/>
  <c r="G4169" i="5"/>
  <c r="H4169" i="5" s="1"/>
  <c r="D4169" i="5"/>
  <c r="F4169" i="5" s="1"/>
  <c r="B2982" i="5"/>
  <c r="G2873" i="5"/>
  <c r="H2873" i="5" s="1"/>
  <c r="D2873" i="5"/>
  <c r="C4603" i="5"/>
  <c r="E4494" i="5"/>
  <c r="B4710" i="5"/>
  <c r="G4601" i="5"/>
  <c r="H4601" i="5" s="1"/>
  <c r="D4601" i="5"/>
  <c r="F4601" i="5" s="1"/>
  <c r="C823" i="5"/>
  <c r="E714" i="5"/>
  <c r="B3738" i="5"/>
  <c r="G3629" i="5"/>
  <c r="H3629" i="5" s="1"/>
  <c r="D3629" i="5"/>
  <c r="F3629" i="5" s="1"/>
  <c r="B4602" i="5"/>
  <c r="G4493" i="5"/>
  <c r="H4493" i="5" s="1"/>
  <c r="D4493" i="5"/>
  <c r="F4493" i="5" s="1"/>
  <c r="C3415" i="5"/>
  <c r="E3306" i="5"/>
  <c r="C2983" i="5"/>
  <c r="E2874" i="5"/>
  <c r="F929" i="5"/>
  <c r="C67" i="5"/>
  <c r="E66" i="5"/>
  <c r="C175" i="5"/>
  <c r="B3090" i="5"/>
  <c r="G2981" i="5"/>
  <c r="H2981" i="5" s="1"/>
  <c r="D2981" i="5"/>
  <c r="F2981" i="5" s="1"/>
  <c r="F1901" i="5"/>
  <c r="C3199" i="5"/>
  <c r="E3090" i="5"/>
  <c r="C4711" i="5"/>
  <c r="E4602" i="5"/>
  <c r="B498" i="5"/>
  <c r="G389" i="5"/>
  <c r="H389" i="5" s="1"/>
  <c r="D389" i="5"/>
  <c r="C2443" i="5"/>
  <c r="E2334" i="5"/>
  <c r="C1579" i="5"/>
  <c r="E1470" i="5"/>
  <c r="B2118" i="5"/>
  <c r="G2009" i="5"/>
  <c r="H2009" i="5" s="1"/>
  <c r="D2009" i="5"/>
  <c r="B3630" i="5"/>
  <c r="G3521" i="5"/>
  <c r="H3521" i="5" s="1"/>
  <c r="D3521" i="5"/>
  <c r="F3521" i="5" s="1"/>
  <c r="B1254" i="5"/>
  <c r="G1145" i="5"/>
  <c r="H1145" i="5" s="1"/>
  <c r="D1145" i="5"/>
  <c r="F1145" i="5" s="1"/>
  <c r="B3846" i="5"/>
  <c r="G3737" i="5"/>
  <c r="H3737" i="5" s="1"/>
  <c r="D3737" i="5"/>
  <c r="F3737" i="5" s="1"/>
  <c r="B606" i="5"/>
  <c r="G497" i="5"/>
  <c r="H497" i="5" s="1"/>
  <c r="D497" i="5"/>
  <c r="F497" i="5" s="1"/>
  <c r="C3739" i="5"/>
  <c r="E3630" i="5"/>
  <c r="F389" i="5"/>
  <c r="F2009" i="5"/>
  <c r="F2873" i="5"/>
  <c r="F2441" i="5"/>
  <c r="B1146" i="5"/>
  <c r="G1037" i="5"/>
  <c r="H1037" i="5" s="1"/>
  <c r="D1037" i="5"/>
  <c r="F1037" i="5" s="1"/>
  <c r="C1363" i="5"/>
  <c r="E1254" i="5"/>
  <c r="B3306" i="5"/>
  <c r="G3197" i="5"/>
  <c r="H3197" i="5" s="1"/>
  <c r="D3197" i="5"/>
  <c r="F3197" i="5" s="1"/>
  <c r="B1578" i="5"/>
  <c r="G1469" i="5"/>
  <c r="H1469" i="5" s="1"/>
  <c r="D1469" i="5"/>
  <c r="F281" i="5"/>
  <c r="B1362" i="5"/>
  <c r="G1253" i="5"/>
  <c r="H1253" i="5" s="1"/>
  <c r="D1253" i="5"/>
  <c r="F1253" i="5" s="1"/>
  <c r="F1793" i="5"/>
  <c r="F1469" i="5"/>
  <c r="C1147" i="5"/>
  <c r="E1038" i="5"/>
  <c r="B930" i="5"/>
  <c r="G821" i="5"/>
  <c r="H821" i="5" s="1"/>
  <c r="D821" i="5"/>
  <c r="C2119" i="5"/>
  <c r="E2010" i="5"/>
  <c r="F2117" i="5"/>
  <c r="B2226" i="5"/>
  <c r="G2117" i="5"/>
  <c r="H2117" i="5" s="1"/>
  <c r="D2117" i="5"/>
  <c r="F1685" i="5"/>
  <c r="B2442" i="5"/>
  <c r="G2333" i="5"/>
  <c r="H2333" i="5" s="1"/>
  <c r="D2333" i="5"/>
  <c r="F2333" i="5" s="1"/>
  <c r="F821" i="5"/>
  <c r="C2551" i="5"/>
  <c r="E2442" i="5"/>
  <c r="F2657" i="5"/>
  <c r="B4494" i="5"/>
  <c r="G4385" i="5"/>
  <c r="H4385" i="5" s="1"/>
  <c r="D4385" i="5"/>
  <c r="F4385" i="5" s="1"/>
  <c r="B1794" i="5"/>
  <c r="G1685" i="5"/>
  <c r="H1685" i="5" s="1"/>
  <c r="D1685" i="5"/>
  <c r="B1903" i="5" l="1"/>
  <c r="G1794" i="5"/>
  <c r="H1794" i="5" s="1"/>
  <c r="D1794" i="5"/>
  <c r="C2660" i="5"/>
  <c r="E2551" i="5"/>
  <c r="B2551" i="5"/>
  <c r="G2442" i="5"/>
  <c r="H2442" i="5" s="1"/>
  <c r="D2442" i="5"/>
  <c r="C1472" i="5"/>
  <c r="E1363" i="5"/>
  <c r="B3739" i="5"/>
  <c r="G3630" i="5"/>
  <c r="H3630" i="5" s="1"/>
  <c r="D3630" i="5"/>
  <c r="E175" i="5"/>
  <c r="C284" i="5"/>
  <c r="C4712" i="5"/>
  <c r="E4603" i="5"/>
  <c r="C4388" i="5"/>
  <c r="E4279" i="5"/>
  <c r="B283" i="5"/>
  <c r="G174" i="5"/>
  <c r="H174" i="5" s="1"/>
  <c r="D174" i="5"/>
  <c r="B3307" i="5"/>
  <c r="G3198" i="5"/>
  <c r="H3198" i="5" s="1"/>
  <c r="D3198" i="5"/>
  <c r="C3740" i="5"/>
  <c r="E3631" i="5"/>
  <c r="G4818" i="5"/>
  <c r="H4818" i="5" s="1"/>
  <c r="D4818" i="5"/>
  <c r="F4818" i="5" s="1"/>
  <c r="B2443" i="5"/>
  <c r="G2334" i="5"/>
  <c r="H2334" i="5" s="1"/>
  <c r="D2334" i="5"/>
  <c r="B4171" i="5"/>
  <c r="G4062" i="5"/>
  <c r="H4062" i="5" s="1"/>
  <c r="D4062" i="5"/>
  <c r="C500" i="5"/>
  <c r="E391" i="5"/>
  <c r="B2011" i="5"/>
  <c r="G1902" i="5"/>
  <c r="H1902" i="5" s="1"/>
  <c r="D1902" i="5"/>
  <c r="C3956" i="5"/>
  <c r="E3847" i="5"/>
  <c r="B499" i="5"/>
  <c r="G390" i="5"/>
  <c r="H390" i="5" s="1"/>
  <c r="D390" i="5"/>
  <c r="F1794" i="5"/>
  <c r="C2444" i="5"/>
  <c r="E2335" i="5"/>
  <c r="B3631" i="5"/>
  <c r="G3522" i="5"/>
  <c r="H3522" i="5" s="1"/>
  <c r="D3522" i="5"/>
  <c r="C1796" i="5"/>
  <c r="E1687" i="5"/>
  <c r="C3416" i="5"/>
  <c r="E3307" i="5"/>
  <c r="F390" i="5"/>
  <c r="B823" i="5"/>
  <c r="G714" i="5"/>
  <c r="H714" i="5" s="1"/>
  <c r="D714" i="5"/>
  <c r="C2228" i="5"/>
  <c r="E2119" i="5"/>
  <c r="B4603" i="5"/>
  <c r="G4494" i="5"/>
  <c r="H4494" i="5" s="1"/>
  <c r="D4494" i="5"/>
  <c r="B2335" i="5"/>
  <c r="G2226" i="5"/>
  <c r="H2226" i="5" s="1"/>
  <c r="D2226" i="5"/>
  <c r="C1256" i="5"/>
  <c r="E1147" i="5"/>
  <c r="B1363" i="5"/>
  <c r="G1254" i="5"/>
  <c r="H1254" i="5" s="1"/>
  <c r="D1254" i="5"/>
  <c r="C1688" i="5"/>
  <c r="E1579" i="5"/>
  <c r="C4820" i="5"/>
  <c r="E4820" i="5" s="1"/>
  <c r="E4711" i="5"/>
  <c r="C3092" i="5"/>
  <c r="E2983" i="5"/>
  <c r="B3847" i="5"/>
  <c r="G3738" i="5"/>
  <c r="H3738" i="5" s="1"/>
  <c r="D3738" i="5"/>
  <c r="C3632" i="5"/>
  <c r="E3523" i="5"/>
  <c r="B2659" i="5"/>
  <c r="G2550" i="5"/>
  <c r="H2550" i="5" s="1"/>
  <c r="D2550" i="5"/>
  <c r="F2550" i="5" s="1"/>
  <c r="B2983" i="5"/>
  <c r="G2874" i="5"/>
  <c r="H2874" i="5" s="1"/>
  <c r="D2874" i="5"/>
  <c r="F2874" i="5" s="1"/>
  <c r="B2875" i="5"/>
  <c r="G2766" i="5"/>
  <c r="H2766" i="5" s="1"/>
  <c r="D2766" i="5"/>
  <c r="F2766" i="5" s="1"/>
  <c r="C1904" i="5"/>
  <c r="E1795" i="5"/>
  <c r="B1147" i="5"/>
  <c r="G1038" i="5"/>
  <c r="H1038" i="5" s="1"/>
  <c r="D1038" i="5"/>
  <c r="F1038" i="5" s="1"/>
  <c r="B2119" i="5"/>
  <c r="G2010" i="5"/>
  <c r="H2010" i="5" s="1"/>
  <c r="D2010" i="5"/>
  <c r="B4063" i="5"/>
  <c r="G3954" i="5"/>
  <c r="H3954" i="5" s="1"/>
  <c r="D3954" i="5"/>
  <c r="C2012" i="5"/>
  <c r="E1903" i="5"/>
  <c r="F174" i="5"/>
  <c r="F1902" i="5"/>
  <c r="C608" i="5"/>
  <c r="E499" i="5"/>
  <c r="C2768" i="5"/>
  <c r="E2659" i="5"/>
  <c r="C3200" i="5"/>
  <c r="E3091" i="5"/>
  <c r="C716" i="5"/>
  <c r="E607" i="5"/>
  <c r="C1364" i="5"/>
  <c r="E1255" i="5"/>
  <c r="B3415" i="5"/>
  <c r="G3306" i="5"/>
  <c r="H3306" i="5" s="1"/>
  <c r="D3306" i="5"/>
  <c r="F3630" i="5"/>
  <c r="B3955" i="5"/>
  <c r="G3846" i="5"/>
  <c r="H3846" i="5" s="1"/>
  <c r="D3846" i="5"/>
  <c r="F3846" i="5" s="1"/>
  <c r="F2334" i="5"/>
  <c r="B607" i="5"/>
  <c r="G498" i="5"/>
  <c r="H498" i="5" s="1"/>
  <c r="D498" i="5"/>
  <c r="F498" i="5" s="1"/>
  <c r="C68" i="5"/>
  <c r="E67" i="5"/>
  <c r="C176" i="5"/>
  <c r="F3306" i="5"/>
  <c r="B4711" i="5"/>
  <c r="G4602" i="5"/>
  <c r="H4602" i="5" s="1"/>
  <c r="D4602" i="5"/>
  <c r="F4602" i="5" s="1"/>
  <c r="F714" i="5"/>
  <c r="B4819" i="5"/>
  <c r="G4710" i="5"/>
  <c r="H4710" i="5" s="1"/>
  <c r="D4710" i="5"/>
  <c r="F4710" i="5" s="1"/>
  <c r="B4387" i="5"/>
  <c r="G4278" i="5"/>
  <c r="H4278" i="5" s="1"/>
  <c r="D4278" i="5"/>
  <c r="F4278" i="5" s="1"/>
  <c r="F3954" i="5"/>
  <c r="C1040" i="5"/>
  <c r="E931" i="5"/>
  <c r="C4064" i="5"/>
  <c r="E3955" i="5"/>
  <c r="B1795" i="5"/>
  <c r="G1686" i="5"/>
  <c r="H1686" i="5" s="1"/>
  <c r="D1686" i="5"/>
  <c r="F1686" i="5" s="1"/>
  <c r="C2984" i="5"/>
  <c r="E2875" i="5"/>
  <c r="C392" i="5"/>
  <c r="E283" i="5"/>
  <c r="C2120" i="5"/>
  <c r="E2011" i="5"/>
  <c r="B4279" i="5"/>
  <c r="G4170" i="5"/>
  <c r="H4170" i="5" s="1"/>
  <c r="D4170" i="5"/>
  <c r="F4170" i="5" s="1"/>
  <c r="F4062" i="5"/>
  <c r="C4496" i="5"/>
  <c r="E4387" i="5"/>
  <c r="B391" i="5"/>
  <c r="G282" i="5"/>
  <c r="H282" i="5" s="1"/>
  <c r="D282" i="5"/>
  <c r="C4604" i="5"/>
  <c r="E4495" i="5"/>
  <c r="B1471" i="5"/>
  <c r="G1362" i="5"/>
  <c r="H1362" i="5" s="1"/>
  <c r="D1362" i="5"/>
  <c r="F1362" i="5" s="1"/>
  <c r="F2442" i="5"/>
  <c r="F2010" i="5"/>
  <c r="B1039" i="5"/>
  <c r="G930" i="5"/>
  <c r="H930" i="5" s="1"/>
  <c r="D930" i="5"/>
  <c r="F930" i="5" s="1"/>
  <c r="B1687" i="5"/>
  <c r="G1578" i="5"/>
  <c r="H1578" i="5" s="1"/>
  <c r="D1578" i="5"/>
  <c r="F1578" i="5" s="1"/>
  <c r="F1254" i="5"/>
  <c r="B1255" i="5"/>
  <c r="G1146" i="5"/>
  <c r="H1146" i="5" s="1"/>
  <c r="D1146" i="5"/>
  <c r="F1146" i="5" s="1"/>
  <c r="C3848" i="5"/>
  <c r="E3739" i="5"/>
  <c r="B715" i="5"/>
  <c r="G606" i="5"/>
  <c r="H606" i="5" s="1"/>
  <c r="D606" i="5"/>
  <c r="F606" i="5" s="1"/>
  <c r="B2227" i="5"/>
  <c r="G2118" i="5"/>
  <c r="H2118" i="5" s="1"/>
  <c r="D2118" i="5"/>
  <c r="F2118" i="5" s="1"/>
  <c r="C2552" i="5"/>
  <c r="E2443" i="5"/>
  <c r="C3308" i="5"/>
  <c r="E3199" i="5"/>
  <c r="B3199" i="5"/>
  <c r="G3090" i="5"/>
  <c r="H3090" i="5" s="1"/>
  <c r="D3090" i="5"/>
  <c r="F3090" i="5" s="1"/>
  <c r="C3524" i="5"/>
  <c r="E3415" i="5"/>
  <c r="C932" i="5"/>
  <c r="E823" i="5"/>
  <c r="F4494" i="5"/>
  <c r="B3091" i="5"/>
  <c r="G2982" i="5"/>
  <c r="H2982" i="5" s="1"/>
  <c r="D2982" i="5"/>
  <c r="F2982" i="5" s="1"/>
  <c r="C4172" i="5"/>
  <c r="E4063" i="5"/>
  <c r="C1580" i="5"/>
  <c r="E1471" i="5"/>
  <c r="B67" i="5"/>
  <c r="G66" i="5"/>
  <c r="H66" i="5" s="1"/>
  <c r="D66" i="5"/>
  <c r="F66" i="5" s="1"/>
  <c r="B175" i="5"/>
  <c r="B2767" i="5"/>
  <c r="G2658" i="5"/>
  <c r="H2658" i="5" s="1"/>
  <c r="D2658" i="5"/>
  <c r="F2658" i="5" s="1"/>
  <c r="F3522" i="5"/>
  <c r="B1579" i="5"/>
  <c r="G1470" i="5"/>
  <c r="H1470" i="5" s="1"/>
  <c r="D1470" i="5"/>
  <c r="F1470" i="5" s="1"/>
  <c r="B931" i="5"/>
  <c r="G822" i="5"/>
  <c r="H822" i="5" s="1"/>
  <c r="D822" i="5"/>
  <c r="F822" i="5" s="1"/>
  <c r="F282" i="5"/>
  <c r="C824" i="5"/>
  <c r="E715" i="5"/>
  <c r="F3738" i="5"/>
  <c r="C1148" i="5"/>
  <c r="E1039" i="5"/>
  <c r="C2876" i="5"/>
  <c r="E2767" i="5"/>
  <c r="F2226" i="5"/>
  <c r="F3198" i="5"/>
  <c r="B3523" i="5"/>
  <c r="G3414" i="5"/>
  <c r="H3414" i="5" s="1"/>
  <c r="D3414" i="5"/>
  <c r="F3414" i="5" s="1"/>
  <c r="B4495" i="5"/>
  <c r="G4386" i="5"/>
  <c r="H4386" i="5" s="1"/>
  <c r="D4386" i="5"/>
  <c r="F4386" i="5" s="1"/>
  <c r="C4280" i="5"/>
  <c r="E4171" i="5"/>
  <c r="C2336" i="5"/>
  <c r="E2227" i="5"/>
  <c r="C933" i="5" l="1"/>
  <c r="E824" i="5"/>
  <c r="C1689" i="5"/>
  <c r="E1580" i="5"/>
  <c r="B824" i="5"/>
  <c r="G715" i="5"/>
  <c r="H715" i="5" s="1"/>
  <c r="D715" i="5"/>
  <c r="B1148" i="5"/>
  <c r="G1039" i="5"/>
  <c r="H1039" i="5" s="1"/>
  <c r="D1039" i="5"/>
  <c r="C2445" i="5"/>
  <c r="E2336" i="5"/>
  <c r="B3632" i="5"/>
  <c r="G3523" i="5"/>
  <c r="H3523" i="5" s="1"/>
  <c r="D3523" i="5"/>
  <c r="C1041" i="5"/>
  <c r="E932" i="5"/>
  <c r="B2336" i="5"/>
  <c r="G2227" i="5"/>
  <c r="H2227" i="5" s="1"/>
  <c r="D2227" i="5"/>
  <c r="B1364" i="5"/>
  <c r="G1255" i="5"/>
  <c r="H1255" i="5" s="1"/>
  <c r="D1255" i="5"/>
  <c r="B1796" i="5"/>
  <c r="G1687" i="5"/>
  <c r="H1687" i="5" s="1"/>
  <c r="D1687" i="5"/>
  <c r="B1580" i="5"/>
  <c r="G1471" i="5"/>
  <c r="H1471" i="5" s="1"/>
  <c r="D1471" i="5"/>
  <c r="B4388" i="5"/>
  <c r="G4279" i="5"/>
  <c r="H4279" i="5" s="1"/>
  <c r="D4279" i="5"/>
  <c r="C501" i="5"/>
  <c r="E392" i="5"/>
  <c r="C3093" i="5"/>
  <c r="E2984" i="5"/>
  <c r="G4819" i="5"/>
  <c r="H4819" i="5" s="1"/>
  <c r="D4819" i="5"/>
  <c r="F4819" i="5" s="1"/>
  <c r="B4820" i="5"/>
  <c r="G4711" i="5"/>
  <c r="H4711" i="5" s="1"/>
  <c r="D4711" i="5"/>
  <c r="C69" i="5"/>
  <c r="E68" i="5"/>
  <c r="C177" i="5"/>
  <c r="B716" i="5"/>
  <c r="G607" i="5"/>
  <c r="H607" i="5" s="1"/>
  <c r="D607" i="5"/>
  <c r="B4064" i="5"/>
  <c r="G3955" i="5"/>
  <c r="H3955" i="5" s="1"/>
  <c r="D3955" i="5"/>
  <c r="B3524" i="5"/>
  <c r="G3415" i="5"/>
  <c r="H3415" i="5" s="1"/>
  <c r="D3415" i="5"/>
  <c r="F3415" i="5" s="1"/>
  <c r="C3309" i="5"/>
  <c r="E3200" i="5"/>
  <c r="C717" i="5"/>
  <c r="E608" i="5"/>
  <c r="C2121" i="5"/>
  <c r="E2012" i="5"/>
  <c r="C2013" i="5"/>
  <c r="E1904" i="5"/>
  <c r="F3523" i="5"/>
  <c r="C1797" i="5"/>
  <c r="E1688" i="5"/>
  <c r="B2444" i="5"/>
  <c r="G2335" i="5"/>
  <c r="H2335" i="5" s="1"/>
  <c r="D2335" i="5"/>
  <c r="F1687" i="5"/>
  <c r="B3740" i="5"/>
  <c r="G3631" i="5"/>
  <c r="H3631" i="5" s="1"/>
  <c r="D3631" i="5"/>
  <c r="C4065" i="5"/>
  <c r="E3956" i="5"/>
  <c r="B4280" i="5"/>
  <c r="G4171" i="5"/>
  <c r="H4171" i="5" s="1"/>
  <c r="D4171" i="5"/>
  <c r="F4171" i="5" s="1"/>
  <c r="B2552" i="5"/>
  <c r="G2443" i="5"/>
  <c r="H2443" i="5" s="1"/>
  <c r="D2443" i="5"/>
  <c r="F2443" i="5" s="1"/>
  <c r="C3849" i="5"/>
  <c r="E3740" i="5"/>
  <c r="C4497" i="5"/>
  <c r="E4388" i="5"/>
  <c r="C4821" i="5"/>
  <c r="E4821" i="5" s="1"/>
  <c r="E4712" i="5"/>
  <c r="B3848" i="5"/>
  <c r="G3739" i="5"/>
  <c r="H3739" i="5" s="1"/>
  <c r="D3739" i="5"/>
  <c r="F3739" i="5" s="1"/>
  <c r="C2769" i="5"/>
  <c r="E2660" i="5"/>
  <c r="B4604" i="5"/>
  <c r="G4495" i="5"/>
  <c r="H4495" i="5" s="1"/>
  <c r="D4495" i="5"/>
  <c r="C2985" i="5"/>
  <c r="E2876" i="5"/>
  <c r="F715" i="5"/>
  <c r="B1688" i="5"/>
  <c r="G1579" i="5"/>
  <c r="H1579" i="5" s="1"/>
  <c r="D1579" i="5"/>
  <c r="B2876" i="5"/>
  <c r="G2767" i="5"/>
  <c r="H2767" i="5" s="1"/>
  <c r="D2767" i="5"/>
  <c r="F2767" i="5" s="1"/>
  <c r="B68" i="5"/>
  <c r="G67" i="5"/>
  <c r="H67" i="5" s="1"/>
  <c r="D67" i="5"/>
  <c r="B176" i="5"/>
  <c r="B3200" i="5"/>
  <c r="G3091" i="5"/>
  <c r="H3091" i="5" s="1"/>
  <c r="D3091" i="5"/>
  <c r="B3308" i="5"/>
  <c r="G3199" i="5"/>
  <c r="H3199" i="5" s="1"/>
  <c r="D3199" i="5"/>
  <c r="C2661" i="5"/>
  <c r="E2552" i="5"/>
  <c r="C3957" i="5"/>
  <c r="E3848" i="5"/>
  <c r="F4495" i="5"/>
  <c r="G391" i="5"/>
  <c r="H391" i="5" s="1"/>
  <c r="D391" i="5"/>
  <c r="F391" i="5" s="1"/>
  <c r="B500" i="5"/>
  <c r="F3955" i="5"/>
  <c r="C1149" i="5"/>
  <c r="E1040" i="5"/>
  <c r="B4496" i="5"/>
  <c r="G4387" i="5"/>
  <c r="H4387" i="5" s="1"/>
  <c r="D4387" i="5"/>
  <c r="F4387" i="5" s="1"/>
  <c r="F607" i="5"/>
  <c r="C3741" i="5"/>
  <c r="E3632" i="5"/>
  <c r="B3956" i="5"/>
  <c r="G3847" i="5"/>
  <c r="H3847" i="5" s="1"/>
  <c r="D3847" i="5"/>
  <c r="F4711" i="5"/>
  <c r="C1365" i="5"/>
  <c r="E1256" i="5"/>
  <c r="C2337" i="5"/>
  <c r="E2228" i="5"/>
  <c r="B932" i="5"/>
  <c r="G823" i="5"/>
  <c r="H823" i="5" s="1"/>
  <c r="D823" i="5"/>
  <c r="F823" i="5" s="1"/>
  <c r="C1905" i="5"/>
  <c r="E1796" i="5"/>
  <c r="F2335" i="5"/>
  <c r="C609" i="5"/>
  <c r="E500" i="5"/>
  <c r="F1039" i="5"/>
  <c r="B1040" i="5"/>
  <c r="G931" i="5"/>
  <c r="H931" i="5" s="1"/>
  <c r="D931" i="5"/>
  <c r="F931" i="5" s="1"/>
  <c r="G175" i="5"/>
  <c r="H175" i="5" s="1"/>
  <c r="D175" i="5"/>
  <c r="B284" i="5"/>
  <c r="F1471" i="5"/>
  <c r="C4281" i="5"/>
  <c r="E4172" i="5"/>
  <c r="C3633" i="5"/>
  <c r="E3524" i="5"/>
  <c r="F3199" i="5"/>
  <c r="C4713" i="5"/>
  <c r="E4604" i="5"/>
  <c r="C2229" i="5"/>
  <c r="E2120" i="5"/>
  <c r="C4173" i="5"/>
  <c r="E4064" i="5"/>
  <c r="C285" i="5"/>
  <c r="E176" i="5"/>
  <c r="F1255" i="5"/>
  <c r="C825" i="5"/>
  <c r="E716" i="5"/>
  <c r="C2877" i="5"/>
  <c r="E2768" i="5"/>
  <c r="B2228" i="5"/>
  <c r="G2119" i="5"/>
  <c r="H2119" i="5" s="1"/>
  <c r="D2119" i="5"/>
  <c r="F2119" i="5" s="1"/>
  <c r="B1256" i="5"/>
  <c r="G1147" i="5"/>
  <c r="H1147" i="5" s="1"/>
  <c r="D1147" i="5"/>
  <c r="F1147" i="5" s="1"/>
  <c r="B2768" i="5"/>
  <c r="G2659" i="5"/>
  <c r="H2659" i="5" s="1"/>
  <c r="D2659" i="5"/>
  <c r="F2659" i="5" s="1"/>
  <c r="C2553" i="5"/>
  <c r="E2444" i="5"/>
  <c r="B608" i="5"/>
  <c r="G499" i="5"/>
  <c r="H499" i="5" s="1"/>
  <c r="D499" i="5"/>
  <c r="B392" i="5"/>
  <c r="G283" i="5"/>
  <c r="H283" i="5" s="1"/>
  <c r="D283" i="5"/>
  <c r="C393" i="5"/>
  <c r="E284" i="5"/>
  <c r="C1581" i="5"/>
  <c r="E1472" i="5"/>
  <c r="B2660" i="5"/>
  <c r="G2551" i="5"/>
  <c r="H2551" i="5" s="1"/>
  <c r="D2551" i="5"/>
  <c r="C4389" i="5"/>
  <c r="E4280" i="5"/>
  <c r="F2227" i="5"/>
  <c r="C1257" i="5"/>
  <c r="E1148" i="5"/>
  <c r="C3417" i="5"/>
  <c r="E3308" i="5"/>
  <c r="C4605" i="5"/>
  <c r="E4496" i="5"/>
  <c r="F283" i="5"/>
  <c r="B1904" i="5"/>
  <c r="G1795" i="5"/>
  <c r="H1795" i="5" s="1"/>
  <c r="D1795" i="5"/>
  <c r="F1795" i="5" s="1"/>
  <c r="F67" i="5"/>
  <c r="C1473" i="5"/>
  <c r="E1364" i="5"/>
  <c r="F3091" i="5"/>
  <c r="F499" i="5"/>
  <c r="B4172" i="5"/>
  <c r="G4063" i="5"/>
  <c r="H4063" i="5" s="1"/>
  <c r="D4063" i="5"/>
  <c r="F4063" i="5" s="1"/>
  <c r="B2984" i="5"/>
  <c r="G2875" i="5"/>
  <c r="H2875" i="5" s="1"/>
  <c r="D2875" i="5"/>
  <c r="F2875" i="5" s="1"/>
  <c r="B3092" i="5"/>
  <c r="G2983" i="5"/>
  <c r="H2983" i="5" s="1"/>
  <c r="D2983" i="5"/>
  <c r="F2983" i="5" s="1"/>
  <c r="C3201" i="5"/>
  <c r="E3092" i="5"/>
  <c r="F1579" i="5"/>
  <c r="B1472" i="5"/>
  <c r="G1363" i="5"/>
  <c r="H1363" i="5" s="1"/>
  <c r="D1363" i="5"/>
  <c r="F1363" i="5" s="1"/>
  <c r="B4712" i="5"/>
  <c r="G4603" i="5"/>
  <c r="H4603" i="5" s="1"/>
  <c r="D4603" i="5"/>
  <c r="C3525" i="5"/>
  <c r="E3416" i="5"/>
  <c r="F3847" i="5"/>
  <c r="B2120" i="5"/>
  <c r="G2011" i="5"/>
  <c r="H2011" i="5" s="1"/>
  <c r="D2011" i="5"/>
  <c r="F2011" i="5" s="1"/>
  <c r="F3631" i="5"/>
  <c r="B3416" i="5"/>
  <c r="G3307" i="5"/>
  <c r="H3307" i="5" s="1"/>
  <c r="D3307" i="5"/>
  <c r="F3307" i="5" s="1"/>
  <c r="F4279" i="5"/>
  <c r="F4603" i="5"/>
  <c r="F175" i="5"/>
  <c r="F2551" i="5"/>
  <c r="B2012" i="5"/>
  <c r="G1903" i="5"/>
  <c r="H1903" i="5" s="1"/>
  <c r="D1903" i="5"/>
  <c r="F1903" i="5" s="1"/>
  <c r="B3525" i="5" l="1"/>
  <c r="G3416" i="5"/>
  <c r="H3416" i="5" s="1"/>
  <c r="D3416" i="5"/>
  <c r="B2229" i="5"/>
  <c r="G2120" i="5"/>
  <c r="H2120" i="5" s="1"/>
  <c r="D2120" i="5"/>
  <c r="C3310" i="5"/>
  <c r="E3201" i="5"/>
  <c r="B501" i="5"/>
  <c r="G392" i="5"/>
  <c r="H392" i="5" s="1"/>
  <c r="D392" i="5"/>
  <c r="C394" i="5"/>
  <c r="E285" i="5"/>
  <c r="C2338" i="5"/>
  <c r="E2229" i="5"/>
  <c r="C4390" i="5"/>
  <c r="E4281" i="5"/>
  <c r="B4605" i="5"/>
  <c r="G4496" i="5"/>
  <c r="H4496" i="5" s="1"/>
  <c r="D4496" i="5"/>
  <c r="C2770" i="5"/>
  <c r="E2661" i="5"/>
  <c r="B69" i="5"/>
  <c r="G68" i="5"/>
  <c r="H68" i="5" s="1"/>
  <c r="D68" i="5"/>
  <c r="B177" i="5"/>
  <c r="B4713" i="5"/>
  <c r="G4604" i="5"/>
  <c r="H4604" i="5" s="1"/>
  <c r="D4604" i="5"/>
  <c r="C3958" i="5"/>
  <c r="E3849" i="5"/>
  <c r="B3849" i="5"/>
  <c r="G3740" i="5"/>
  <c r="H3740" i="5" s="1"/>
  <c r="D3740" i="5"/>
  <c r="C1906" i="5"/>
  <c r="E1797" i="5"/>
  <c r="B3633" i="5"/>
  <c r="G3524" i="5"/>
  <c r="H3524" i="5" s="1"/>
  <c r="D3524" i="5"/>
  <c r="F3524" i="5" s="1"/>
  <c r="F68" i="5"/>
  <c r="G4820" i="5"/>
  <c r="H4820" i="5" s="1"/>
  <c r="D4820" i="5"/>
  <c r="F4820" i="5" s="1"/>
  <c r="B1905" i="5"/>
  <c r="G1796" i="5"/>
  <c r="H1796" i="5" s="1"/>
  <c r="D1796" i="5"/>
  <c r="C2554" i="5"/>
  <c r="E2445" i="5"/>
  <c r="B2121" i="5"/>
  <c r="G2012" i="5"/>
  <c r="H2012" i="5" s="1"/>
  <c r="D2012" i="5"/>
  <c r="F2012" i="5" s="1"/>
  <c r="C3526" i="5"/>
  <c r="E3417" i="5"/>
  <c r="B2769" i="5"/>
  <c r="G2660" i="5"/>
  <c r="H2660" i="5" s="1"/>
  <c r="D2660" i="5"/>
  <c r="C502" i="5"/>
  <c r="E393" i="5"/>
  <c r="C2662" i="5"/>
  <c r="E2553" i="5"/>
  <c r="B2337" i="5"/>
  <c r="G2228" i="5"/>
  <c r="H2228" i="5" s="1"/>
  <c r="D2228" i="5"/>
  <c r="C934" i="5"/>
  <c r="E825" i="5"/>
  <c r="F1796" i="5"/>
  <c r="B1041" i="5"/>
  <c r="G932" i="5"/>
  <c r="H932" i="5" s="1"/>
  <c r="D932" i="5"/>
  <c r="C1474" i="5"/>
  <c r="E1365" i="5"/>
  <c r="B4065" i="5"/>
  <c r="G3956" i="5"/>
  <c r="H3956" i="5" s="1"/>
  <c r="D3956" i="5"/>
  <c r="F3956" i="5" s="1"/>
  <c r="B609" i="5"/>
  <c r="G500" i="5"/>
  <c r="H500" i="5" s="1"/>
  <c r="D500" i="5"/>
  <c r="B285" i="5"/>
  <c r="G176" i="5"/>
  <c r="H176" i="5" s="1"/>
  <c r="D176" i="5"/>
  <c r="C3094" i="5"/>
  <c r="E2985" i="5"/>
  <c r="C4174" i="5"/>
  <c r="E4065" i="5"/>
  <c r="B2553" i="5"/>
  <c r="G2444" i="5"/>
  <c r="H2444" i="5" s="1"/>
  <c r="D2444" i="5"/>
  <c r="F2444" i="5" s="1"/>
  <c r="C2230" i="5"/>
  <c r="E2121" i="5"/>
  <c r="C3418" i="5"/>
  <c r="E3309" i="5"/>
  <c r="C70" i="5"/>
  <c r="E69" i="5"/>
  <c r="C178" i="5"/>
  <c r="C3202" i="5"/>
  <c r="E3093" i="5"/>
  <c r="B1689" i="5"/>
  <c r="G1580" i="5"/>
  <c r="H1580" i="5" s="1"/>
  <c r="D1580" i="5"/>
  <c r="F1580" i="5" s="1"/>
  <c r="F932" i="5"/>
  <c r="C1798" i="5"/>
  <c r="E1689" i="5"/>
  <c r="F3416" i="5"/>
  <c r="B4821" i="5"/>
  <c r="G4712" i="5"/>
  <c r="H4712" i="5" s="1"/>
  <c r="D4712" i="5"/>
  <c r="C4498" i="5"/>
  <c r="E4389" i="5"/>
  <c r="B1365" i="5"/>
  <c r="G1256" i="5"/>
  <c r="H1256" i="5" s="1"/>
  <c r="D1256" i="5"/>
  <c r="F1256" i="5" s="1"/>
  <c r="C4282" i="5"/>
  <c r="E4173" i="5"/>
  <c r="F4604" i="5"/>
  <c r="C3742" i="5"/>
  <c r="E3633" i="5"/>
  <c r="B393" i="5"/>
  <c r="G284" i="5"/>
  <c r="H284" i="5" s="1"/>
  <c r="D284" i="5"/>
  <c r="F284" i="5" s="1"/>
  <c r="F500" i="5"/>
  <c r="C2014" i="5"/>
  <c r="E1905" i="5"/>
  <c r="F2228" i="5"/>
  <c r="C1258" i="5"/>
  <c r="E1149" i="5"/>
  <c r="C4066" i="5"/>
  <c r="E3957" i="5"/>
  <c r="B1797" i="5"/>
  <c r="G1688" i="5"/>
  <c r="H1688" i="5" s="1"/>
  <c r="D1688" i="5"/>
  <c r="F2660" i="5"/>
  <c r="B3957" i="5"/>
  <c r="G3848" i="5"/>
  <c r="H3848" i="5" s="1"/>
  <c r="D3848" i="5"/>
  <c r="F3848" i="5" s="1"/>
  <c r="C4606" i="5"/>
  <c r="E4497" i="5"/>
  <c r="B4389" i="5"/>
  <c r="G4280" i="5"/>
  <c r="H4280" i="5" s="1"/>
  <c r="D4280" i="5"/>
  <c r="F4280" i="5" s="1"/>
  <c r="B825" i="5"/>
  <c r="G716" i="5"/>
  <c r="H716" i="5" s="1"/>
  <c r="D716" i="5"/>
  <c r="F716" i="5" s="1"/>
  <c r="F392" i="5"/>
  <c r="B4497" i="5"/>
  <c r="G4388" i="5"/>
  <c r="H4388" i="5" s="1"/>
  <c r="D4388" i="5"/>
  <c r="F4388" i="5" s="1"/>
  <c r="C1150" i="5"/>
  <c r="E1041" i="5"/>
  <c r="B3741" i="5"/>
  <c r="G3632" i="5"/>
  <c r="H3632" i="5" s="1"/>
  <c r="D3632" i="5"/>
  <c r="F3632" i="5" s="1"/>
  <c r="B933" i="5"/>
  <c r="G824" i="5"/>
  <c r="H824" i="5" s="1"/>
  <c r="D824" i="5"/>
  <c r="F824" i="5"/>
  <c r="B1581" i="5"/>
  <c r="G1472" i="5"/>
  <c r="H1472" i="5" s="1"/>
  <c r="D1472" i="5"/>
  <c r="F1472" i="5" s="1"/>
  <c r="B3093" i="5"/>
  <c r="G2984" i="5"/>
  <c r="H2984" i="5" s="1"/>
  <c r="D2984" i="5"/>
  <c r="F2984" i="5" s="1"/>
  <c r="B4281" i="5"/>
  <c r="G4172" i="5"/>
  <c r="H4172" i="5" s="1"/>
  <c r="D4172" i="5"/>
  <c r="F4496" i="5"/>
  <c r="C3634" i="5"/>
  <c r="E3525" i="5"/>
  <c r="B3201" i="5"/>
  <c r="G3092" i="5"/>
  <c r="H3092" i="5" s="1"/>
  <c r="D3092" i="5"/>
  <c r="F3092" i="5" s="1"/>
  <c r="C1582" i="5"/>
  <c r="E1473" i="5"/>
  <c r="B2013" i="5"/>
  <c r="G1904" i="5"/>
  <c r="H1904" i="5" s="1"/>
  <c r="D1904" i="5"/>
  <c r="F1904" i="5" s="1"/>
  <c r="C4714" i="5"/>
  <c r="E4605" i="5"/>
  <c r="C1366" i="5"/>
  <c r="E1257" i="5"/>
  <c r="C1690" i="5"/>
  <c r="E1581" i="5"/>
  <c r="B717" i="5"/>
  <c r="G608" i="5"/>
  <c r="H608" i="5" s="1"/>
  <c r="D608" i="5"/>
  <c r="F608" i="5" s="1"/>
  <c r="B2877" i="5"/>
  <c r="G2768" i="5"/>
  <c r="H2768" i="5" s="1"/>
  <c r="D2768" i="5"/>
  <c r="F2768" i="5" s="1"/>
  <c r="C2986" i="5"/>
  <c r="E2877" i="5"/>
  <c r="F176" i="5"/>
  <c r="F2120" i="5"/>
  <c r="C4822" i="5"/>
  <c r="E4822" i="5" s="1"/>
  <c r="E4713" i="5"/>
  <c r="F4172" i="5"/>
  <c r="B1149" i="5"/>
  <c r="G1040" i="5"/>
  <c r="H1040" i="5" s="1"/>
  <c r="D1040" i="5"/>
  <c r="F1040" i="5" s="1"/>
  <c r="C718" i="5"/>
  <c r="E609" i="5"/>
  <c r="C2446" i="5"/>
  <c r="E2337" i="5"/>
  <c r="C3850" i="5"/>
  <c r="E3741" i="5"/>
  <c r="B3417" i="5"/>
  <c r="G3308" i="5"/>
  <c r="H3308" i="5" s="1"/>
  <c r="D3308" i="5"/>
  <c r="F3308" i="5" s="1"/>
  <c r="B3309" i="5"/>
  <c r="G3200" i="5"/>
  <c r="H3200" i="5" s="1"/>
  <c r="D3200" i="5"/>
  <c r="F3200" i="5" s="1"/>
  <c r="B2985" i="5"/>
  <c r="G2876" i="5"/>
  <c r="H2876" i="5" s="1"/>
  <c r="D2876" i="5"/>
  <c r="F2876" i="5" s="1"/>
  <c r="C2878" i="5"/>
  <c r="E2769" i="5"/>
  <c r="F4712" i="5"/>
  <c r="F3740" i="5"/>
  <c r="B2661" i="5"/>
  <c r="G2552" i="5"/>
  <c r="H2552" i="5" s="1"/>
  <c r="D2552" i="5"/>
  <c r="F2552" i="5" s="1"/>
  <c r="F1688" i="5"/>
  <c r="C2122" i="5"/>
  <c r="E2013" i="5"/>
  <c r="C826" i="5"/>
  <c r="E717" i="5"/>
  <c r="B4173" i="5"/>
  <c r="G4064" i="5"/>
  <c r="H4064" i="5" s="1"/>
  <c r="D4064" i="5"/>
  <c r="F4064" i="5" s="1"/>
  <c r="E177" i="5"/>
  <c r="C286" i="5"/>
  <c r="C610" i="5"/>
  <c r="E501" i="5"/>
  <c r="B1473" i="5"/>
  <c r="G1364" i="5"/>
  <c r="H1364" i="5" s="1"/>
  <c r="D1364" i="5"/>
  <c r="F1364" i="5" s="1"/>
  <c r="B2445" i="5"/>
  <c r="G2336" i="5"/>
  <c r="H2336" i="5" s="1"/>
  <c r="D2336" i="5"/>
  <c r="F2336" i="5"/>
  <c r="B1257" i="5"/>
  <c r="G1148" i="5"/>
  <c r="H1148" i="5" s="1"/>
  <c r="D1148" i="5"/>
  <c r="F1148" i="5" s="1"/>
  <c r="C1042" i="5"/>
  <c r="E933" i="5"/>
  <c r="C1151" i="5" l="1"/>
  <c r="E1042" i="5"/>
  <c r="C719" i="5"/>
  <c r="E610" i="5"/>
  <c r="B3094" i="5"/>
  <c r="G2985" i="5"/>
  <c r="H2985" i="5" s="1"/>
  <c r="D2985" i="5"/>
  <c r="B1258" i="5"/>
  <c r="G1149" i="5"/>
  <c r="H1149" i="5" s="1"/>
  <c r="D1149" i="5"/>
  <c r="C1691" i="5"/>
  <c r="E1582" i="5"/>
  <c r="B3850" i="5"/>
  <c r="G3741" i="5"/>
  <c r="H3741" i="5" s="1"/>
  <c r="D3741" i="5"/>
  <c r="F3741" i="5" s="1"/>
  <c r="C4715" i="5"/>
  <c r="E4606" i="5"/>
  <c r="C4391" i="5"/>
  <c r="E4282" i="5"/>
  <c r="B1474" i="5"/>
  <c r="G1365" i="5"/>
  <c r="H1365" i="5" s="1"/>
  <c r="D1365" i="5"/>
  <c r="C3311" i="5"/>
  <c r="E3202" i="5"/>
  <c r="C4283" i="5"/>
  <c r="E4174" i="5"/>
  <c r="C1583" i="5"/>
  <c r="E1474" i="5"/>
  <c r="C1043" i="5"/>
  <c r="E934" i="5"/>
  <c r="B2230" i="5"/>
  <c r="G2121" i="5"/>
  <c r="H2121" i="5" s="1"/>
  <c r="D2121" i="5"/>
  <c r="B3958" i="5"/>
  <c r="G3849" i="5"/>
  <c r="H3849" i="5" s="1"/>
  <c r="D3849" i="5"/>
  <c r="B70" i="5"/>
  <c r="G69" i="5"/>
  <c r="H69" i="5" s="1"/>
  <c r="D69" i="5"/>
  <c r="B178" i="5"/>
  <c r="C4499" i="5"/>
  <c r="E4390" i="5"/>
  <c r="C503" i="5"/>
  <c r="E394" i="5"/>
  <c r="B2338" i="5"/>
  <c r="G2229" i="5"/>
  <c r="H2229" i="5" s="1"/>
  <c r="D2229" i="5"/>
  <c r="F2229" i="5" s="1"/>
  <c r="C395" i="5"/>
  <c r="E286" i="5"/>
  <c r="B4282" i="5"/>
  <c r="G4173" i="5"/>
  <c r="H4173" i="5" s="1"/>
  <c r="D4173" i="5"/>
  <c r="C2231" i="5"/>
  <c r="E2122" i="5"/>
  <c r="B2770" i="5"/>
  <c r="G2661" i="5"/>
  <c r="H2661" i="5" s="1"/>
  <c r="D2661" i="5"/>
  <c r="C2987" i="5"/>
  <c r="E2878" i="5"/>
  <c r="C3959" i="5"/>
  <c r="E3850" i="5"/>
  <c r="C827" i="5"/>
  <c r="E718" i="5"/>
  <c r="B826" i="5"/>
  <c r="G717" i="5"/>
  <c r="H717" i="5" s="1"/>
  <c r="D717" i="5"/>
  <c r="C1475" i="5"/>
  <c r="E1366" i="5"/>
  <c r="B1690" i="5"/>
  <c r="G1581" i="5"/>
  <c r="H1581" i="5" s="1"/>
  <c r="D1581" i="5"/>
  <c r="B1042" i="5"/>
  <c r="G933" i="5"/>
  <c r="H933" i="5" s="1"/>
  <c r="D933" i="5"/>
  <c r="B4606" i="5"/>
  <c r="G4497" i="5"/>
  <c r="H4497" i="5" s="1"/>
  <c r="D4497" i="5"/>
  <c r="B934" i="5"/>
  <c r="G825" i="5"/>
  <c r="H825" i="5" s="1"/>
  <c r="D825" i="5"/>
  <c r="C4175" i="5"/>
  <c r="E4066" i="5"/>
  <c r="C3851" i="5"/>
  <c r="E3742" i="5"/>
  <c r="C287" i="5"/>
  <c r="E178" i="5"/>
  <c r="C3527" i="5"/>
  <c r="E3418" i="5"/>
  <c r="C2771" i="5"/>
  <c r="E2662" i="5"/>
  <c r="C3635" i="5"/>
  <c r="E3526" i="5"/>
  <c r="B3742" i="5"/>
  <c r="G3633" i="5"/>
  <c r="H3633" i="5" s="1"/>
  <c r="D3633" i="5"/>
  <c r="F3633" i="5" s="1"/>
  <c r="C2015" i="5"/>
  <c r="E1906" i="5"/>
  <c r="G177" i="5"/>
  <c r="H177" i="5" s="1"/>
  <c r="D177" i="5"/>
  <c r="B286" i="5"/>
  <c r="F2661" i="5"/>
  <c r="B4714" i="5"/>
  <c r="G4605" i="5"/>
  <c r="H4605" i="5" s="1"/>
  <c r="D4605" i="5"/>
  <c r="F4605" i="5" s="1"/>
  <c r="B610" i="5"/>
  <c r="G501" i="5"/>
  <c r="H501" i="5" s="1"/>
  <c r="D501" i="5"/>
  <c r="F501" i="5" s="1"/>
  <c r="C3419" i="5"/>
  <c r="E3310" i="5"/>
  <c r="F177" i="5"/>
  <c r="B2986" i="5"/>
  <c r="G2877" i="5"/>
  <c r="H2877" i="5" s="1"/>
  <c r="D2877" i="5"/>
  <c r="B2122" i="5"/>
  <c r="G2013" i="5"/>
  <c r="H2013" i="5" s="1"/>
  <c r="D2013" i="5"/>
  <c r="F2013" i="5" s="1"/>
  <c r="C3743" i="5"/>
  <c r="E3634" i="5"/>
  <c r="B3202" i="5"/>
  <c r="G3093" i="5"/>
  <c r="H3093" i="5" s="1"/>
  <c r="D3093" i="5"/>
  <c r="C1259" i="5"/>
  <c r="E1150" i="5"/>
  <c r="B4498" i="5"/>
  <c r="G4389" i="5"/>
  <c r="H4389" i="5" s="1"/>
  <c r="D4389" i="5"/>
  <c r="F4389" i="5" s="1"/>
  <c r="F1149" i="5"/>
  <c r="C1907" i="5"/>
  <c r="E1798" i="5"/>
  <c r="B1798" i="5"/>
  <c r="G1689" i="5"/>
  <c r="H1689" i="5" s="1"/>
  <c r="D1689" i="5"/>
  <c r="F1689" i="5" s="1"/>
  <c r="F69" i="5"/>
  <c r="F2121" i="5"/>
  <c r="B2662" i="5"/>
  <c r="G2553" i="5"/>
  <c r="H2553" i="5" s="1"/>
  <c r="D2553" i="5"/>
  <c r="F2553" i="5" s="1"/>
  <c r="F2985" i="5"/>
  <c r="B394" i="5"/>
  <c r="G285" i="5"/>
  <c r="H285" i="5" s="1"/>
  <c r="D285" i="5"/>
  <c r="B718" i="5"/>
  <c r="G609" i="5"/>
  <c r="H609" i="5" s="1"/>
  <c r="D609" i="5"/>
  <c r="F609" i="5" s="1"/>
  <c r="B4174" i="5"/>
  <c r="G4065" i="5"/>
  <c r="H4065" i="5" s="1"/>
  <c r="D4065" i="5"/>
  <c r="B2878" i="5"/>
  <c r="G2769" i="5"/>
  <c r="H2769" i="5" s="1"/>
  <c r="D2769" i="5"/>
  <c r="F2769" i="5" s="1"/>
  <c r="B2014" i="5"/>
  <c r="G1905" i="5"/>
  <c r="H1905" i="5" s="1"/>
  <c r="D1905" i="5"/>
  <c r="F1905" i="5" s="1"/>
  <c r="F3849" i="5"/>
  <c r="C2879" i="5"/>
  <c r="E2770" i="5"/>
  <c r="C2447" i="5"/>
  <c r="E2338" i="5"/>
  <c r="B1582" i="5"/>
  <c r="G1473" i="5"/>
  <c r="H1473" i="5" s="1"/>
  <c r="D1473" i="5"/>
  <c r="F717" i="5"/>
  <c r="B3526" i="5"/>
  <c r="G3417" i="5"/>
  <c r="H3417" i="5" s="1"/>
  <c r="D3417" i="5"/>
  <c r="F3417" i="5" s="1"/>
  <c r="F2877" i="5"/>
  <c r="F1581" i="5"/>
  <c r="F933" i="5"/>
  <c r="B1366" i="5"/>
  <c r="G1257" i="5"/>
  <c r="H1257" i="5" s="1"/>
  <c r="D1257" i="5"/>
  <c r="F1257" i="5" s="1"/>
  <c r="B2554" i="5"/>
  <c r="G2445" i="5"/>
  <c r="H2445" i="5" s="1"/>
  <c r="D2445" i="5"/>
  <c r="F2445" i="5" s="1"/>
  <c r="C935" i="5"/>
  <c r="E826" i="5"/>
  <c r="B3418" i="5"/>
  <c r="G3309" i="5"/>
  <c r="H3309" i="5" s="1"/>
  <c r="D3309" i="5"/>
  <c r="F3309" i="5" s="1"/>
  <c r="C2555" i="5"/>
  <c r="E2446" i="5"/>
  <c r="C3095" i="5"/>
  <c r="E2986" i="5"/>
  <c r="C1799" i="5"/>
  <c r="E1690" i="5"/>
  <c r="C4823" i="5"/>
  <c r="E4823" i="5" s="1"/>
  <c r="E4714" i="5"/>
  <c r="F1473" i="5"/>
  <c r="B3310" i="5"/>
  <c r="G3201" i="5"/>
  <c r="H3201" i="5" s="1"/>
  <c r="D3201" i="5"/>
  <c r="F3201" i="5" s="1"/>
  <c r="B4390" i="5"/>
  <c r="G4281" i="5"/>
  <c r="H4281" i="5" s="1"/>
  <c r="D4281" i="5"/>
  <c r="F4497" i="5"/>
  <c r="B4066" i="5"/>
  <c r="G3957" i="5"/>
  <c r="H3957" i="5" s="1"/>
  <c r="D3957" i="5"/>
  <c r="F3957" i="5" s="1"/>
  <c r="B1906" i="5"/>
  <c r="G1797" i="5"/>
  <c r="H1797" i="5" s="1"/>
  <c r="D1797" i="5"/>
  <c r="F1797" i="5" s="1"/>
  <c r="C1367" i="5"/>
  <c r="E1258" i="5"/>
  <c r="C2123" i="5"/>
  <c r="E2014" i="5"/>
  <c r="B502" i="5"/>
  <c r="G393" i="5"/>
  <c r="H393" i="5" s="1"/>
  <c r="D393" i="5"/>
  <c r="F393" i="5" s="1"/>
  <c r="F4173" i="5"/>
  <c r="C4607" i="5"/>
  <c r="E4498" i="5"/>
  <c r="G4821" i="5"/>
  <c r="H4821" i="5" s="1"/>
  <c r="D4821" i="5"/>
  <c r="F4821" i="5" s="1"/>
  <c r="F3093" i="5"/>
  <c r="C71" i="5"/>
  <c r="E70" i="5"/>
  <c r="C179" i="5"/>
  <c r="C2339" i="5"/>
  <c r="E2230" i="5"/>
  <c r="F4065" i="5"/>
  <c r="C3203" i="5"/>
  <c r="E3094" i="5"/>
  <c r="F1365" i="5"/>
  <c r="B1150" i="5"/>
  <c r="G1041" i="5"/>
  <c r="H1041" i="5" s="1"/>
  <c r="D1041" i="5"/>
  <c r="F1041" i="5" s="1"/>
  <c r="F825" i="5"/>
  <c r="B2446" i="5"/>
  <c r="G2337" i="5"/>
  <c r="H2337" i="5" s="1"/>
  <c r="D2337" i="5"/>
  <c r="F2337" i="5" s="1"/>
  <c r="C611" i="5"/>
  <c r="E502" i="5"/>
  <c r="C2663" i="5"/>
  <c r="E2554" i="5"/>
  <c r="C4067" i="5"/>
  <c r="E3958" i="5"/>
  <c r="B4822" i="5"/>
  <c r="G4713" i="5"/>
  <c r="H4713" i="5" s="1"/>
  <c r="D4713" i="5"/>
  <c r="F4713" i="5" s="1"/>
  <c r="F4281" i="5"/>
  <c r="F285" i="5"/>
  <c r="B3634" i="5"/>
  <c r="G3525" i="5"/>
  <c r="H3525" i="5" s="1"/>
  <c r="D3525" i="5"/>
  <c r="F3525" i="5" s="1"/>
  <c r="C3312" i="5" l="1"/>
  <c r="E3203" i="5"/>
  <c r="B2555" i="5"/>
  <c r="G2446" i="5"/>
  <c r="H2446" i="5" s="1"/>
  <c r="D2446" i="5"/>
  <c r="C4176" i="5"/>
  <c r="E4067" i="5"/>
  <c r="C720" i="5"/>
  <c r="E611" i="5"/>
  <c r="C72" i="5"/>
  <c r="E71" i="5"/>
  <c r="C180" i="5"/>
  <c r="B2015" i="5"/>
  <c r="G1906" i="5"/>
  <c r="H1906" i="5" s="1"/>
  <c r="D1906" i="5"/>
  <c r="C2664" i="5"/>
  <c r="E2555" i="5"/>
  <c r="B1475" i="5"/>
  <c r="G1366" i="5"/>
  <c r="H1366" i="5" s="1"/>
  <c r="D1366" i="5"/>
  <c r="C2556" i="5"/>
  <c r="E2447" i="5"/>
  <c r="B503" i="5"/>
  <c r="G394" i="5"/>
  <c r="H394" i="5" s="1"/>
  <c r="D394" i="5"/>
  <c r="B2771" i="5"/>
  <c r="G2662" i="5"/>
  <c r="H2662" i="5" s="1"/>
  <c r="D2662" i="5"/>
  <c r="C3852" i="5"/>
  <c r="E3743" i="5"/>
  <c r="C3528" i="5"/>
  <c r="E3419" i="5"/>
  <c r="F1906" i="5"/>
  <c r="B3851" i="5"/>
  <c r="G3742" i="5"/>
  <c r="H3742" i="5" s="1"/>
  <c r="D3742" i="5"/>
  <c r="C2880" i="5"/>
  <c r="E2771" i="5"/>
  <c r="C396" i="5"/>
  <c r="E287" i="5"/>
  <c r="B1043" i="5"/>
  <c r="G934" i="5"/>
  <c r="H934" i="5" s="1"/>
  <c r="D934" i="5"/>
  <c r="F1366" i="5"/>
  <c r="B935" i="5"/>
  <c r="G826" i="5"/>
  <c r="H826" i="5" s="1"/>
  <c r="D826" i="5"/>
  <c r="F826" i="5" s="1"/>
  <c r="C4068" i="5"/>
  <c r="E3959" i="5"/>
  <c r="C504" i="5"/>
  <c r="E395" i="5"/>
  <c r="C4608" i="5"/>
  <c r="E4499" i="5"/>
  <c r="B71" i="5"/>
  <c r="G70" i="5"/>
  <c r="H70" i="5" s="1"/>
  <c r="D70" i="5"/>
  <c r="F70" i="5" s="1"/>
  <c r="B179" i="5"/>
  <c r="C1800" i="5"/>
  <c r="E1691" i="5"/>
  <c r="B1367" i="5"/>
  <c r="G1258" i="5"/>
  <c r="H1258" i="5" s="1"/>
  <c r="D1258" i="5"/>
  <c r="F1258" i="5" s="1"/>
  <c r="B3743" i="5"/>
  <c r="G3634" i="5"/>
  <c r="H3634" i="5" s="1"/>
  <c r="D3634" i="5"/>
  <c r="C2448" i="5"/>
  <c r="E2339" i="5"/>
  <c r="C4716" i="5"/>
  <c r="E4607" i="5"/>
  <c r="B611" i="5"/>
  <c r="G502" i="5"/>
  <c r="H502" i="5" s="1"/>
  <c r="D502" i="5"/>
  <c r="C1476" i="5"/>
  <c r="E1367" i="5"/>
  <c r="C3204" i="5"/>
  <c r="E3095" i="5"/>
  <c r="C1044" i="5"/>
  <c r="E935" i="5"/>
  <c r="B2663" i="5"/>
  <c r="G2554" i="5"/>
  <c r="H2554" i="5" s="1"/>
  <c r="D2554" i="5"/>
  <c r="F2554" i="5" s="1"/>
  <c r="B827" i="5"/>
  <c r="G718" i="5"/>
  <c r="H718" i="5" s="1"/>
  <c r="D718" i="5"/>
  <c r="F718" i="5" s="1"/>
  <c r="B1907" i="5"/>
  <c r="G1798" i="5"/>
  <c r="H1798" i="5" s="1"/>
  <c r="D1798" i="5"/>
  <c r="B4607" i="5"/>
  <c r="G4498" i="5"/>
  <c r="H4498" i="5" s="1"/>
  <c r="D4498" i="5"/>
  <c r="F4498" i="5" s="1"/>
  <c r="B395" i="5"/>
  <c r="G286" i="5"/>
  <c r="H286" i="5" s="1"/>
  <c r="D286" i="5"/>
  <c r="C2124" i="5"/>
  <c r="E2015" i="5"/>
  <c r="C4284" i="5"/>
  <c r="E4175" i="5"/>
  <c r="C1584" i="5"/>
  <c r="E1475" i="5"/>
  <c r="B2879" i="5"/>
  <c r="G2770" i="5"/>
  <c r="H2770" i="5" s="1"/>
  <c r="D2770" i="5"/>
  <c r="F2770" i="5" s="1"/>
  <c r="F394" i="5"/>
  <c r="B287" i="5"/>
  <c r="G178" i="5"/>
  <c r="H178" i="5" s="1"/>
  <c r="D178" i="5"/>
  <c r="C1692" i="5"/>
  <c r="E1583" i="5"/>
  <c r="B1583" i="5"/>
  <c r="G1474" i="5"/>
  <c r="H1474" i="5" s="1"/>
  <c r="D1474" i="5"/>
  <c r="F1474" i="5" s="1"/>
  <c r="B3203" i="5"/>
  <c r="G3094" i="5"/>
  <c r="H3094" i="5" s="1"/>
  <c r="D3094" i="5"/>
  <c r="F3094" i="5" s="1"/>
  <c r="C828" i="5"/>
  <c r="E719" i="5"/>
  <c r="E179" i="5"/>
  <c r="C288" i="5"/>
  <c r="B3419" i="5"/>
  <c r="G3310" i="5"/>
  <c r="H3310" i="5" s="1"/>
  <c r="D3310" i="5"/>
  <c r="B3635" i="5"/>
  <c r="G3526" i="5"/>
  <c r="H3526" i="5" s="1"/>
  <c r="D3526" i="5"/>
  <c r="F3526" i="5" s="1"/>
  <c r="B1691" i="5"/>
  <c r="G1582" i="5"/>
  <c r="H1582" i="5" s="1"/>
  <c r="D1582" i="5"/>
  <c r="C2988" i="5"/>
  <c r="E2879" i="5"/>
  <c r="B2123" i="5"/>
  <c r="G2014" i="5"/>
  <c r="H2014" i="5" s="1"/>
  <c r="D2014" i="5"/>
  <c r="B2987" i="5"/>
  <c r="G2878" i="5"/>
  <c r="H2878" i="5" s="1"/>
  <c r="D2878" i="5"/>
  <c r="F2878" i="5" s="1"/>
  <c r="B4283" i="5"/>
  <c r="G4174" i="5"/>
  <c r="H4174" i="5" s="1"/>
  <c r="D4174" i="5"/>
  <c r="F1798" i="5"/>
  <c r="B3311" i="5"/>
  <c r="G3202" i="5"/>
  <c r="H3202" i="5" s="1"/>
  <c r="D3202" i="5"/>
  <c r="F3202" i="5" s="1"/>
  <c r="C3744" i="5"/>
  <c r="E3635" i="5"/>
  <c r="C3636" i="5"/>
  <c r="E3527" i="5"/>
  <c r="F3742" i="5"/>
  <c r="B1799" i="5"/>
  <c r="G1690" i="5"/>
  <c r="H1690" i="5" s="1"/>
  <c r="D1690" i="5"/>
  <c r="F1690" i="5" s="1"/>
  <c r="C936" i="5"/>
  <c r="E827" i="5"/>
  <c r="C3096" i="5"/>
  <c r="E2987" i="5"/>
  <c r="B4391" i="5"/>
  <c r="G4282" i="5"/>
  <c r="H4282" i="5" s="1"/>
  <c r="D4282" i="5"/>
  <c r="F4282" i="5" s="1"/>
  <c r="C612" i="5"/>
  <c r="E503" i="5"/>
  <c r="F934" i="5"/>
  <c r="F4174" i="5"/>
  <c r="C3420" i="5"/>
  <c r="E3311" i="5"/>
  <c r="B3959" i="5"/>
  <c r="G3850" i="5"/>
  <c r="H3850" i="5" s="1"/>
  <c r="D3850" i="5"/>
  <c r="G4822" i="5"/>
  <c r="H4822" i="5" s="1"/>
  <c r="D4822" i="5"/>
  <c r="F4822" i="5" s="1"/>
  <c r="C2772" i="5"/>
  <c r="E2663" i="5"/>
  <c r="F2014" i="5"/>
  <c r="F502" i="5"/>
  <c r="B1259" i="5"/>
  <c r="G1150" i="5"/>
  <c r="H1150" i="5" s="1"/>
  <c r="D1150" i="5"/>
  <c r="F1150" i="5" s="1"/>
  <c r="C2232" i="5"/>
  <c r="E2123" i="5"/>
  <c r="B4175" i="5"/>
  <c r="G4066" i="5"/>
  <c r="H4066" i="5" s="1"/>
  <c r="D4066" i="5"/>
  <c r="F4066" i="5" s="1"/>
  <c r="B4499" i="5"/>
  <c r="G4390" i="5"/>
  <c r="H4390" i="5" s="1"/>
  <c r="D4390" i="5"/>
  <c r="C1908" i="5"/>
  <c r="E1799" i="5"/>
  <c r="F2446" i="5"/>
  <c r="B3527" i="5"/>
  <c r="G3418" i="5"/>
  <c r="H3418" i="5" s="1"/>
  <c r="D3418" i="5"/>
  <c r="F3418" i="5" s="1"/>
  <c r="C2016" i="5"/>
  <c r="E1907" i="5"/>
  <c r="C1368" i="5"/>
  <c r="E1259" i="5"/>
  <c r="F3634" i="5"/>
  <c r="B2231" i="5"/>
  <c r="G2122" i="5"/>
  <c r="H2122" i="5" s="1"/>
  <c r="D2122" i="5"/>
  <c r="F2122" i="5" s="1"/>
  <c r="B3095" i="5"/>
  <c r="G2986" i="5"/>
  <c r="H2986" i="5" s="1"/>
  <c r="D2986" i="5"/>
  <c r="F2986" i="5" s="1"/>
  <c r="F3310" i="5"/>
  <c r="B719" i="5"/>
  <c r="G610" i="5"/>
  <c r="H610" i="5" s="1"/>
  <c r="D610" i="5"/>
  <c r="F610" i="5" s="1"/>
  <c r="B4823" i="5"/>
  <c r="G4714" i="5"/>
  <c r="H4714" i="5" s="1"/>
  <c r="D4714" i="5"/>
  <c r="F4714" i="5" s="1"/>
  <c r="F2662" i="5"/>
  <c r="F178" i="5"/>
  <c r="C3960" i="5"/>
  <c r="E3851" i="5"/>
  <c r="B4715" i="5"/>
  <c r="G4606" i="5"/>
  <c r="H4606" i="5" s="1"/>
  <c r="D4606" i="5"/>
  <c r="F4606" i="5" s="1"/>
  <c r="B1151" i="5"/>
  <c r="G1042" i="5"/>
  <c r="H1042" i="5" s="1"/>
  <c r="D1042" i="5"/>
  <c r="F1042" i="5" s="1"/>
  <c r="F3850" i="5"/>
  <c r="C2340" i="5"/>
  <c r="E2231" i="5"/>
  <c r="F286" i="5"/>
  <c r="B2447" i="5"/>
  <c r="G2338" i="5"/>
  <c r="H2338" i="5" s="1"/>
  <c r="D2338" i="5"/>
  <c r="F2338" i="5" s="1"/>
  <c r="F4390" i="5"/>
  <c r="B4067" i="5"/>
  <c r="G3958" i="5"/>
  <c r="H3958" i="5" s="1"/>
  <c r="D3958" i="5"/>
  <c r="F3958" i="5" s="1"/>
  <c r="B2339" i="5"/>
  <c r="G2230" i="5"/>
  <c r="H2230" i="5" s="1"/>
  <c r="D2230" i="5"/>
  <c r="F2230" i="5" s="1"/>
  <c r="C1152" i="5"/>
  <c r="E1043" i="5"/>
  <c r="C4392" i="5"/>
  <c r="E4283" i="5"/>
  <c r="C4500" i="5"/>
  <c r="E4391" i="5"/>
  <c r="C4824" i="5"/>
  <c r="E4824" i="5" s="1"/>
  <c r="E4715" i="5"/>
  <c r="F1582" i="5"/>
  <c r="C1260" i="5"/>
  <c r="E1151" i="5"/>
  <c r="B2448" i="5" l="1"/>
  <c r="G2339" i="5"/>
  <c r="H2339" i="5" s="1"/>
  <c r="D2339" i="5"/>
  <c r="F2339" i="5" s="1"/>
  <c r="G4823" i="5"/>
  <c r="H4823" i="5" s="1"/>
  <c r="D4823" i="5"/>
  <c r="F4823" i="5" s="1"/>
  <c r="B4284" i="5"/>
  <c r="G4175" i="5"/>
  <c r="H4175" i="5" s="1"/>
  <c r="D4175" i="5"/>
  <c r="B3312" i="5"/>
  <c r="G3203" i="5"/>
  <c r="H3203" i="5" s="1"/>
  <c r="D3203" i="5"/>
  <c r="B2016" i="5"/>
  <c r="G1907" i="5"/>
  <c r="H1907" i="5" s="1"/>
  <c r="D1907" i="5"/>
  <c r="C4717" i="5"/>
  <c r="E4608" i="5"/>
  <c r="C4177" i="5"/>
  <c r="E4068" i="5"/>
  <c r="C2989" i="5"/>
  <c r="E2880" i="5"/>
  <c r="C3961" i="5"/>
  <c r="E3852" i="5"/>
  <c r="C2665" i="5"/>
  <c r="E2556" i="5"/>
  <c r="C73" i="5"/>
  <c r="E72" i="5"/>
  <c r="C181" i="5"/>
  <c r="C1369" i="5"/>
  <c r="E1260" i="5"/>
  <c r="C4609" i="5"/>
  <c r="E4500" i="5"/>
  <c r="C1261" i="5"/>
  <c r="E1152" i="5"/>
  <c r="B4824" i="5"/>
  <c r="G4715" i="5"/>
  <c r="H4715" i="5" s="1"/>
  <c r="D4715" i="5"/>
  <c r="F4715" i="5" s="1"/>
  <c r="C1477" i="5"/>
  <c r="E1368" i="5"/>
  <c r="B4608" i="5"/>
  <c r="G4499" i="5"/>
  <c r="H4499" i="5" s="1"/>
  <c r="D4499" i="5"/>
  <c r="B1368" i="5"/>
  <c r="G1259" i="5"/>
  <c r="H1259" i="5" s="1"/>
  <c r="D1259" i="5"/>
  <c r="F1259" i="5" s="1"/>
  <c r="C2881" i="5"/>
  <c r="E2772" i="5"/>
  <c r="C3205" i="5"/>
  <c r="E3096" i="5"/>
  <c r="C3745" i="5"/>
  <c r="E3636" i="5"/>
  <c r="B2232" i="5"/>
  <c r="G2123" i="5"/>
  <c r="H2123" i="5" s="1"/>
  <c r="D2123" i="5"/>
  <c r="F2123" i="5" s="1"/>
  <c r="B3744" i="5"/>
  <c r="G3635" i="5"/>
  <c r="H3635" i="5" s="1"/>
  <c r="D3635" i="5"/>
  <c r="B3528" i="5"/>
  <c r="G3419" i="5"/>
  <c r="H3419" i="5" s="1"/>
  <c r="D3419" i="5"/>
  <c r="F3419" i="5" s="1"/>
  <c r="C937" i="5"/>
  <c r="E828" i="5"/>
  <c r="G287" i="5"/>
  <c r="H287" i="5" s="1"/>
  <c r="D287" i="5"/>
  <c r="F287" i="5" s="1"/>
  <c r="B396" i="5"/>
  <c r="B2988" i="5"/>
  <c r="G2879" i="5"/>
  <c r="H2879" i="5" s="1"/>
  <c r="D2879" i="5"/>
  <c r="F2879" i="5" s="1"/>
  <c r="C1693" i="5"/>
  <c r="E1584" i="5"/>
  <c r="B4716" i="5"/>
  <c r="G4607" i="5"/>
  <c r="H4607" i="5" s="1"/>
  <c r="D4607" i="5"/>
  <c r="C1153" i="5"/>
  <c r="E1044" i="5"/>
  <c r="B720" i="5"/>
  <c r="G611" i="5"/>
  <c r="H611" i="5" s="1"/>
  <c r="D611" i="5"/>
  <c r="C2557" i="5"/>
  <c r="E2448" i="5"/>
  <c r="C1909" i="5"/>
  <c r="E1800" i="5"/>
  <c r="C4285" i="5"/>
  <c r="E4176" i="5"/>
  <c r="B2664" i="5"/>
  <c r="G2555" i="5"/>
  <c r="H2555" i="5" s="1"/>
  <c r="D2555" i="5"/>
  <c r="F2555" i="5" s="1"/>
  <c r="B1260" i="5"/>
  <c r="G1151" i="5"/>
  <c r="H1151" i="5" s="1"/>
  <c r="D1151" i="5"/>
  <c r="F1151" i="5" s="1"/>
  <c r="F1907" i="5"/>
  <c r="C2017" i="5"/>
  <c r="E1908" i="5"/>
  <c r="C2341" i="5"/>
  <c r="E2232" i="5"/>
  <c r="B4500" i="5"/>
  <c r="G4391" i="5"/>
  <c r="H4391" i="5" s="1"/>
  <c r="D4391" i="5"/>
  <c r="B1908" i="5"/>
  <c r="G1799" i="5"/>
  <c r="H1799" i="5" s="1"/>
  <c r="D1799" i="5"/>
  <c r="F1799" i="5" s="1"/>
  <c r="F3635" i="5"/>
  <c r="B3420" i="5"/>
  <c r="G3311" i="5"/>
  <c r="H3311" i="5" s="1"/>
  <c r="D3311" i="5"/>
  <c r="F3311" i="5" s="1"/>
  <c r="B3096" i="5"/>
  <c r="G2987" i="5"/>
  <c r="H2987" i="5" s="1"/>
  <c r="D2987" i="5"/>
  <c r="F2987" i="5" s="1"/>
  <c r="B1800" i="5"/>
  <c r="G1691" i="5"/>
  <c r="H1691" i="5" s="1"/>
  <c r="D1691" i="5"/>
  <c r="F1691" i="5" s="1"/>
  <c r="C397" i="5"/>
  <c r="E288" i="5"/>
  <c r="C1801" i="5"/>
  <c r="E1692" i="5"/>
  <c r="F4175" i="5"/>
  <c r="B504" i="5"/>
  <c r="G395" i="5"/>
  <c r="H395" i="5" s="1"/>
  <c r="D395" i="5"/>
  <c r="F395" i="5" s="1"/>
  <c r="C1585" i="5"/>
  <c r="E1476" i="5"/>
  <c r="F4607" i="5"/>
  <c r="B3852" i="5"/>
  <c r="G3743" i="5"/>
  <c r="H3743" i="5" s="1"/>
  <c r="D3743" i="5"/>
  <c r="B72" i="5"/>
  <c r="G71" i="5"/>
  <c r="H71" i="5" s="1"/>
  <c r="D71" i="5"/>
  <c r="B180" i="5"/>
  <c r="C613" i="5"/>
  <c r="E504" i="5"/>
  <c r="C505" i="5"/>
  <c r="E396" i="5"/>
  <c r="C3637" i="5"/>
  <c r="E3528" i="5"/>
  <c r="B612" i="5"/>
  <c r="G503" i="5"/>
  <c r="H503" i="5" s="1"/>
  <c r="D503" i="5"/>
  <c r="F503" i="5" s="1"/>
  <c r="C2773" i="5"/>
  <c r="E2664" i="5"/>
  <c r="C289" i="5"/>
  <c r="E180" i="5"/>
  <c r="F611" i="5"/>
  <c r="F3203" i="5"/>
  <c r="F4391" i="5"/>
  <c r="F4283" i="5"/>
  <c r="C2449" i="5"/>
  <c r="E2340" i="5"/>
  <c r="B2340" i="5"/>
  <c r="G2231" i="5"/>
  <c r="H2231" i="5" s="1"/>
  <c r="D2231" i="5"/>
  <c r="F2231" i="5" s="1"/>
  <c r="C4501" i="5"/>
  <c r="E4392" i="5"/>
  <c r="B4176" i="5"/>
  <c r="G4067" i="5"/>
  <c r="H4067" i="5" s="1"/>
  <c r="D4067" i="5"/>
  <c r="F4067" i="5" s="1"/>
  <c r="B2556" i="5"/>
  <c r="G2447" i="5"/>
  <c r="H2447" i="5" s="1"/>
  <c r="D2447" i="5"/>
  <c r="C4069" i="5"/>
  <c r="E3960" i="5"/>
  <c r="B828" i="5"/>
  <c r="G719" i="5"/>
  <c r="H719" i="5" s="1"/>
  <c r="D719" i="5"/>
  <c r="F719" i="5" s="1"/>
  <c r="B3204" i="5"/>
  <c r="G3095" i="5"/>
  <c r="H3095" i="5" s="1"/>
  <c r="D3095" i="5"/>
  <c r="F3095" i="5" s="1"/>
  <c r="C2125" i="5"/>
  <c r="E2016" i="5"/>
  <c r="B3636" i="5"/>
  <c r="G3527" i="5"/>
  <c r="H3527" i="5" s="1"/>
  <c r="D3527" i="5"/>
  <c r="F3527" i="5" s="1"/>
  <c r="B4068" i="5"/>
  <c r="G3959" i="5"/>
  <c r="H3959" i="5" s="1"/>
  <c r="D3959" i="5"/>
  <c r="F3959" i="5" s="1"/>
  <c r="C3529" i="5"/>
  <c r="E3420" i="5"/>
  <c r="C721" i="5"/>
  <c r="E612" i="5"/>
  <c r="C1045" i="5"/>
  <c r="E936" i="5"/>
  <c r="C3853" i="5"/>
  <c r="E3744" i="5"/>
  <c r="B4392" i="5"/>
  <c r="G4283" i="5"/>
  <c r="H4283" i="5" s="1"/>
  <c r="D4283" i="5"/>
  <c r="C3097" i="5"/>
  <c r="E2988" i="5"/>
  <c r="B1692" i="5"/>
  <c r="G1583" i="5"/>
  <c r="H1583" i="5" s="1"/>
  <c r="D1583" i="5"/>
  <c r="F1583" i="5" s="1"/>
  <c r="C4393" i="5"/>
  <c r="E4284" i="5"/>
  <c r="C2233" i="5"/>
  <c r="E2124" i="5"/>
  <c r="B936" i="5"/>
  <c r="G827" i="5"/>
  <c r="H827" i="5" s="1"/>
  <c r="D827" i="5"/>
  <c r="F827" i="5" s="1"/>
  <c r="B2772" i="5"/>
  <c r="G2663" i="5"/>
  <c r="H2663" i="5" s="1"/>
  <c r="D2663" i="5"/>
  <c r="F2663" i="5" s="1"/>
  <c r="C3313" i="5"/>
  <c r="E3204" i="5"/>
  <c r="C4825" i="5"/>
  <c r="E4825" i="5" s="1"/>
  <c r="E4716" i="5"/>
  <c r="B1476" i="5"/>
  <c r="G1367" i="5"/>
  <c r="H1367" i="5" s="1"/>
  <c r="D1367" i="5"/>
  <c r="F1367" i="5" s="1"/>
  <c r="G179" i="5"/>
  <c r="H179" i="5" s="1"/>
  <c r="D179" i="5"/>
  <c r="F179" i="5" s="1"/>
  <c r="B288" i="5"/>
  <c r="F4499" i="5"/>
  <c r="B1044" i="5"/>
  <c r="G935" i="5"/>
  <c r="H935" i="5" s="1"/>
  <c r="D935" i="5"/>
  <c r="F935" i="5" s="1"/>
  <c r="B1152" i="5"/>
  <c r="G1043" i="5"/>
  <c r="H1043" i="5" s="1"/>
  <c r="D1043" i="5"/>
  <c r="F1043" i="5" s="1"/>
  <c r="B3960" i="5"/>
  <c r="G3851" i="5"/>
  <c r="H3851" i="5" s="1"/>
  <c r="D3851" i="5"/>
  <c r="F3851" i="5" s="1"/>
  <c r="F3743" i="5"/>
  <c r="B2880" i="5"/>
  <c r="G2771" i="5"/>
  <c r="H2771" i="5" s="1"/>
  <c r="D2771" i="5"/>
  <c r="F2771" i="5" s="1"/>
  <c r="F2447" i="5"/>
  <c r="B1584" i="5"/>
  <c r="G1475" i="5"/>
  <c r="H1475" i="5" s="1"/>
  <c r="D1475" i="5"/>
  <c r="F1475" i="5" s="1"/>
  <c r="B2124" i="5"/>
  <c r="G2015" i="5"/>
  <c r="H2015" i="5" s="1"/>
  <c r="D2015" i="5"/>
  <c r="F2015" i="5" s="1"/>
  <c r="F71" i="5"/>
  <c r="C829" i="5"/>
  <c r="E720" i="5"/>
  <c r="C3421" i="5"/>
  <c r="E3312" i="5"/>
  <c r="B1585" i="5" l="1"/>
  <c r="G1476" i="5"/>
  <c r="H1476" i="5" s="1"/>
  <c r="D1476" i="5"/>
  <c r="F1476" i="5" s="1"/>
  <c r="C2342" i="5"/>
  <c r="E2233" i="5"/>
  <c r="B2449" i="5"/>
  <c r="G2340" i="5"/>
  <c r="H2340" i="5" s="1"/>
  <c r="D2340" i="5"/>
  <c r="C398" i="5"/>
  <c r="E289" i="5"/>
  <c r="B289" i="5"/>
  <c r="G180" i="5"/>
  <c r="H180" i="5" s="1"/>
  <c r="D180" i="5"/>
  <c r="B1369" i="5"/>
  <c r="G1260" i="5"/>
  <c r="H1260" i="5" s="1"/>
  <c r="D1260" i="5"/>
  <c r="B2773" i="5"/>
  <c r="G2664" i="5"/>
  <c r="H2664" i="5" s="1"/>
  <c r="D2664" i="5"/>
  <c r="C2018" i="5"/>
  <c r="E1909" i="5"/>
  <c r="C1262" i="5"/>
  <c r="E1153" i="5"/>
  <c r="B3097" i="5"/>
  <c r="G2988" i="5"/>
  <c r="H2988" i="5" s="1"/>
  <c r="D2988" i="5"/>
  <c r="B3853" i="5"/>
  <c r="G3744" i="5"/>
  <c r="H3744" i="5" s="1"/>
  <c r="D3744" i="5"/>
  <c r="F3744" i="5" s="1"/>
  <c r="B1477" i="5"/>
  <c r="G1368" i="5"/>
  <c r="H1368" i="5" s="1"/>
  <c r="D1368" i="5"/>
  <c r="B4717" i="5"/>
  <c r="G4608" i="5"/>
  <c r="H4608" i="5" s="1"/>
  <c r="D4608" i="5"/>
  <c r="F1260" i="5"/>
  <c r="B4393" i="5"/>
  <c r="G4284" i="5"/>
  <c r="H4284" i="5" s="1"/>
  <c r="D4284" i="5"/>
  <c r="F4284" i="5" s="1"/>
  <c r="B1153" i="5"/>
  <c r="G1044" i="5"/>
  <c r="H1044" i="5" s="1"/>
  <c r="D1044" i="5"/>
  <c r="C3206" i="5"/>
  <c r="E3097" i="5"/>
  <c r="B1693" i="5"/>
  <c r="G1584" i="5"/>
  <c r="H1584" i="5" s="1"/>
  <c r="D1584" i="5"/>
  <c r="F1584" i="5" s="1"/>
  <c r="B2989" i="5"/>
  <c r="G2880" i="5"/>
  <c r="H2880" i="5" s="1"/>
  <c r="D2880" i="5"/>
  <c r="B4069" i="5"/>
  <c r="G3960" i="5"/>
  <c r="H3960" i="5" s="1"/>
  <c r="D3960" i="5"/>
  <c r="B1261" i="5"/>
  <c r="G1152" i="5"/>
  <c r="H1152" i="5" s="1"/>
  <c r="D1152" i="5"/>
  <c r="F1152" i="5" s="1"/>
  <c r="B1801" i="5"/>
  <c r="G1692" i="5"/>
  <c r="H1692" i="5" s="1"/>
  <c r="D1692" i="5"/>
  <c r="F1692" i="5" s="1"/>
  <c r="C3962" i="5"/>
  <c r="E3853" i="5"/>
  <c r="C830" i="5"/>
  <c r="E721" i="5"/>
  <c r="B3745" i="5"/>
  <c r="G3636" i="5"/>
  <c r="H3636" i="5" s="1"/>
  <c r="D3636" i="5"/>
  <c r="F3636" i="5" s="1"/>
  <c r="B937" i="5"/>
  <c r="G828" i="5"/>
  <c r="H828" i="5" s="1"/>
  <c r="D828" i="5"/>
  <c r="F828" i="5" s="1"/>
  <c r="B4285" i="5"/>
  <c r="G4176" i="5"/>
  <c r="H4176" i="5" s="1"/>
  <c r="D4176" i="5"/>
  <c r="F2340" i="5"/>
  <c r="F2664" i="5"/>
  <c r="B721" i="5"/>
  <c r="G612" i="5"/>
  <c r="H612" i="5" s="1"/>
  <c r="D612" i="5"/>
  <c r="F612" i="5" s="1"/>
  <c r="C614" i="5"/>
  <c r="E505" i="5"/>
  <c r="C1694" i="5"/>
  <c r="E1585" i="5"/>
  <c r="B613" i="5"/>
  <c r="G504" i="5"/>
  <c r="H504" i="5" s="1"/>
  <c r="D504" i="5"/>
  <c r="C1910" i="5"/>
  <c r="E1801" i="5"/>
  <c r="B3529" i="5"/>
  <c r="G3420" i="5"/>
  <c r="H3420" i="5" s="1"/>
  <c r="D3420" i="5"/>
  <c r="F3420" i="5" s="1"/>
  <c r="B2017" i="5"/>
  <c r="G1908" i="5"/>
  <c r="H1908" i="5" s="1"/>
  <c r="D1908" i="5"/>
  <c r="B4609" i="5"/>
  <c r="G4500" i="5"/>
  <c r="H4500" i="5" s="1"/>
  <c r="D4500" i="5"/>
  <c r="C2450" i="5"/>
  <c r="E2341" i="5"/>
  <c r="F4176" i="5"/>
  <c r="B829" i="5"/>
  <c r="G720" i="5"/>
  <c r="H720" i="5" s="1"/>
  <c r="D720" i="5"/>
  <c r="F720" i="5" s="1"/>
  <c r="C1802" i="5"/>
  <c r="E1693" i="5"/>
  <c r="B505" i="5"/>
  <c r="G396" i="5"/>
  <c r="H396" i="5" s="1"/>
  <c r="D396" i="5"/>
  <c r="F396" i="5" s="1"/>
  <c r="B3637" i="5"/>
  <c r="G3528" i="5"/>
  <c r="H3528" i="5" s="1"/>
  <c r="D3528" i="5"/>
  <c r="F3528" i="5" s="1"/>
  <c r="C3854" i="5"/>
  <c r="E3745" i="5"/>
  <c r="C2990" i="5"/>
  <c r="E2881" i="5"/>
  <c r="C1370" i="5"/>
  <c r="E1261" i="5"/>
  <c r="C1478" i="5"/>
  <c r="E1369" i="5"/>
  <c r="C74" i="5"/>
  <c r="E73" i="5"/>
  <c r="C182" i="5"/>
  <c r="C4070" i="5"/>
  <c r="E3961" i="5"/>
  <c r="C4286" i="5"/>
  <c r="E4177" i="5"/>
  <c r="B2125" i="5"/>
  <c r="G2016" i="5"/>
  <c r="H2016" i="5" s="1"/>
  <c r="D2016" i="5"/>
  <c r="B3421" i="5"/>
  <c r="G3312" i="5"/>
  <c r="H3312" i="5" s="1"/>
  <c r="D3312" i="5"/>
  <c r="C3530" i="5"/>
  <c r="E3421" i="5"/>
  <c r="C3422" i="5"/>
  <c r="E3313" i="5"/>
  <c r="C938" i="5"/>
  <c r="E829" i="5"/>
  <c r="B2233" i="5"/>
  <c r="G2124" i="5"/>
  <c r="H2124" i="5" s="1"/>
  <c r="D2124" i="5"/>
  <c r="B1045" i="5"/>
  <c r="G936" i="5"/>
  <c r="H936" i="5" s="1"/>
  <c r="D936" i="5"/>
  <c r="C4502" i="5"/>
  <c r="E4393" i="5"/>
  <c r="F936" i="5"/>
  <c r="B4177" i="5"/>
  <c r="G4068" i="5"/>
  <c r="H4068" i="5" s="1"/>
  <c r="D4068" i="5"/>
  <c r="F4068" i="5" s="1"/>
  <c r="F2016" i="5"/>
  <c r="B3313" i="5"/>
  <c r="G3204" i="5"/>
  <c r="H3204" i="5" s="1"/>
  <c r="D3204" i="5"/>
  <c r="F3204" i="5" s="1"/>
  <c r="F3960" i="5"/>
  <c r="B2665" i="5"/>
  <c r="G2556" i="5"/>
  <c r="H2556" i="5" s="1"/>
  <c r="D2556" i="5"/>
  <c r="C2558" i="5"/>
  <c r="E2449" i="5"/>
  <c r="C2882" i="5"/>
  <c r="E2773" i="5"/>
  <c r="F504" i="5"/>
  <c r="B3961" i="5"/>
  <c r="G3852" i="5"/>
  <c r="H3852" i="5" s="1"/>
  <c r="D3852" i="5"/>
  <c r="F3852" i="5" s="1"/>
  <c r="B1909" i="5"/>
  <c r="G1800" i="5"/>
  <c r="H1800" i="5" s="1"/>
  <c r="D1800" i="5"/>
  <c r="F1800" i="5" s="1"/>
  <c r="B3205" i="5"/>
  <c r="G3096" i="5"/>
  <c r="H3096" i="5" s="1"/>
  <c r="D3096" i="5"/>
  <c r="F3096" i="5" s="1"/>
  <c r="F1908" i="5"/>
  <c r="C4394" i="5"/>
  <c r="E4285" i="5"/>
  <c r="C2666" i="5"/>
  <c r="E2557" i="5"/>
  <c r="C1046" i="5"/>
  <c r="E937" i="5"/>
  <c r="F1368" i="5"/>
  <c r="G4824" i="5"/>
  <c r="H4824" i="5" s="1"/>
  <c r="D4824" i="5"/>
  <c r="F4824" i="5" s="1"/>
  <c r="F4500" i="5"/>
  <c r="F2556" i="5"/>
  <c r="F2880" i="5"/>
  <c r="F4608" i="5"/>
  <c r="B2557" i="5"/>
  <c r="G2448" i="5"/>
  <c r="H2448" i="5" s="1"/>
  <c r="D2448" i="5"/>
  <c r="F2448" i="5" s="1"/>
  <c r="F3312" i="5"/>
  <c r="B397" i="5"/>
  <c r="G288" i="5"/>
  <c r="H288" i="5" s="1"/>
  <c r="D288" i="5"/>
  <c r="F288" i="5" s="1"/>
  <c r="B2881" i="5"/>
  <c r="G2772" i="5"/>
  <c r="H2772" i="5" s="1"/>
  <c r="D2772" i="5"/>
  <c r="F2772" i="5" s="1"/>
  <c r="F2124" i="5"/>
  <c r="F2988" i="5"/>
  <c r="B4501" i="5"/>
  <c r="G4392" i="5"/>
  <c r="H4392" i="5" s="1"/>
  <c r="D4392" i="5"/>
  <c r="F4392" i="5" s="1"/>
  <c r="C1154" i="5"/>
  <c r="E1045" i="5"/>
  <c r="C3638" i="5"/>
  <c r="E3529" i="5"/>
  <c r="C2234" i="5"/>
  <c r="E2125" i="5"/>
  <c r="C4178" i="5"/>
  <c r="E4069" i="5"/>
  <c r="C4610" i="5"/>
  <c r="E4501" i="5"/>
  <c r="F180" i="5"/>
  <c r="C3746" i="5"/>
  <c r="E3637" i="5"/>
  <c r="C722" i="5"/>
  <c r="E613" i="5"/>
  <c r="B73" i="5"/>
  <c r="G72" i="5"/>
  <c r="H72" i="5" s="1"/>
  <c r="D72" i="5"/>
  <c r="F72" i="5" s="1"/>
  <c r="B181" i="5"/>
  <c r="C506" i="5"/>
  <c r="E397" i="5"/>
  <c r="C2126" i="5"/>
  <c r="E2017" i="5"/>
  <c r="F1044" i="5"/>
  <c r="B4825" i="5"/>
  <c r="G4716" i="5"/>
  <c r="H4716" i="5" s="1"/>
  <c r="D4716" i="5"/>
  <c r="F4716" i="5" s="1"/>
  <c r="B2341" i="5"/>
  <c r="G2232" i="5"/>
  <c r="H2232" i="5" s="1"/>
  <c r="D2232" i="5"/>
  <c r="F2232" i="5" s="1"/>
  <c r="C3314" i="5"/>
  <c r="E3205" i="5"/>
  <c r="C1586" i="5"/>
  <c r="E1477" i="5"/>
  <c r="C4718" i="5"/>
  <c r="E4609" i="5"/>
  <c r="E181" i="5"/>
  <c r="C290" i="5"/>
  <c r="C2774" i="5"/>
  <c r="E2665" i="5"/>
  <c r="C3098" i="5"/>
  <c r="E2989" i="5"/>
  <c r="C4826" i="5"/>
  <c r="E4826" i="5" s="1"/>
  <c r="E4717" i="5"/>
  <c r="C2883" i="5" l="1"/>
  <c r="E2774" i="5"/>
  <c r="C615" i="5"/>
  <c r="E506" i="5"/>
  <c r="B74" i="5"/>
  <c r="G73" i="5"/>
  <c r="H73" i="5" s="1"/>
  <c r="D73" i="5"/>
  <c r="B182" i="5"/>
  <c r="C3855" i="5"/>
  <c r="E3746" i="5"/>
  <c r="B2018" i="5"/>
  <c r="G1909" i="5"/>
  <c r="H1909" i="5" s="1"/>
  <c r="D1909" i="5"/>
  <c r="B4070" i="5"/>
  <c r="G3961" i="5"/>
  <c r="H3961" i="5" s="1"/>
  <c r="D3961" i="5"/>
  <c r="F3961" i="5" s="1"/>
  <c r="C2991" i="5"/>
  <c r="E2882" i="5"/>
  <c r="C75" i="5"/>
  <c r="E74" i="5"/>
  <c r="C183" i="5"/>
  <c r="C1479" i="5"/>
  <c r="E1370" i="5"/>
  <c r="C3963" i="5"/>
  <c r="E3854" i="5"/>
  <c r="B938" i="5"/>
  <c r="G829" i="5"/>
  <c r="H829" i="5" s="1"/>
  <c r="D829" i="5"/>
  <c r="C2559" i="5"/>
  <c r="E2450" i="5"/>
  <c r="C1803" i="5"/>
  <c r="E1694" i="5"/>
  <c r="B3854" i="5"/>
  <c r="G3745" i="5"/>
  <c r="H3745" i="5" s="1"/>
  <c r="D3745" i="5"/>
  <c r="C4071" i="5"/>
  <c r="E3962" i="5"/>
  <c r="B1370" i="5"/>
  <c r="G1261" i="5"/>
  <c r="H1261" i="5" s="1"/>
  <c r="D1261" i="5"/>
  <c r="B1262" i="5"/>
  <c r="G1153" i="5"/>
  <c r="H1153" i="5" s="1"/>
  <c r="D1153" i="5"/>
  <c r="F1153" i="5" s="1"/>
  <c r="C2451" i="5"/>
  <c r="E2342" i="5"/>
  <c r="C4287" i="5"/>
  <c r="E4178" i="5"/>
  <c r="C3747" i="5"/>
  <c r="E3638" i="5"/>
  <c r="C1155" i="5"/>
  <c r="E1046" i="5"/>
  <c r="C4503" i="5"/>
  <c r="E4394" i="5"/>
  <c r="B3314" i="5"/>
  <c r="G3205" i="5"/>
  <c r="H3205" i="5" s="1"/>
  <c r="D3205" i="5"/>
  <c r="B1154" i="5"/>
  <c r="G1045" i="5"/>
  <c r="H1045" i="5" s="1"/>
  <c r="D1045" i="5"/>
  <c r="B2342" i="5"/>
  <c r="G2233" i="5"/>
  <c r="H2233" i="5" s="1"/>
  <c r="D2233" i="5"/>
  <c r="C3531" i="5"/>
  <c r="E3422" i="5"/>
  <c r="B2234" i="5"/>
  <c r="G2125" i="5"/>
  <c r="H2125" i="5" s="1"/>
  <c r="D2125" i="5"/>
  <c r="C4179" i="5"/>
  <c r="E4070" i="5"/>
  <c r="C1911" i="5"/>
  <c r="E1802" i="5"/>
  <c r="B3638" i="5"/>
  <c r="G3529" i="5"/>
  <c r="H3529" i="5" s="1"/>
  <c r="D3529" i="5"/>
  <c r="F3529" i="5" s="1"/>
  <c r="B830" i="5"/>
  <c r="G721" i="5"/>
  <c r="H721" i="5" s="1"/>
  <c r="D721" i="5"/>
  <c r="B1046" i="5"/>
  <c r="G937" i="5"/>
  <c r="H937" i="5" s="1"/>
  <c r="D937" i="5"/>
  <c r="F937" i="5" s="1"/>
  <c r="F721" i="5"/>
  <c r="B1802" i="5"/>
  <c r="G1693" i="5"/>
  <c r="H1693" i="5" s="1"/>
  <c r="D1693" i="5"/>
  <c r="F1693" i="5" s="1"/>
  <c r="C3315" i="5"/>
  <c r="E3206" i="5"/>
  <c r="C1371" i="5"/>
  <c r="E1262" i="5"/>
  <c r="B1478" i="5"/>
  <c r="G1369" i="5"/>
  <c r="H1369" i="5" s="1"/>
  <c r="D1369" i="5"/>
  <c r="F1369" i="5" s="1"/>
  <c r="B2558" i="5"/>
  <c r="G2449" i="5"/>
  <c r="H2449" i="5" s="1"/>
  <c r="D2449" i="5"/>
  <c r="F2449" i="5" s="1"/>
  <c r="C399" i="5"/>
  <c r="E290" i="5"/>
  <c r="C1695" i="5"/>
  <c r="E1586" i="5"/>
  <c r="G4825" i="5"/>
  <c r="H4825" i="5" s="1"/>
  <c r="D4825" i="5"/>
  <c r="F4825" i="5" s="1"/>
  <c r="C2235" i="5"/>
  <c r="E2126" i="5"/>
  <c r="C831" i="5"/>
  <c r="E722" i="5"/>
  <c r="F2125" i="5"/>
  <c r="F1045" i="5"/>
  <c r="B4610" i="5"/>
  <c r="G4501" i="5"/>
  <c r="H4501" i="5" s="1"/>
  <c r="D4501" i="5"/>
  <c r="F4501" i="5" s="1"/>
  <c r="C2667" i="5"/>
  <c r="E2558" i="5"/>
  <c r="B2774" i="5"/>
  <c r="G2665" i="5"/>
  <c r="H2665" i="5" s="1"/>
  <c r="D2665" i="5"/>
  <c r="B3422" i="5"/>
  <c r="G3313" i="5"/>
  <c r="H3313" i="5" s="1"/>
  <c r="D3313" i="5"/>
  <c r="F3313" i="5" s="1"/>
  <c r="B4286" i="5"/>
  <c r="G4177" i="5"/>
  <c r="H4177" i="5" s="1"/>
  <c r="D4177" i="5"/>
  <c r="C4611" i="5"/>
  <c r="E4502" i="5"/>
  <c r="F829" i="5"/>
  <c r="B3530" i="5"/>
  <c r="G3421" i="5"/>
  <c r="H3421" i="5" s="1"/>
  <c r="D3421" i="5"/>
  <c r="F3421" i="5" s="1"/>
  <c r="F4177" i="5"/>
  <c r="C291" i="5"/>
  <c r="E182" i="5"/>
  <c r="C1587" i="5"/>
  <c r="E1478" i="5"/>
  <c r="C3099" i="5"/>
  <c r="E2990" i="5"/>
  <c r="B2126" i="5"/>
  <c r="G2017" i="5"/>
  <c r="H2017" i="5" s="1"/>
  <c r="D2017" i="5"/>
  <c r="B722" i="5"/>
  <c r="G613" i="5"/>
  <c r="H613" i="5" s="1"/>
  <c r="D613" i="5"/>
  <c r="F613" i="5" s="1"/>
  <c r="C723" i="5"/>
  <c r="E614" i="5"/>
  <c r="B4394" i="5"/>
  <c r="G4285" i="5"/>
  <c r="H4285" i="5" s="1"/>
  <c r="D4285" i="5"/>
  <c r="F4285" i="5" s="1"/>
  <c r="C939" i="5"/>
  <c r="E830" i="5"/>
  <c r="B3098" i="5"/>
  <c r="G2989" i="5"/>
  <c r="H2989" i="5" s="1"/>
  <c r="D2989" i="5"/>
  <c r="F2989" i="5" s="1"/>
  <c r="B1586" i="5"/>
  <c r="G1477" i="5"/>
  <c r="H1477" i="5" s="1"/>
  <c r="D1477" i="5"/>
  <c r="F1477" i="5" s="1"/>
  <c r="B3206" i="5"/>
  <c r="G3097" i="5"/>
  <c r="H3097" i="5" s="1"/>
  <c r="D3097" i="5"/>
  <c r="F3097" i="5" s="1"/>
  <c r="F1909" i="5"/>
  <c r="B2882" i="5"/>
  <c r="G2773" i="5"/>
  <c r="H2773" i="5" s="1"/>
  <c r="D2773" i="5"/>
  <c r="C507" i="5"/>
  <c r="E398" i="5"/>
  <c r="C4827" i="5"/>
  <c r="E4827" i="5" s="1"/>
  <c r="E4718" i="5"/>
  <c r="C3423" i="5"/>
  <c r="E3314" i="5"/>
  <c r="F2017" i="5"/>
  <c r="G181" i="5"/>
  <c r="H181" i="5" s="1"/>
  <c r="D181" i="5"/>
  <c r="F181" i="5" s="1"/>
  <c r="B290" i="5"/>
  <c r="C3207" i="5"/>
  <c r="E3098" i="5"/>
  <c r="F2665" i="5"/>
  <c r="F3205" i="5"/>
  <c r="B2450" i="5"/>
  <c r="G2341" i="5"/>
  <c r="H2341" i="5" s="1"/>
  <c r="D2341" i="5"/>
  <c r="C4719" i="5"/>
  <c r="E4610" i="5"/>
  <c r="C2343" i="5"/>
  <c r="E2234" i="5"/>
  <c r="C1263" i="5"/>
  <c r="E1154" i="5"/>
  <c r="B2990" i="5"/>
  <c r="G2881" i="5"/>
  <c r="H2881" i="5" s="1"/>
  <c r="D2881" i="5"/>
  <c r="F2881" i="5" s="1"/>
  <c r="B506" i="5"/>
  <c r="G397" i="5"/>
  <c r="H397" i="5" s="1"/>
  <c r="D397" i="5"/>
  <c r="F397" i="5" s="1"/>
  <c r="B2666" i="5"/>
  <c r="G2557" i="5"/>
  <c r="H2557" i="5" s="1"/>
  <c r="D2557" i="5"/>
  <c r="F2557" i="5" s="1"/>
  <c r="C2775" i="5"/>
  <c r="E2666" i="5"/>
  <c r="F2773" i="5"/>
  <c r="C1047" i="5"/>
  <c r="E938" i="5"/>
  <c r="C3639" i="5"/>
  <c r="E3530" i="5"/>
  <c r="C4395" i="5"/>
  <c r="E4286" i="5"/>
  <c r="F73" i="5"/>
  <c r="F1261" i="5"/>
  <c r="F3745" i="5"/>
  <c r="B3746" i="5"/>
  <c r="G3637" i="5"/>
  <c r="H3637" i="5" s="1"/>
  <c r="D3637" i="5"/>
  <c r="F3637" i="5" s="1"/>
  <c r="B614" i="5"/>
  <c r="G505" i="5"/>
  <c r="H505" i="5" s="1"/>
  <c r="D505" i="5"/>
  <c r="F505" i="5" s="1"/>
  <c r="F2341" i="5"/>
  <c r="B4718" i="5"/>
  <c r="G4609" i="5"/>
  <c r="H4609" i="5" s="1"/>
  <c r="D4609" i="5"/>
  <c r="F4609" i="5" s="1"/>
  <c r="C2019" i="5"/>
  <c r="E1910" i="5"/>
  <c r="B1910" i="5"/>
  <c r="G1801" i="5"/>
  <c r="H1801" i="5" s="1"/>
  <c r="D1801" i="5"/>
  <c r="F1801" i="5" s="1"/>
  <c r="B4178" i="5"/>
  <c r="G4069" i="5"/>
  <c r="H4069" i="5" s="1"/>
  <c r="D4069" i="5"/>
  <c r="F4069" i="5" s="1"/>
  <c r="B4502" i="5"/>
  <c r="G4393" i="5"/>
  <c r="H4393" i="5" s="1"/>
  <c r="D4393" i="5"/>
  <c r="F4393" i="5" s="1"/>
  <c r="B4826" i="5"/>
  <c r="G4717" i="5"/>
  <c r="H4717" i="5" s="1"/>
  <c r="D4717" i="5"/>
  <c r="F4717" i="5" s="1"/>
  <c r="B3962" i="5"/>
  <c r="G3853" i="5"/>
  <c r="H3853" i="5" s="1"/>
  <c r="D3853" i="5"/>
  <c r="F3853" i="5" s="1"/>
  <c r="C2127" i="5"/>
  <c r="E2018" i="5"/>
  <c r="G289" i="5"/>
  <c r="H289" i="5" s="1"/>
  <c r="D289" i="5"/>
  <c r="F289" i="5" s="1"/>
  <c r="B398" i="5"/>
  <c r="F2233" i="5"/>
  <c r="B1694" i="5"/>
  <c r="G1585" i="5"/>
  <c r="H1585" i="5" s="1"/>
  <c r="D1585" i="5"/>
  <c r="F1585" i="5" s="1"/>
  <c r="B2019" i="5" l="1"/>
  <c r="G1910" i="5"/>
  <c r="H1910" i="5" s="1"/>
  <c r="D1910" i="5"/>
  <c r="B4611" i="5"/>
  <c r="G4502" i="5"/>
  <c r="H4502" i="5" s="1"/>
  <c r="D4502" i="5"/>
  <c r="B3855" i="5"/>
  <c r="G3746" i="5"/>
  <c r="H3746" i="5" s="1"/>
  <c r="D3746" i="5"/>
  <c r="C2884" i="5"/>
  <c r="E2775" i="5"/>
  <c r="B2559" i="5"/>
  <c r="G2450" i="5"/>
  <c r="H2450" i="5" s="1"/>
  <c r="D2450" i="5"/>
  <c r="B1695" i="5"/>
  <c r="G1586" i="5"/>
  <c r="H1586" i="5" s="1"/>
  <c r="D1586" i="5"/>
  <c r="F1586" i="5" s="1"/>
  <c r="B4503" i="5"/>
  <c r="G4394" i="5"/>
  <c r="H4394" i="5" s="1"/>
  <c r="D4394" i="5"/>
  <c r="B2883" i="5"/>
  <c r="G2774" i="5"/>
  <c r="H2774" i="5" s="1"/>
  <c r="D2774" i="5"/>
  <c r="C508" i="5"/>
  <c r="E399" i="5"/>
  <c r="B2667" i="5"/>
  <c r="G2558" i="5"/>
  <c r="H2558" i="5" s="1"/>
  <c r="D2558" i="5"/>
  <c r="B1587" i="5"/>
  <c r="G1478" i="5"/>
  <c r="H1478" i="5" s="1"/>
  <c r="D1478" i="5"/>
  <c r="F1478" i="5" s="1"/>
  <c r="C3424" i="5"/>
  <c r="E3315" i="5"/>
  <c r="C2020" i="5"/>
  <c r="E1911" i="5"/>
  <c r="C4288" i="5"/>
  <c r="E4179" i="5"/>
  <c r="B2451" i="5"/>
  <c r="G2342" i="5"/>
  <c r="H2342" i="5" s="1"/>
  <c r="D2342" i="5"/>
  <c r="B3423" i="5"/>
  <c r="G3314" i="5"/>
  <c r="H3314" i="5" s="1"/>
  <c r="D3314" i="5"/>
  <c r="F3314" i="5" s="1"/>
  <c r="C1264" i="5"/>
  <c r="E1155" i="5"/>
  <c r="C4396" i="5"/>
  <c r="E4287" i="5"/>
  <c r="B3963" i="5"/>
  <c r="G3854" i="5"/>
  <c r="H3854" i="5" s="1"/>
  <c r="D3854" i="5"/>
  <c r="C2668" i="5"/>
  <c r="E2559" i="5"/>
  <c r="C1588" i="5"/>
  <c r="E1479" i="5"/>
  <c r="B291" i="5"/>
  <c r="G182" i="5"/>
  <c r="H182" i="5" s="1"/>
  <c r="D182" i="5"/>
  <c r="B1803" i="5"/>
  <c r="G1694" i="5"/>
  <c r="H1694" i="5" s="1"/>
  <c r="D1694" i="5"/>
  <c r="G4826" i="5"/>
  <c r="H4826" i="5" s="1"/>
  <c r="D4826" i="5"/>
  <c r="F4826" i="5" s="1"/>
  <c r="F1910" i="5"/>
  <c r="B4827" i="5"/>
  <c r="G4718" i="5"/>
  <c r="H4718" i="5" s="1"/>
  <c r="D4718" i="5"/>
  <c r="B723" i="5"/>
  <c r="G614" i="5"/>
  <c r="H614" i="5" s="1"/>
  <c r="D614" i="5"/>
  <c r="F614" i="5" s="1"/>
  <c r="C4504" i="5"/>
  <c r="E4395" i="5"/>
  <c r="C1156" i="5"/>
  <c r="E1047" i="5"/>
  <c r="B3099" i="5"/>
  <c r="G2990" i="5"/>
  <c r="H2990" i="5" s="1"/>
  <c r="D2990" i="5"/>
  <c r="C2452" i="5"/>
  <c r="E2343" i="5"/>
  <c r="C3532" i="5"/>
  <c r="E3423" i="5"/>
  <c r="B2991" i="5"/>
  <c r="G2882" i="5"/>
  <c r="H2882" i="5" s="1"/>
  <c r="D2882" i="5"/>
  <c r="B3315" i="5"/>
  <c r="G3206" i="5"/>
  <c r="H3206" i="5" s="1"/>
  <c r="D3206" i="5"/>
  <c r="C1048" i="5"/>
  <c r="E939" i="5"/>
  <c r="B831" i="5"/>
  <c r="G722" i="5"/>
  <c r="H722" i="5" s="1"/>
  <c r="D722" i="5"/>
  <c r="B2235" i="5"/>
  <c r="G2126" i="5"/>
  <c r="H2126" i="5" s="1"/>
  <c r="D2126" i="5"/>
  <c r="F2126" i="5" s="1"/>
  <c r="C1696" i="5"/>
  <c r="E1587" i="5"/>
  <c r="B3531" i="5"/>
  <c r="G3422" i="5"/>
  <c r="H3422" i="5" s="1"/>
  <c r="D3422" i="5"/>
  <c r="F3422" i="5" s="1"/>
  <c r="F2558" i="5"/>
  <c r="C2344" i="5"/>
  <c r="E2235" i="5"/>
  <c r="C1804" i="5"/>
  <c r="E1695" i="5"/>
  <c r="C3640" i="5"/>
  <c r="E3531" i="5"/>
  <c r="F4394" i="5"/>
  <c r="C4180" i="5"/>
  <c r="E4071" i="5"/>
  <c r="F1694" i="5"/>
  <c r="F3854" i="5"/>
  <c r="E183" i="5"/>
  <c r="C292" i="5"/>
  <c r="B2127" i="5"/>
  <c r="G2018" i="5"/>
  <c r="H2018" i="5" s="1"/>
  <c r="D2018" i="5"/>
  <c r="F2018" i="5" s="1"/>
  <c r="C724" i="5"/>
  <c r="E615" i="5"/>
  <c r="C2128" i="5"/>
  <c r="E2019" i="5"/>
  <c r="B615" i="5"/>
  <c r="G506" i="5"/>
  <c r="H506" i="5" s="1"/>
  <c r="D506" i="5"/>
  <c r="F506" i="5" s="1"/>
  <c r="C3316" i="5"/>
  <c r="E3207" i="5"/>
  <c r="F4718" i="5"/>
  <c r="C616" i="5"/>
  <c r="E507" i="5"/>
  <c r="C832" i="5"/>
  <c r="E723" i="5"/>
  <c r="F2990" i="5"/>
  <c r="F182" i="5"/>
  <c r="F4502" i="5"/>
  <c r="B4395" i="5"/>
  <c r="G4286" i="5"/>
  <c r="H4286" i="5" s="1"/>
  <c r="D4286" i="5"/>
  <c r="F4286" i="5" s="1"/>
  <c r="C2776" i="5"/>
  <c r="E2667" i="5"/>
  <c r="B4719" i="5"/>
  <c r="G4610" i="5"/>
  <c r="H4610" i="5" s="1"/>
  <c r="D4610" i="5"/>
  <c r="F4610" i="5" s="1"/>
  <c r="F722" i="5"/>
  <c r="C1480" i="5"/>
  <c r="E1371" i="5"/>
  <c r="B939" i="5"/>
  <c r="G830" i="5"/>
  <c r="H830" i="5" s="1"/>
  <c r="D830" i="5"/>
  <c r="F830" i="5" s="1"/>
  <c r="B3747" i="5"/>
  <c r="G3638" i="5"/>
  <c r="H3638" i="5" s="1"/>
  <c r="D3638" i="5"/>
  <c r="F3638" i="5" s="1"/>
  <c r="C4612" i="5"/>
  <c r="E4503" i="5"/>
  <c r="C3856" i="5"/>
  <c r="E3747" i="5"/>
  <c r="F2342" i="5"/>
  <c r="C1912" i="5"/>
  <c r="E1803" i="5"/>
  <c r="C4072" i="5"/>
  <c r="E3963" i="5"/>
  <c r="F2882" i="5"/>
  <c r="B4179" i="5"/>
  <c r="G4070" i="5"/>
  <c r="H4070" i="5" s="1"/>
  <c r="D4070" i="5"/>
  <c r="F4070" i="5" s="1"/>
  <c r="F3746" i="5"/>
  <c r="F2774" i="5"/>
  <c r="B4071" i="5"/>
  <c r="G3962" i="5"/>
  <c r="H3962" i="5" s="1"/>
  <c r="D3962" i="5"/>
  <c r="F3962" i="5" s="1"/>
  <c r="B507" i="5"/>
  <c r="G398" i="5"/>
  <c r="H398" i="5" s="1"/>
  <c r="D398" i="5"/>
  <c r="F398" i="5" s="1"/>
  <c r="C2236" i="5"/>
  <c r="E2127" i="5"/>
  <c r="B4287" i="5"/>
  <c r="G4178" i="5"/>
  <c r="H4178" i="5" s="1"/>
  <c r="D4178" i="5"/>
  <c r="F4178" i="5" s="1"/>
  <c r="C3748" i="5"/>
  <c r="E3639" i="5"/>
  <c r="F2666" i="5"/>
  <c r="B2775" i="5"/>
  <c r="G2666" i="5"/>
  <c r="H2666" i="5" s="1"/>
  <c r="D2666" i="5"/>
  <c r="C1372" i="5"/>
  <c r="E1263" i="5"/>
  <c r="C4828" i="5"/>
  <c r="E4828" i="5" s="1"/>
  <c r="E4719" i="5"/>
  <c r="B399" i="5"/>
  <c r="G290" i="5"/>
  <c r="H290" i="5" s="1"/>
  <c r="D290" i="5"/>
  <c r="B3207" i="5"/>
  <c r="G3098" i="5"/>
  <c r="H3098" i="5" s="1"/>
  <c r="D3098" i="5"/>
  <c r="F3098" i="5" s="1"/>
  <c r="C3208" i="5"/>
  <c r="E3099" i="5"/>
  <c r="C400" i="5"/>
  <c r="E291" i="5"/>
  <c r="B3639" i="5"/>
  <c r="G3530" i="5"/>
  <c r="H3530" i="5" s="1"/>
  <c r="D3530" i="5"/>
  <c r="F3530" i="5" s="1"/>
  <c r="C4720" i="5"/>
  <c r="E4611" i="5"/>
  <c r="C940" i="5"/>
  <c r="E831" i="5"/>
  <c r="F290" i="5"/>
  <c r="F3206" i="5"/>
  <c r="B1911" i="5"/>
  <c r="G1802" i="5"/>
  <c r="H1802" i="5" s="1"/>
  <c r="D1802" i="5"/>
  <c r="B1155" i="5"/>
  <c r="G1046" i="5"/>
  <c r="H1046" i="5" s="1"/>
  <c r="D1046" i="5"/>
  <c r="F1046" i="5" s="1"/>
  <c r="F1802" i="5"/>
  <c r="B2343" i="5"/>
  <c r="G2234" i="5"/>
  <c r="H2234" i="5" s="1"/>
  <c r="D2234" i="5"/>
  <c r="F2234" i="5" s="1"/>
  <c r="B1263" i="5"/>
  <c r="G1154" i="5"/>
  <c r="H1154" i="5" s="1"/>
  <c r="D1154" i="5"/>
  <c r="F1154" i="5" s="1"/>
  <c r="C2560" i="5"/>
  <c r="E2451" i="5"/>
  <c r="B1371" i="5"/>
  <c r="G1262" i="5"/>
  <c r="H1262" i="5" s="1"/>
  <c r="D1262" i="5"/>
  <c r="F1262" i="5" s="1"/>
  <c r="B1479" i="5"/>
  <c r="G1370" i="5"/>
  <c r="H1370" i="5" s="1"/>
  <c r="D1370" i="5"/>
  <c r="F1370" i="5" s="1"/>
  <c r="F2450" i="5"/>
  <c r="B1047" i="5"/>
  <c r="G938" i="5"/>
  <c r="H938" i="5" s="1"/>
  <c r="D938" i="5"/>
  <c r="F938" i="5" s="1"/>
  <c r="C76" i="5"/>
  <c r="E75" i="5"/>
  <c r="C184" i="5"/>
  <c r="C3100" i="5"/>
  <c r="E2991" i="5"/>
  <c r="C3964" i="5"/>
  <c r="E3855" i="5"/>
  <c r="B75" i="5"/>
  <c r="G74" i="5"/>
  <c r="H74" i="5" s="1"/>
  <c r="D74" i="5"/>
  <c r="F74" i="5" s="1"/>
  <c r="B183" i="5"/>
  <c r="C2992" i="5"/>
  <c r="E2883" i="5"/>
  <c r="C77" i="5" l="1"/>
  <c r="E76" i="5"/>
  <c r="C185" i="5"/>
  <c r="B1156" i="5"/>
  <c r="G1047" i="5"/>
  <c r="H1047" i="5" s="1"/>
  <c r="D1047" i="5"/>
  <c r="C3101" i="5"/>
  <c r="E2992" i="5"/>
  <c r="B76" i="5"/>
  <c r="G75" i="5"/>
  <c r="H75" i="5" s="1"/>
  <c r="D75" i="5"/>
  <c r="B184" i="5"/>
  <c r="C3209" i="5"/>
  <c r="E3100" i="5"/>
  <c r="C2669" i="5"/>
  <c r="E2560" i="5"/>
  <c r="B2452" i="5"/>
  <c r="G2343" i="5"/>
  <c r="H2343" i="5" s="1"/>
  <c r="D2343" i="5"/>
  <c r="B2020" i="5"/>
  <c r="G1911" i="5"/>
  <c r="H1911" i="5" s="1"/>
  <c r="D1911" i="5"/>
  <c r="C1049" i="5"/>
  <c r="E940" i="5"/>
  <c r="B3316" i="5"/>
  <c r="G3207" i="5"/>
  <c r="H3207" i="5" s="1"/>
  <c r="D3207" i="5"/>
  <c r="G399" i="5"/>
  <c r="H399" i="5" s="1"/>
  <c r="D399" i="5"/>
  <c r="B508" i="5"/>
  <c r="C1481" i="5"/>
  <c r="E1372" i="5"/>
  <c r="C2021" i="5"/>
  <c r="E1912" i="5"/>
  <c r="B3856" i="5"/>
  <c r="G3747" i="5"/>
  <c r="H3747" i="5" s="1"/>
  <c r="D3747" i="5"/>
  <c r="C3425" i="5"/>
  <c r="E3316" i="5"/>
  <c r="C2237" i="5"/>
  <c r="E2128" i="5"/>
  <c r="C2453" i="5"/>
  <c r="E2344" i="5"/>
  <c r="B3640" i="5"/>
  <c r="G3531" i="5"/>
  <c r="H3531" i="5" s="1"/>
  <c r="D3531" i="5"/>
  <c r="B940" i="5"/>
  <c r="G831" i="5"/>
  <c r="H831" i="5" s="1"/>
  <c r="D831" i="5"/>
  <c r="C3641" i="5"/>
  <c r="E3532" i="5"/>
  <c r="C1265" i="5"/>
  <c r="E1156" i="5"/>
  <c r="G4827" i="5"/>
  <c r="H4827" i="5" s="1"/>
  <c r="D4827" i="5"/>
  <c r="F4827" i="5" s="1"/>
  <c r="C1697" i="5"/>
  <c r="E1588" i="5"/>
  <c r="C4505" i="5"/>
  <c r="E4396" i="5"/>
  <c r="B2560" i="5"/>
  <c r="G2451" i="5"/>
  <c r="H2451" i="5" s="1"/>
  <c r="D2451" i="5"/>
  <c r="F1911" i="5"/>
  <c r="B2992" i="5"/>
  <c r="G2883" i="5"/>
  <c r="H2883" i="5" s="1"/>
  <c r="D2883" i="5"/>
  <c r="B4612" i="5"/>
  <c r="G4503" i="5"/>
  <c r="H4503" i="5" s="1"/>
  <c r="D4503" i="5"/>
  <c r="F4503" i="5" s="1"/>
  <c r="B1804" i="5"/>
  <c r="G1695" i="5"/>
  <c r="H1695" i="5" s="1"/>
  <c r="D1695" i="5"/>
  <c r="B2668" i="5"/>
  <c r="G2559" i="5"/>
  <c r="H2559" i="5" s="1"/>
  <c r="D2559" i="5"/>
  <c r="B3964" i="5"/>
  <c r="G3855" i="5"/>
  <c r="H3855" i="5" s="1"/>
  <c r="D3855" i="5"/>
  <c r="F3855" i="5" s="1"/>
  <c r="B1588" i="5"/>
  <c r="G1479" i="5"/>
  <c r="H1479" i="5" s="1"/>
  <c r="D1479" i="5"/>
  <c r="F831" i="5"/>
  <c r="C509" i="5"/>
  <c r="E400" i="5"/>
  <c r="G183" i="5"/>
  <c r="H183" i="5" s="1"/>
  <c r="D183" i="5"/>
  <c r="B292" i="5"/>
  <c r="C293" i="5"/>
  <c r="E184" i="5"/>
  <c r="B1372" i="5"/>
  <c r="G1263" i="5"/>
  <c r="H1263" i="5" s="1"/>
  <c r="D1263" i="5"/>
  <c r="B1264" i="5"/>
  <c r="G1155" i="5"/>
  <c r="H1155" i="5" s="1"/>
  <c r="D1155" i="5"/>
  <c r="B3748" i="5"/>
  <c r="G3639" i="5"/>
  <c r="H3639" i="5" s="1"/>
  <c r="D3639" i="5"/>
  <c r="C3317" i="5"/>
  <c r="E3208" i="5"/>
  <c r="F3639" i="5"/>
  <c r="B4396" i="5"/>
  <c r="G4287" i="5"/>
  <c r="H4287" i="5" s="1"/>
  <c r="D4287" i="5"/>
  <c r="B4180" i="5"/>
  <c r="G4071" i="5"/>
  <c r="H4071" i="5" s="1"/>
  <c r="D4071" i="5"/>
  <c r="C4721" i="5"/>
  <c r="E4612" i="5"/>
  <c r="C1589" i="5"/>
  <c r="E1480" i="5"/>
  <c r="B4828" i="5"/>
  <c r="G4719" i="5"/>
  <c r="H4719" i="5" s="1"/>
  <c r="D4719" i="5"/>
  <c r="F4719" i="5" s="1"/>
  <c r="C725" i="5"/>
  <c r="E616" i="5"/>
  <c r="B724" i="5"/>
  <c r="G615" i="5"/>
  <c r="H615" i="5" s="1"/>
  <c r="D615" i="5"/>
  <c r="F615" i="5"/>
  <c r="B2236" i="5"/>
  <c r="G2127" i="5"/>
  <c r="H2127" i="5" s="1"/>
  <c r="D2127" i="5"/>
  <c r="F1695" i="5"/>
  <c r="B2344" i="5"/>
  <c r="G2235" i="5"/>
  <c r="H2235" i="5" s="1"/>
  <c r="D2235" i="5"/>
  <c r="B3100" i="5"/>
  <c r="G2991" i="5"/>
  <c r="H2991" i="5" s="1"/>
  <c r="D2991" i="5"/>
  <c r="F2991" i="5" s="1"/>
  <c r="B832" i="5"/>
  <c r="G723" i="5"/>
  <c r="H723" i="5" s="1"/>
  <c r="D723" i="5"/>
  <c r="F2559" i="5"/>
  <c r="B4072" i="5"/>
  <c r="G3963" i="5"/>
  <c r="H3963" i="5" s="1"/>
  <c r="D3963" i="5"/>
  <c r="F3963" i="5" s="1"/>
  <c r="F1155" i="5"/>
  <c r="B3532" i="5"/>
  <c r="G3423" i="5"/>
  <c r="H3423" i="5" s="1"/>
  <c r="D3423" i="5"/>
  <c r="C2129" i="5"/>
  <c r="E2020" i="5"/>
  <c r="B2776" i="5"/>
  <c r="G2667" i="5"/>
  <c r="H2667" i="5" s="1"/>
  <c r="D2667" i="5"/>
  <c r="F2667" i="5" s="1"/>
  <c r="C4073" i="5"/>
  <c r="E3964" i="5"/>
  <c r="F75" i="5"/>
  <c r="B1480" i="5"/>
  <c r="G1371" i="5"/>
  <c r="H1371" i="5" s="1"/>
  <c r="D1371" i="5"/>
  <c r="F1371" i="5" s="1"/>
  <c r="C4829" i="5"/>
  <c r="E4829" i="5" s="1"/>
  <c r="E4720" i="5"/>
  <c r="C3857" i="5"/>
  <c r="E3748" i="5"/>
  <c r="F2127" i="5"/>
  <c r="B616" i="5"/>
  <c r="G507" i="5"/>
  <c r="H507" i="5" s="1"/>
  <c r="D507" i="5"/>
  <c r="F507" i="5" s="1"/>
  <c r="B4288" i="5"/>
  <c r="G4179" i="5"/>
  <c r="H4179" i="5" s="1"/>
  <c r="D4179" i="5"/>
  <c r="C4181" i="5"/>
  <c r="E4072" i="5"/>
  <c r="F3747" i="5"/>
  <c r="B4504" i="5"/>
  <c r="G4395" i="5"/>
  <c r="H4395" i="5" s="1"/>
  <c r="D4395" i="5"/>
  <c r="F4395" i="5" s="1"/>
  <c r="F723" i="5"/>
  <c r="C833" i="5"/>
  <c r="E724" i="5"/>
  <c r="C401" i="5"/>
  <c r="E292" i="5"/>
  <c r="F4071" i="5"/>
  <c r="F3531" i="5"/>
  <c r="C1913" i="5"/>
  <c r="E1804" i="5"/>
  <c r="C1805" i="5"/>
  <c r="E1696" i="5"/>
  <c r="B3424" i="5"/>
  <c r="G3315" i="5"/>
  <c r="H3315" i="5" s="1"/>
  <c r="D3315" i="5"/>
  <c r="F2343" i="5"/>
  <c r="B3208" i="5"/>
  <c r="G3099" i="5"/>
  <c r="H3099" i="5" s="1"/>
  <c r="D3099" i="5"/>
  <c r="F3099" i="5" s="1"/>
  <c r="C4613" i="5"/>
  <c r="E4504" i="5"/>
  <c r="B1912" i="5"/>
  <c r="G1803" i="5"/>
  <c r="H1803" i="5" s="1"/>
  <c r="D1803" i="5"/>
  <c r="F1803" i="5" s="1"/>
  <c r="B400" i="5"/>
  <c r="G291" i="5"/>
  <c r="H291" i="5" s="1"/>
  <c r="D291" i="5"/>
  <c r="F291" i="5" s="1"/>
  <c r="C2777" i="5"/>
  <c r="E2668" i="5"/>
  <c r="C1373" i="5"/>
  <c r="E1264" i="5"/>
  <c r="F4179" i="5"/>
  <c r="F3315" i="5"/>
  <c r="B1696" i="5"/>
  <c r="G1587" i="5"/>
  <c r="H1587" i="5" s="1"/>
  <c r="D1587" i="5"/>
  <c r="F1587" i="5" s="1"/>
  <c r="F399" i="5"/>
  <c r="B2128" i="5"/>
  <c r="G2019" i="5"/>
  <c r="H2019" i="5" s="1"/>
  <c r="D2019" i="5"/>
  <c r="F2883" i="5"/>
  <c r="F2451" i="5"/>
  <c r="F1263" i="5"/>
  <c r="B2884" i="5"/>
  <c r="G2775" i="5"/>
  <c r="H2775" i="5" s="1"/>
  <c r="D2775" i="5"/>
  <c r="F2775" i="5" s="1"/>
  <c r="C2345" i="5"/>
  <c r="E2236" i="5"/>
  <c r="C3965" i="5"/>
  <c r="E3856" i="5"/>
  <c r="B1048" i="5"/>
  <c r="G939" i="5"/>
  <c r="H939" i="5" s="1"/>
  <c r="D939" i="5"/>
  <c r="F939" i="5" s="1"/>
  <c r="C2885" i="5"/>
  <c r="E2776" i="5"/>
  <c r="C941" i="5"/>
  <c r="E832" i="5"/>
  <c r="F3207" i="5"/>
  <c r="F2019" i="5"/>
  <c r="F183" i="5"/>
  <c r="C4289" i="5"/>
  <c r="E4180" i="5"/>
  <c r="C3749" i="5"/>
  <c r="E3640" i="5"/>
  <c r="F2235" i="5"/>
  <c r="C1157" i="5"/>
  <c r="E1048" i="5"/>
  <c r="F3423" i="5"/>
  <c r="C2561" i="5"/>
  <c r="E2452" i="5"/>
  <c r="F1047" i="5"/>
  <c r="F1479" i="5"/>
  <c r="F4287" i="5"/>
  <c r="C4397" i="5"/>
  <c r="E4288" i="5"/>
  <c r="C3533" i="5"/>
  <c r="E3424" i="5"/>
  <c r="C617" i="5"/>
  <c r="E508" i="5"/>
  <c r="C2993" i="5"/>
  <c r="E2884" i="5"/>
  <c r="B4720" i="5"/>
  <c r="G4611" i="5"/>
  <c r="H4611" i="5" s="1"/>
  <c r="D4611" i="5"/>
  <c r="F4611" i="5" s="1"/>
  <c r="C3102" i="5" l="1"/>
  <c r="E2993" i="5"/>
  <c r="C3642" i="5"/>
  <c r="E3533" i="5"/>
  <c r="C3858" i="5"/>
  <c r="E3749" i="5"/>
  <c r="B1157" i="5"/>
  <c r="G1048" i="5"/>
  <c r="H1048" i="5" s="1"/>
  <c r="D1048" i="5"/>
  <c r="F1048" i="5" s="1"/>
  <c r="B2993" i="5"/>
  <c r="G2884" i="5"/>
  <c r="H2884" i="5" s="1"/>
  <c r="D2884" i="5"/>
  <c r="B509" i="5"/>
  <c r="G400" i="5"/>
  <c r="H400" i="5" s="1"/>
  <c r="D400" i="5"/>
  <c r="B3317" i="5"/>
  <c r="G3208" i="5"/>
  <c r="H3208" i="5" s="1"/>
  <c r="D3208" i="5"/>
  <c r="B3533" i="5"/>
  <c r="G3424" i="5"/>
  <c r="H3424" i="5" s="1"/>
  <c r="D3424" i="5"/>
  <c r="C3966" i="5"/>
  <c r="E3857" i="5"/>
  <c r="C834" i="5"/>
  <c r="E725" i="5"/>
  <c r="B1481" i="5"/>
  <c r="G1372" i="5"/>
  <c r="H1372" i="5" s="1"/>
  <c r="D1372" i="5"/>
  <c r="B401" i="5"/>
  <c r="G292" i="5"/>
  <c r="H292" i="5" s="1"/>
  <c r="D292" i="5"/>
  <c r="F292" i="5" s="1"/>
  <c r="C618" i="5"/>
  <c r="E509" i="5"/>
  <c r="B1697" i="5"/>
  <c r="G1588" i="5"/>
  <c r="H1588" i="5" s="1"/>
  <c r="D1588" i="5"/>
  <c r="B4073" i="5"/>
  <c r="G3964" i="5"/>
  <c r="H3964" i="5" s="1"/>
  <c r="D3964" i="5"/>
  <c r="B3101" i="5"/>
  <c r="G2992" i="5"/>
  <c r="H2992" i="5" s="1"/>
  <c r="D2992" i="5"/>
  <c r="B2669" i="5"/>
  <c r="G2560" i="5"/>
  <c r="H2560" i="5" s="1"/>
  <c r="D2560" i="5"/>
  <c r="F2560" i="5" s="1"/>
  <c r="C1806" i="5"/>
  <c r="E1697" i="5"/>
  <c r="C1374" i="5"/>
  <c r="E1265" i="5"/>
  <c r="B3749" i="5"/>
  <c r="G3640" i="5"/>
  <c r="H3640" i="5" s="1"/>
  <c r="D3640" i="5"/>
  <c r="C2346" i="5"/>
  <c r="E2237" i="5"/>
  <c r="C1590" i="5"/>
  <c r="E1481" i="5"/>
  <c r="B2129" i="5"/>
  <c r="G2020" i="5"/>
  <c r="H2020" i="5" s="1"/>
  <c r="D2020" i="5"/>
  <c r="B293" i="5"/>
  <c r="G184" i="5"/>
  <c r="H184" i="5" s="1"/>
  <c r="D184" i="5"/>
  <c r="F2992" i="5"/>
  <c r="B1265" i="5"/>
  <c r="G1156" i="5"/>
  <c r="H1156" i="5" s="1"/>
  <c r="D1156" i="5"/>
  <c r="B4829" i="5"/>
  <c r="G4720" i="5"/>
  <c r="H4720" i="5" s="1"/>
  <c r="D4720" i="5"/>
  <c r="C726" i="5"/>
  <c r="E617" i="5"/>
  <c r="C4506" i="5"/>
  <c r="E4397" i="5"/>
  <c r="C2994" i="5"/>
  <c r="E2885" i="5"/>
  <c r="C2454" i="5"/>
  <c r="E2345" i="5"/>
  <c r="C2886" i="5"/>
  <c r="E2777" i="5"/>
  <c r="C4722" i="5"/>
  <c r="E4613" i="5"/>
  <c r="C2022" i="5"/>
  <c r="E1913" i="5"/>
  <c r="C510" i="5"/>
  <c r="E401" i="5"/>
  <c r="B725" i="5"/>
  <c r="G616" i="5"/>
  <c r="H616" i="5" s="1"/>
  <c r="D616" i="5"/>
  <c r="F3964" i="5"/>
  <c r="B2885" i="5"/>
  <c r="G2776" i="5"/>
  <c r="H2776" i="5" s="1"/>
  <c r="D2776" i="5"/>
  <c r="F2776" i="5" s="1"/>
  <c r="B2453" i="5"/>
  <c r="G2344" i="5"/>
  <c r="H2344" i="5" s="1"/>
  <c r="D2344" i="5"/>
  <c r="F2344" i="5" s="1"/>
  <c r="C1698" i="5"/>
  <c r="E1589" i="5"/>
  <c r="F3208" i="5"/>
  <c r="B3857" i="5"/>
  <c r="G3748" i="5"/>
  <c r="H3748" i="5" s="1"/>
  <c r="D3748" i="5"/>
  <c r="B1373" i="5"/>
  <c r="G1264" i="5"/>
  <c r="H1264" i="5" s="1"/>
  <c r="D1264" i="5"/>
  <c r="F184" i="5"/>
  <c r="B4721" i="5"/>
  <c r="G4612" i="5"/>
  <c r="H4612" i="5" s="1"/>
  <c r="D4612" i="5"/>
  <c r="B1049" i="5"/>
  <c r="G940" i="5"/>
  <c r="H940" i="5" s="1"/>
  <c r="D940" i="5"/>
  <c r="F940" i="5" s="1"/>
  <c r="B617" i="5"/>
  <c r="G508" i="5"/>
  <c r="H508" i="5" s="1"/>
  <c r="D508" i="5"/>
  <c r="F508" i="5" s="1"/>
  <c r="C1158" i="5"/>
  <c r="E1049" i="5"/>
  <c r="C2778" i="5"/>
  <c r="E2669" i="5"/>
  <c r="C3210" i="5"/>
  <c r="E3101" i="5"/>
  <c r="E185" i="5"/>
  <c r="C294" i="5"/>
  <c r="C1266" i="5"/>
  <c r="E1157" i="5"/>
  <c r="F2884" i="5"/>
  <c r="F3424" i="5"/>
  <c r="C2670" i="5"/>
  <c r="E2561" i="5"/>
  <c r="C4398" i="5"/>
  <c r="E4289" i="5"/>
  <c r="C4074" i="5"/>
  <c r="E3965" i="5"/>
  <c r="B2237" i="5"/>
  <c r="G2128" i="5"/>
  <c r="H2128" i="5" s="1"/>
  <c r="D2128" i="5"/>
  <c r="F1264" i="5"/>
  <c r="B4397" i="5"/>
  <c r="G4288" i="5"/>
  <c r="H4288" i="5" s="1"/>
  <c r="D4288" i="5"/>
  <c r="F4288" i="5" s="1"/>
  <c r="C4182" i="5"/>
  <c r="E4073" i="5"/>
  <c r="F2020" i="5"/>
  <c r="B3641" i="5"/>
  <c r="G3532" i="5"/>
  <c r="H3532" i="5" s="1"/>
  <c r="D3532" i="5"/>
  <c r="F3532" i="5" s="1"/>
  <c r="B4181" i="5"/>
  <c r="G4072" i="5"/>
  <c r="H4072" i="5" s="1"/>
  <c r="D4072" i="5"/>
  <c r="F4072" i="5" s="1"/>
  <c r="B941" i="5"/>
  <c r="G832" i="5"/>
  <c r="H832" i="5" s="1"/>
  <c r="D832" i="5"/>
  <c r="F832" i="5" s="1"/>
  <c r="B3209" i="5"/>
  <c r="G3100" i="5"/>
  <c r="H3100" i="5" s="1"/>
  <c r="D3100" i="5"/>
  <c r="B2345" i="5"/>
  <c r="G2236" i="5"/>
  <c r="H2236" i="5" s="1"/>
  <c r="D2236" i="5"/>
  <c r="F2236" i="5" s="1"/>
  <c r="B833" i="5"/>
  <c r="G724" i="5"/>
  <c r="H724" i="5" s="1"/>
  <c r="D724" i="5"/>
  <c r="F724" i="5" s="1"/>
  <c r="F4612" i="5"/>
  <c r="B4505" i="5"/>
  <c r="G4396" i="5"/>
  <c r="H4396" i="5" s="1"/>
  <c r="D4396" i="5"/>
  <c r="F4396" i="5" s="1"/>
  <c r="C3426" i="5"/>
  <c r="E3317" i="5"/>
  <c r="C402" i="5"/>
  <c r="E293" i="5"/>
  <c r="B1913" i="5"/>
  <c r="G1804" i="5"/>
  <c r="H1804" i="5" s="1"/>
  <c r="D1804" i="5"/>
  <c r="F1804" i="5" s="1"/>
  <c r="C4614" i="5"/>
  <c r="E4505" i="5"/>
  <c r="C3750" i="5"/>
  <c r="E3641" i="5"/>
  <c r="C2562" i="5"/>
  <c r="E2453" i="5"/>
  <c r="C3534" i="5"/>
  <c r="E3425" i="5"/>
  <c r="C2130" i="5"/>
  <c r="E2021" i="5"/>
  <c r="B3425" i="5"/>
  <c r="G3316" i="5"/>
  <c r="H3316" i="5" s="1"/>
  <c r="D3316" i="5"/>
  <c r="F3316" i="5" s="1"/>
  <c r="F3100" i="5"/>
  <c r="F3640" i="5"/>
  <c r="C1050" i="5"/>
  <c r="E941" i="5"/>
  <c r="B1805" i="5"/>
  <c r="G1696" i="5"/>
  <c r="H1696" i="5" s="1"/>
  <c r="D1696" i="5"/>
  <c r="F1696" i="5" s="1"/>
  <c r="C1482" i="5"/>
  <c r="E1373" i="5"/>
  <c r="B2021" i="5"/>
  <c r="G1912" i="5"/>
  <c r="H1912" i="5" s="1"/>
  <c r="D1912" i="5"/>
  <c r="F1912" i="5" s="1"/>
  <c r="C1914" i="5"/>
  <c r="E1805" i="5"/>
  <c r="C942" i="5"/>
  <c r="E833" i="5"/>
  <c r="B4613" i="5"/>
  <c r="G4504" i="5"/>
  <c r="H4504" i="5" s="1"/>
  <c r="D4504" i="5"/>
  <c r="F4504" i="5" s="1"/>
  <c r="C4290" i="5"/>
  <c r="E4181" i="5"/>
  <c r="F3748" i="5"/>
  <c r="F4720" i="5"/>
  <c r="B1589" i="5"/>
  <c r="G1480" i="5"/>
  <c r="H1480" i="5" s="1"/>
  <c r="D1480" i="5"/>
  <c r="F1480" i="5" s="1"/>
  <c r="C2238" i="5"/>
  <c r="E2129" i="5"/>
  <c r="F616" i="5"/>
  <c r="G4828" i="5"/>
  <c r="H4828" i="5" s="1"/>
  <c r="D4828" i="5"/>
  <c r="F4828" i="5" s="1"/>
  <c r="C4830" i="5"/>
  <c r="E4830" i="5" s="1"/>
  <c r="E4721" i="5"/>
  <c r="B4289" i="5"/>
  <c r="G4180" i="5"/>
  <c r="H4180" i="5" s="1"/>
  <c r="D4180" i="5"/>
  <c r="F4180" i="5" s="1"/>
  <c r="F400" i="5"/>
  <c r="B2777" i="5"/>
  <c r="G2668" i="5"/>
  <c r="H2668" i="5" s="1"/>
  <c r="D2668" i="5"/>
  <c r="F2668" i="5" s="1"/>
  <c r="F1588" i="5"/>
  <c r="F1156" i="5"/>
  <c r="F2128" i="5"/>
  <c r="B3965" i="5"/>
  <c r="G3856" i="5"/>
  <c r="H3856" i="5" s="1"/>
  <c r="D3856" i="5"/>
  <c r="F3856" i="5" s="1"/>
  <c r="F1372" i="5"/>
  <c r="B2561" i="5"/>
  <c r="G2452" i="5"/>
  <c r="H2452" i="5" s="1"/>
  <c r="D2452" i="5"/>
  <c r="F2452" i="5" s="1"/>
  <c r="C3318" i="5"/>
  <c r="E3209" i="5"/>
  <c r="B77" i="5"/>
  <c r="G76" i="5"/>
  <c r="H76" i="5" s="1"/>
  <c r="D76" i="5"/>
  <c r="F76" i="5" s="1"/>
  <c r="B185" i="5"/>
  <c r="C78" i="5"/>
  <c r="E77" i="5"/>
  <c r="C186" i="5"/>
  <c r="C511" i="5" l="1"/>
  <c r="E402" i="5"/>
  <c r="B2454" i="5"/>
  <c r="G2345" i="5"/>
  <c r="H2345" i="5" s="1"/>
  <c r="D2345" i="5"/>
  <c r="B3750" i="5"/>
  <c r="G3641" i="5"/>
  <c r="H3641" i="5" s="1"/>
  <c r="D3641" i="5"/>
  <c r="F3641" i="5" s="1"/>
  <c r="C2779" i="5"/>
  <c r="E2670" i="5"/>
  <c r="C1375" i="5"/>
  <c r="E1266" i="5"/>
  <c r="B726" i="5"/>
  <c r="G617" i="5"/>
  <c r="H617" i="5" s="1"/>
  <c r="D617" i="5"/>
  <c r="B2562" i="5"/>
  <c r="G2453" i="5"/>
  <c r="H2453" i="5" s="1"/>
  <c r="D2453" i="5"/>
  <c r="F2345" i="5"/>
  <c r="C3103" i="5"/>
  <c r="E2994" i="5"/>
  <c r="F617" i="5"/>
  <c r="G4829" i="5"/>
  <c r="H4829" i="5" s="1"/>
  <c r="D4829" i="5"/>
  <c r="F4829" i="5" s="1"/>
  <c r="C2455" i="5"/>
  <c r="E2346" i="5"/>
  <c r="B4182" i="5"/>
  <c r="G4073" i="5"/>
  <c r="H4073" i="5" s="1"/>
  <c r="D4073" i="5"/>
  <c r="B510" i="5"/>
  <c r="G401" i="5"/>
  <c r="H401" i="5" s="1"/>
  <c r="D401" i="5"/>
  <c r="F401" i="5" s="1"/>
  <c r="C3967" i="5"/>
  <c r="E3858" i="5"/>
  <c r="B2886" i="5"/>
  <c r="G2777" i="5"/>
  <c r="H2777" i="5" s="1"/>
  <c r="D2777" i="5"/>
  <c r="B4398" i="5"/>
  <c r="G4289" i="5"/>
  <c r="H4289" i="5" s="1"/>
  <c r="D4289" i="5"/>
  <c r="B2130" i="5"/>
  <c r="G2021" i="5"/>
  <c r="H2021" i="5" s="1"/>
  <c r="D2021" i="5"/>
  <c r="C79" i="5"/>
  <c r="E78" i="5"/>
  <c r="C187" i="5"/>
  <c r="B78" i="5"/>
  <c r="G77" i="5"/>
  <c r="H77" i="5" s="1"/>
  <c r="D77" i="5"/>
  <c r="B186" i="5"/>
  <c r="B4722" i="5"/>
  <c r="G4613" i="5"/>
  <c r="H4613" i="5" s="1"/>
  <c r="D4613" i="5"/>
  <c r="F4613" i="5" s="1"/>
  <c r="C2023" i="5"/>
  <c r="E1914" i="5"/>
  <c r="B1914" i="5"/>
  <c r="G1805" i="5"/>
  <c r="H1805" i="5" s="1"/>
  <c r="D1805" i="5"/>
  <c r="F1805" i="5" s="1"/>
  <c r="B3534" i="5"/>
  <c r="G3425" i="5"/>
  <c r="H3425" i="5" s="1"/>
  <c r="D3425" i="5"/>
  <c r="F3425" i="5" s="1"/>
  <c r="C3643" i="5"/>
  <c r="E3534" i="5"/>
  <c r="C3859" i="5"/>
  <c r="E3750" i="5"/>
  <c r="B4614" i="5"/>
  <c r="G4505" i="5"/>
  <c r="H4505" i="5" s="1"/>
  <c r="D4505" i="5"/>
  <c r="B942" i="5"/>
  <c r="G833" i="5"/>
  <c r="H833" i="5" s="1"/>
  <c r="D833" i="5"/>
  <c r="B4290" i="5"/>
  <c r="G4181" i="5"/>
  <c r="H4181" i="5" s="1"/>
  <c r="D4181" i="5"/>
  <c r="F4181" i="5" s="1"/>
  <c r="B2346" i="5"/>
  <c r="G2237" i="5"/>
  <c r="H2237" i="5" s="1"/>
  <c r="D2237" i="5"/>
  <c r="F4289" i="5"/>
  <c r="C3319" i="5"/>
  <c r="E3210" i="5"/>
  <c r="C1267" i="5"/>
  <c r="E1158" i="5"/>
  <c r="C1807" i="5"/>
  <c r="E1698" i="5"/>
  <c r="C619" i="5"/>
  <c r="E510" i="5"/>
  <c r="C4831" i="5"/>
  <c r="E4831" i="5" s="1"/>
  <c r="E4722" i="5"/>
  <c r="C2563" i="5"/>
  <c r="E2454" i="5"/>
  <c r="C835" i="5"/>
  <c r="E726" i="5"/>
  <c r="C1483" i="5"/>
  <c r="E1374" i="5"/>
  <c r="B3210" i="5"/>
  <c r="G3101" i="5"/>
  <c r="H3101" i="5" s="1"/>
  <c r="D3101" i="5"/>
  <c r="F3101" i="5" s="1"/>
  <c r="C727" i="5"/>
  <c r="E618" i="5"/>
  <c r="C4075" i="5"/>
  <c r="E3966" i="5"/>
  <c r="B3426" i="5"/>
  <c r="G3317" i="5"/>
  <c r="H3317" i="5" s="1"/>
  <c r="D3317" i="5"/>
  <c r="F3317" i="5" s="1"/>
  <c r="B618" i="5"/>
  <c r="G509" i="5"/>
  <c r="H509" i="5" s="1"/>
  <c r="D509" i="5"/>
  <c r="F509" i="5" s="1"/>
  <c r="B3102" i="5"/>
  <c r="G2993" i="5"/>
  <c r="H2993" i="5" s="1"/>
  <c r="D2993" i="5"/>
  <c r="F2993" i="5" s="1"/>
  <c r="B1266" i="5"/>
  <c r="G1157" i="5"/>
  <c r="H1157" i="5" s="1"/>
  <c r="D1157" i="5"/>
  <c r="C3751" i="5"/>
  <c r="E3642" i="5"/>
  <c r="G185" i="5"/>
  <c r="H185" i="5" s="1"/>
  <c r="D185" i="5"/>
  <c r="B294" i="5"/>
  <c r="F833" i="5"/>
  <c r="C1591" i="5"/>
  <c r="E1482" i="5"/>
  <c r="F2021" i="5"/>
  <c r="F2453" i="5"/>
  <c r="F4505" i="5"/>
  <c r="B2022" i="5"/>
  <c r="G1913" i="5"/>
  <c r="H1913" i="5" s="1"/>
  <c r="D1913" i="5"/>
  <c r="C3535" i="5"/>
  <c r="E3426" i="5"/>
  <c r="B1050" i="5"/>
  <c r="G941" i="5"/>
  <c r="H941" i="5" s="1"/>
  <c r="D941" i="5"/>
  <c r="F941" i="5" s="1"/>
  <c r="F4073" i="5"/>
  <c r="B4506" i="5"/>
  <c r="G4397" i="5"/>
  <c r="H4397" i="5" s="1"/>
  <c r="D4397" i="5"/>
  <c r="F4397" i="5" s="1"/>
  <c r="C4507" i="5"/>
  <c r="E4398" i="5"/>
  <c r="C403" i="5"/>
  <c r="E294" i="5"/>
  <c r="B1158" i="5"/>
  <c r="G1049" i="5"/>
  <c r="H1049" i="5" s="1"/>
  <c r="D1049" i="5"/>
  <c r="F1049" i="5" s="1"/>
  <c r="B3966" i="5"/>
  <c r="G3857" i="5"/>
  <c r="H3857" i="5" s="1"/>
  <c r="D3857" i="5"/>
  <c r="F3857" i="5" s="1"/>
  <c r="F1913" i="5"/>
  <c r="F2777" i="5"/>
  <c r="C1699" i="5"/>
  <c r="E1590" i="5"/>
  <c r="B2778" i="5"/>
  <c r="G2669" i="5"/>
  <c r="H2669" i="5" s="1"/>
  <c r="D2669" i="5"/>
  <c r="F2669" i="5" s="1"/>
  <c r="C943" i="5"/>
  <c r="E834" i="5"/>
  <c r="B3642" i="5"/>
  <c r="G3533" i="5"/>
  <c r="H3533" i="5" s="1"/>
  <c r="D3533" i="5"/>
  <c r="F3533" i="5" s="1"/>
  <c r="F77" i="5"/>
  <c r="B2670" i="5"/>
  <c r="G2561" i="5"/>
  <c r="H2561" i="5" s="1"/>
  <c r="D2561" i="5"/>
  <c r="F2561" i="5" s="1"/>
  <c r="B4074" i="5"/>
  <c r="G3965" i="5"/>
  <c r="H3965" i="5" s="1"/>
  <c r="D3965" i="5"/>
  <c r="F3965" i="5" s="1"/>
  <c r="B1698" i="5"/>
  <c r="G1589" i="5"/>
  <c r="H1589" i="5" s="1"/>
  <c r="D1589" i="5"/>
  <c r="F1589" i="5" s="1"/>
  <c r="C4399" i="5"/>
  <c r="E4290" i="5"/>
  <c r="C295" i="5"/>
  <c r="E186" i="5"/>
  <c r="C3427" i="5"/>
  <c r="E3318" i="5"/>
  <c r="C2347" i="5"/>
  <c r="E2238" i="5"/>
  <c r="C1051" i="5"/>
  <c r="E942" i="5"/>
  <c r="C1159" i="5"/>
  <c r="E1050" i="5"/>
  <c r="C2239" i="5"/>
  <c r="E2130" i="5"/>
  <c r="C2671" i="5"/>
  <c r="E2562" i="5"/>
  <c r="C4723" i="5"/>
  <c r="E4614" i="5"/>
  <c r="B3318" i="5"/>
  <c r="G3209" i="5"/>
  <c r="H3209" i="5" s="1"/>
  <c r="D3209" i="5"/>
  <c r="F3209" i="5" s="1"/>
  <c r="C4291" i="5"/>
  <c r="E4182" i="5"/>
  <c r="C4183" i="5"/>
  <c r="E4074" i="5"/>
  <c r="F1157" i="5"/>
  <c r="F185" i="5"/>
  <c r="C2887" i="5"/>
  <c r="E2778" i="5"/>
  <c r="B4830" i="5"/>
  <c r="G4721" i="5"/>
  <c r="H4721" i="5" s="1"/>
  <c r="D4721" i="5"/>
  <c r="F4721" i="5" s="1"/>
  <c r="B1482" i="5"/>
  <c r="G1373" i="5"/>
  <c r="H1373" i="5" s="1"/>
  <c r="D1373" i="5"/>
  <c r="F1373" i="5" s="1"/>
  <c r="B2994" i="5"/>
  <c r="G2885" i="5"/>
  <c r="H2885" i="5" s="1"/>
  <c r="D2885" i="5"/>
  <c r="B834" i="5"/>
  <c r="G725" i="5"/>
  <c r="H725" i="5" s="1"/>
  <c r="D725" i="5"/>
  <c r="F725" i="5" s="1"/>
  <c r="C2131" i="5"/>
  <c r="E2022" i="5"/>
  <c r="C2995" i="5"/>
  <c r="E2886" i="5"/>
  <c r="F2885" i="5"/>
  <c r="C4615" i="5"/>
  <c r="E4506" i="5"/>
  <c r="B1374" i="5"/>
  <c r="G1265" i="5"/>
  <c r="H1265" i="5" s="1"/>
  <c r="D1265" i="5"/>
  <c r="F1265" i="5" s="1"/>
  <c r="B402" i="5"/>
  <c r="G293" i="5"/>
  <c r="H293" i="5" s="1"/>
  <c r="D293" i="5"/>
  <c r="F293" i="5" s="1"/>
  <c r="B2238" i="5"/>
  <c r="G2129" i="5"/>
  <c r="H2129" i="5" s="1"/>
  <c r="D2129" i="5"/>
  <c r="F2129" i="5" s="1"/>
  <c r="F2237" i="5"/>
  <c r="B3858" i="5"/>
  <c r="G3749" i="5"/>
  <c r="H3749" i="5" s="1"/>
  <c r="D3749" i="5"/>
  <c r="C1915" i="5"/>
  <c r="E1806" i="5"/>
  <c r="B1806" i="5"/>
  <c r="G1697" i="5"/>
  <c r="H1697" i="5" s="1"/>
  <c r="D1697" i="5"/>
  <c r="F1697" i="5" s="1"/>
  <c r="B1590" i="5"/>
  <c r="G1481" i="5"/>
  <c r="H1481" i="5" s="1"/>
  <c r="D1481" i="5"/>
  <c r="F1481" i="5" s="1"/>
  <c r="F3749" i="5"/>
  <c r="C3211" i="5"/>
  <c r="E3102" i="5"/>
  <c r="B1699" i="5" l="1"/>
  <c r="G1590" i="5"/>
  <c r="H1590" i="5" s="1"/>
  <c r="D1590" i="5"/>
  <c r="B3967" i="5"/>
  <c r="G3858" i="5"/>
  <c r="H3858" i="5" s="1"/>
  <c r="D3858" i="5"/>
  <c r="B2347" i="5"/>
  <c r="G2238" i="5"/>
  <c r="H2238" i="5" s="1"/>
  <c r="D2238" i="5"/>
  <c r="C4292" i="5"/>
  <c r="E4183" i="5"/>
  <c r="B3751" i="5"/>
  <c r="G3642" i="5"/>
  <c r="H3642" i="5" s="1"/>
  <c r="D3642" i="5"/>
  <c r="C3644" i="5"/>
  <c r="E3535" i="5"/>
  <c r="B403" i="5"/>
  <c r="G294" i="5"/>
  <c r="H294" i="5" s="1"/>
  <c r="D294" i="5"/>
  <c r="C3860" i="5"/>
  <c r="E3751" i="5"/>
  <c r="B3535" i="5"/>
  <c r="G3426" i="5"/>
  <c r="H3426" i="5" s="1"/>
  <c r="D3426" i="5"/>
  <c r="B3319" i="5"/>
  <c r="G3210" i="5"/>
  <c r="H3210" i="5" s="1"/>
  <c r="D3210" i="5"/>
  <c r="F3210" i="5" s="1"/>
  <c r="B4399" i="5"/>
  <c r="G4290" i="5"/>
  <c r="H4290" i="5" s="1"/>
  <c r="D4290" i="5"/>
  <c r="C2132" i="5"/>
  <c r="E2023" i="5"/>
  <c r="C80" i="5"/>
  <c r="E79" i="5"/>
  <c r="C188" i="5"/>
  <c r="F3858" i="5"/>
  <c r="C2564" i="5"/>
  <c r="E2455" i="5"/>
  <c r="B3859" i="5"/>
  <c r="G3750" i="5"/>
  <c r="H3750" i="5" s="1"/>
  <c r="D3750" i="5"/>
  <c r="F3750" i="5" s="1"/>
  <c r="C4724" i="5"/>
  <c r="E4615" i="5"/>
  <c r="C4832" i="5"/>
  <c r="E4832" i="5" s="1"/>
  <c r="E4723" i="5"/>
  <c r="C2348" i="5"/>
  <c r="E2239" i="5"/>
  <c r="C1160" i="5"/>
  <c r="E1051" i="5"/>
  <c r="C3536" i="5"/>
  <c r="E3427" i="5"/>
  <c r="C4508" i="5"/>
  <c r="E4399" i="5"/>
  <c r="C1808" i="5"/>
  <c r="E1699" i="5"/>
  <c r="C512" i="5"/>
  <c r="E403" i="5"/>
  <c r="C2240" i="5"/>
  <c r="E2131" i="5"/>
  <c r="G4830" i="5"/>
  <c r="H4830" i="5" s="1"/>
  <c r="D4830" i="5"/>
  <c r="F4830" i="5" s="1"/>
  <c r="B3427" i="5"/>
  <c r="G3318" i="5"/>
  <c r="H3318" i="5" s="1"/>
  <c r="D3318" i="5"/>
  <c r="F2238" i="5"/>
  <c r="B2887" i="5"/>
  <c r="G2778" i="5"/>
  <c r="H2778" i="5" s="1"/>
  <c r="D2778" i="5"/>
  <c r="B1267" i="5"/>
  <c r="G1158" i="5"/>
  <c r="H1158" i="5" s="1"/>
  <c r="D1158" i="5"/>
  <c r="C1700" i="5"/>
  <c r="E1591" i="5"/>
  <c r="B727" i="5"/>
  <c r="G618" i="5"/>
  <c r="H618" i="5" s="1"/>
  <c r="D618" i="5"/>
  <c r="F618" i="5" s="1"/>
  <c r="C836" i="5"/>
  <c r="E727" i="5"/>
  <c r="C944" i="5"/>
  <c r="E835" i="5"/>
  <c r="C1916" i="5"/>
  <c r="E1807" i="5"/>
  <c r="C3428" i="5"/>
  <c r="E3319" i="5"/>
  <c r="B2455" i="5"/>
  <c r="G2346" i="5"/>
  <c r="H2346" i="5" s="1"/>
  <c r="D2346" i="5"/>
  <c r="C3968" i="5"/>
  <c r="E3859" i="5"/>
  <c r="B2023" i="5"/>
  <c r="G1914" i="5"/>
  <c r="H1914" i="5" s="1"/>
  <c r="D1914" i="5"/>
  <c r="B79" i="5"/>
  <c r="G78" i="5"/>
  <c r="H78" i="5" s="1"/>
  <c r="D78" i="5"/>
  <c r="B187" i="5"/>
  <c r="C4076" i="5"/>
  <c r="E3967" i="5"/>
  <c r="B619" i="5"/>
  <c r="G510" i="5"/>
  <c r="H510" i="5" s="1"/>
  <c r="D510" i="5"/>
  <c r="B4291" i="5"/>
  <c r="G4182" i="5"/>
  <c r="H4182" i="5" s="1"/>
  <c r="D4182" i="5"/>
  <c r="F4182" i="5" s="1"/>
  <c r="C3212" i="5"/>
  <c r="E3103" i="5"/>
  <c r="C2888" i="5"/>
  <c r="E2779" i="5"/>
  <c r="C620" i="5"/>
  <c r="E511" i="5"/>
  <c r="C3320" i="5"/>
  <c r="E3211" i="5"/>
  <c r="B943" i="5"/>
  <c r="G834" i="5"/>
  <c r="H834" i="5" s="1"/>
  <c r="D834" i="5"/>
  <c r="F834" i="5" s="1"/>
  <c r="C2024" i="5"/>
  <c r="E1915" i="5"/>
  <c r="B1483" i="5"/>
  <c r="G1374" i="5"/>
  <c r="H1374" i="5" s="1"/>
  <c r="D1374" i="5"/>
  <c r="F1374" i="5" s="1"/>
  <c r="B1591" i="5"/>
  <c r="G1482" i="5"/>
  <c r="H1482" i="5" s="1"/>
  <c r="D1482" i="5"/>
  <c r="F1482" i="5" s="1"/>
  <c r="F2778" i="5"/>
  <c r="C4400" i="5"/>
  <c r="E4291" i="5"/>
  <c r="C2780" i="5"/>
  <c r="E2671" i="5"/>
  <c r="C1268" i="5"/>
  <c r="E1159" i="5"/>
  <c r="C2456" i="5"/>
  <c r="E2347" i="5"/>
  <c r="C404" i="5"/>
  <c r="E295" i="5"/>
  <c r="B2779" i="5"/>
  <c r="G2670" i="5"/>
  <c r="H2670" i="5" s="1"/>
  <c r="D2670" i="5"/>
  <c r="F2670" i="5" s="1"/>
  <c r="C1052" i="5"/>
  <c r="E943" i="5"/>
  <c r="B4075" i="5"/>
  <c r="G3966" i="5"/>
  <c r="H3966" i="5" s="1"/>
  <c r="D3966" i="5"/>
  <c r="F3966" i="5" s="1"/>
  <c r="C4616" i="5"/>
  <c r="E4507" i="5"/>
  <c r="B4615" i="5"/>
  <c r="G4506" i="5"/>
  <c r="H4506" i="5" s="1"/>
  <c r="D4506" i="5"/>
  <c r="B1159" i="5"/>
  <c r="G1050" i="5"/>
  <c r="H1050" i="5" s="1"/>
  <c r="D1050" i="5"/>
  <c r="F1050" i="5" s="1"/>
  <c r="B3211" i="5"/>
  <c r="G3102" i="5"/>
  <c r="H3102" i="5" s="1"/>
  <c r="D3102" i="5"/>
  <c r="F3102" i="5" s="1"/>
  <c r="C4184" i="5"/>
  <c r="E4075" i="5"/>
  <c r="C1592" i="5"/>
  <c r="E1483" i="5"/>
  <c r="F510" i="5"/>
  <c r="F1158" i="5"/>
  <c r="B4723" i="5"/>
  <c r="G4614" i="5"/>
  <c r="H4614" i="5" s="1"/>
  <c r="D4614" i="5"/>
  <c r="B3643" i="5"/>
  <c r="G3534" i="5"/>
  <c r="H3534" i="5" s="1"/>
  <c r="D3534" i="5"/>
  <c r="F3534" i="5" s="1"/>
  <c r="B295" i="5"/>
  <c r="G186" i="5"/>
  <c r="H186" i="5" s="1"/>
  <c r="D186" i="5"/>
  <c r="F186" i="5" s="1"/>
  <c r="E187" i="5"/>
  <c r="C296" i="5"/>
  <c r="B2995" i="5"/>
  <c r="G2886" i="5"/>
  <c r="H2886" i="5" s="1"/>
  <c r="D2886" i="5"/>
  <c r="F2886" i="5" s="1"/>
  <c r="B1915" i="5"/>
  <c r="G1806" i="5"/>
  <c r="H1806" i="5" s="1"/>
  <c r="D1806" i="5"/>
  <c r="F1806" i="5" s="1"/>
  <c r="B511" i="5"/>
  <c r="G402" i="5"/>
  <c r="H402" i="5" s="1"/>
  <c r="D402" i="5"/>
  <c r="F402" i="5" s="1"/>
  <c r="F4506" i="5"/>
  <c r="C3104" i="5"/>
  <c r="E2995" i="5"/>
  <c r="B3103" i="5"/>
  <c r="G2994" i="5"/>
  <c r="H2994" i="5" s="1"/>
  <c r="D2994" i="5"/>
  <c r="F2994" i="5" s="1"/>
  <c r="C2996" i="5"/>
  <c r="E2887" i="5"/>
  <c r="F4074" i="5"/>
  <c r="F4614" i="5"/>
  <c r="F3318" i="5"/>
  <c r="F4290" i="5"/>
  <c r="B1807" i="5"/>
  <c r="G1698" i="5"/>
  <c r="H1698" i="5" s="1"/>
  <c r="D1698" i="5"/>
  <c r="F1698" i="5" s="1"/>
  <c r="B4183" i="5"/>
  <c r="G4074" i="5"/>
  <c r="H4074" i="5" s="1"/>
  <c r="D4074" i="5"/>
  <c r="F1590" i="5"/>
  <c r="F294" i="5"/>
  <c r="F3426" i="5"/>
  <c r="B2131" i="5"/>
  <c r="G2022" i="5"/>
  <c r="H2022" i="5" s="1"/>
  <c r="D2022" i="5"/>
  <c r="F2022" i="5" s="1"/>
  <c r="F3642" i="5"/>
  <c r="B1375" i="5"/>
  <c r="G1266" i="5"/>
  <c r="H1266" i="5" s="1"/>
  <c r="D1266" i="5"/>
  <c r="F1266" i="5" s="1"/>
  <c r="C2672" i="5"/>
  <c r="E2563" i="5"/>
  <c r="C728" i="5"/>
  <c r="E619" i="5"/>
  <c r="C1376" i="5"/>
  <c r="E1267" i="5"/>
  <c r="B1051" i="5"/>
  <c r="G942" i="5"/>
  <c r="H942" i="5" s="1"/>
  <c r="D942" i="5"/>
  <c r="F942" i="5" s="1"/>
  <c r="C3752" i="5"/>
  <c r="E3643" i="5"/>
  <c r="F1914" i="5"/>
  <c r="B4831" i="5"/>
  <c r="G4722" i="5"/>
  <c r="H4722" i="5" s="1"/>
  <c r="D4722" i="5"/>
  <c r="F4722" i="5" s="1"/>
  <c r="F78" i="5"/>
  <c r="B2239" i="5"/>
  <c r="G2130" i="5"/>
  <c r="H2130" i="5" s="1"/>
  <c r="D2130" i="5"/>
  <c r="F2130" i="5" s="1"/>
  <c r="B4507" i="5"/>
  <c r="G4398" i="5"/>
  <c r="H4398" i="5" s="1"/>
  <c r="D4398" i="5"/>
  <c r="F4398" i="5" s="1"/>
  <c r="F2346" i="5"/>
  <c r="B2671" i="5"/>
  <c r="G2562" i="5"/>
  <c r="H2562" i="5" s="1"/>
  <c r="D2562" i="5"/>
  <c r="F2562" i="5" s="1"/>
  <c r="B835" i="5"/>
  <c r="G726" i="5"/>
  <c r="H726" i="5" s="1"/>
  <c r="D726" i="5"/>
  <c r="F726" i="5" s="1"/>
  <c r="C1484" i="5"/>
  <c r="E1375" i="5"/>
  <c r="B2563" i="5"/>
  <c r="G2454" i="5"/>
  <c r="H2454" i="5" s="1"/>
  <c r="D2454" i="5"/>
  <c r="F2454" i="5" s="1"/>
  <c r="B2348" i="5" l="1"/>
  <c r="G2239" i="5"/>
  <c r="H2239" i="5" s="1"/>
  <c r="D2239" i="5"/>
  <c r="G4831" i="5"/>
  <c r="H4831" i="5" s="1"/>
  <c r="D4831" i="5"/>
  <c r="F4831" i="5" s="1"/>
  <c r="C1485" i="5"/>
  <c r="E1376" i="5"/>
  <c r="C2781" i="5"/>
  <c r="E2672" i="5"/>
  <c r="B1916" i="5"/>
  <c r="G1807" i="5"/>
  <c r="H1807" i="5" s="1"/>
  <c r="D1807" i="5"/>
  <c r="C3105" i="5"/>
  <c r="E2996" i="5"/>
  <c r="B2024" i="5"/>
  <c r="G1915" i="5"/>
  <c r="H1915" i="5" s="1"/>
  <c r="D1915" i="5"/>
  <c r="C4293" i="5"/>
  <c r="E4184" i="5"/>
  <c r="C1161" i="5"/>
  <c r="E1052" i="5"/>
  <c r="G187" i="5"/>
  <c r="H187" i="5" s="1"/>
  <c r="D187" i="5"/>
  <c r="B296" i="5"/>
  <c r="C4077" i="5"/>
  <c r="E3968" i="5"/>
  <c r="B3968" i="5"/>
  <c r="G3859" i="5"/>
  <c r="H3859" i="5" s="1"/>
  <c r="D3859" i="5"/>
  <c r="C2673" i="5"/>
  <c r="E2564" i="5"/>
  <c r="C81" i="5"/>
  <c r="E80" i="5"/>
  <c r="C189" i="5"/>
  <c r="B3860" i="5"/>
  <c r="G3751" i="5"/>
  <c r="H3751" i="5" s="1"/>
  <c r="D3751" i="5"/>
  <c r="B4076" i="5"/>
  <c r="G3967" i="5"/>
  <c r="H3967" i="5" s="1"/>
  <c r="D3967" i="5"/>
  <c r="B2780" i="5"/>
  <c r="G2671" i="5"/>
  <c r="H2671" i="5" s="1"/>
  <c r="D2671" i="5"/>
  <c r="B4616" i="5"/>
  <c r="G4507" i="5"/>
  <c r="H4507" i="5" s="1"/>
  <c r="D4507" i="5"/>
  <c r="B4292" i="5"/>
  <c r="G4183" i="5"/>
  <c r="H4183" i="5" s="1"/>
  <c r="D4183" i="5"/>
  <c r="C3213" i="5"/>
  <c r="E3104" i="5"/>
  <c r="B620" i="5"/>
  <c r="G511" i="5"/>
  <c r="H511" i="5" s="1"/>
  <c r="D511" i="5"/>
  <c r="B3104" i="5"/>
  <c r="G2995" i="5"/>
  <c r="H2995" i="5" s="1"/>
  <c r="D2995" i="5"/>
  <c r="F2995" i="5" s="1"/>
  <c r="B3752" i="5"/>
  <c r="G3643" i="5"/>
  <c r="H3643" i="5" s="1"/>
  <c r="D3643" i="5"/>
  <c r="B4832" i="5"/>
  <c r="G4723" i="5"/>
  <c r="H4723" i="5" s="1"/>
  <c r="D4723" i="5"/>
  <c r="F4723" i="5" s="1"/>
  <c r="B4724" i="5"/>
  <c r="G4615" i="5"/>
  <c r="H4615" i="5" s="1"/>
  <c r="D4615" i="5"/>
  <c r="C513" i="5"/>
  <c r="E404" i="5"/>
  <c r="C1377" i="5"/>
  <c r="E1268" i="5"/>
  <c r="C4509" i="5"/>
  <c r="E4400" i="5"/>
  <c r="B1700" i="5"/>
  <c r="G1591" i="5"/>
  <c r="H1591" i="5" s="1"/>
  <c r="D1591" i="5"/>
  <c r="B1592" i="5"/>
  <c r="G1483" i="5"/>
  <c r="H1483" i="5" s="1"/>
  <c r="D1483" i="5"/>
  <c r="F1483" i="5" s="1"/>
  <c r="C3429" i="5"/>
  <c r="E3320" i="5"/>
  <c r="C2997" i="5"/>
  <c r="E2888" i="5"/>
  <c r="B728" i="5"/>
  <c r="G619" i="5"/>
  <c r="H619" i="5" s="1"/>
  <c r="D619" i="5"/>
  <c r="F619" i="5" s="1"/>
  <c r="C3537" i="5"/>
  <c r="E3428" i="5"/>
  <c r="C945" i="5"/>
  <c r="E836" i="5"/>
  <c r="B836" i="5"/>
  <c r="G727" i="5"/>
  <c r="H727" i="5" s="1"/>
  <c r="D727" i="5"/>
  <c r="F727" i="5" s="1"/>
  <c r="C621" i="5"/>
  <c r="E512" i="5"/>
  <c r="C4617" i="5"/>
  <c r="E4508" i="5"/>
  <c r="C1269" i="5"/>
  <c r="E1160" i="5"/>
  <c r="B3428" i="5"/>
  <c r="G3319" i="5"/>
  <c r="H3319" i="5" s="1"/>
  <c r="D3319" i="5"/>
  <c r="F3319" i="5" s="1"/>
  <c r="B3644" i="5"/>
  <c r="G3535" i="5"/>
  <c r="H3535" i="5" s="1"/>
  <c r="D3535" i="5"/>
  <c r="F3535" i="5" s="1"/>
  <c r="C3753" i="5"/>
  <c r="E3644" i="5"/>
  <c r="F4183" i="5"/>
  <c r="B2456" i="5"/>
  <c r="G2347" i="5"/>
  <c r="H2347" i="5" s="1"/>
  <c r="D2347" i="5"/>
  <c r="B2672" i="5"/>
  <c r="G2563" i="5"/>
  <c r="H2563" i="5" s="1"/>
  <c r="D2563" i="5"/>
  <c r="C405" i="5"/>
  <c r="E296" i="5"/>
  <c r="G295" i="5"/>
  <c r="H295" i="5" s="1"/>
  <c r="D295" i="5"/>
  <c r="F295" i="5" s="1"/>
  <c r="B404" i="5"/>
  <c r="C1701" i="5"/>
  <c r="E1592" i="5"/>
  <c r="B1268" i="5"/>
  <c r="G1159" i="5"/>
  <c r="H1159" i="5" s="1"/>
  <c r="D1159" i="5"/>
  <c r="F1159" i="5" s="1"/>
  <c r="F4507" i="5"/>
  <c r="B4184" i="5"/>
  <c r="G4075" i="5"/>
  <c r="H4075" i="5" s="1"/>
  <c r="D4075" i="5"/>
  <c r="F2347" i="5"/>
  <c r="F2671" i="5"/>
  <c r="F1915" i="5"/>
  <c r="B1052" i="5"/>
  <c r="G943" i="5"/>
  <c r="H943" i="5" s="1"/>
  <c r="D943" i="5"/>
  <c r="F511" i="5"/>
  <c r="B4400" i="5"/>
  <c r="G4291" i="5"/>
  <c r="H4291" i="5" s="1"/>
  <c r="D4291" i="5"/>
  <c r="F4291" i="5" s="1"/>
  <c r="F3967" i="5"/>
  <c r="B2132" i="5"/>
  <c r="G2023" i="5"/>
  <c r="H2023" i="5" s="1"/>
  <c r="D2023" i="5"/>
  <c r="F2023" i="5" s="1"/>
  <c r="F1807" i="5"/>
  <c r="C1053" i="5"/>
  <c r="E944" i="5"/>
  <c r="F1591" i="5"/>
  <c r="B2996" i="5"/>
  <c r="G2887" i="5"/>
  <c r="H2887" i="5" s="1"/>
  <c r="D2887" i="5"/>
  <c r="B3536" i="5"/>
  <c r="G3427" i="5"/>
  <c r="H3427" i="5" s="1"/>
  <c r="D3427" i="5"/>
  <c r="F3427" i="5"/>
  <c r="F2239" i="5"/>
  <c r="F4615" i="5"/>
  <c r="C297" i="5"/>
  <c r="E188" i="5"/>
  <c r="C2241" i="5"/>
  <c r="E2132" i="5"/>
  <c r="B4508" i="5"/>
  <c r="G4399" i="5"/>
  <c r="H4399" i="5" s="1"/>
  <c r="D4399" i="5"/>
  <c r="F4399" i="5" s="1"/>
  <c r="F3751" i="5"/>
  <c r="B512" i="5"/>
  <c r="G403" i="5"/>
  <c r="H403" i="5" s="1"/>
  <c r="D403" i="5"/>
  <c r="F403" i="5" s="1"/>
  <c r="C4401" i="5"/>
  <c r="E4292" i="5"/>
  <c r="B944" i="5"/>
  <c r="G835" i="5"/>
  <c r="H835" i="5" s="1"/>
  <c r="D835" i="5"/>
  <c r="F835" i="5" s="1"/>
  <c r="F3643" i="5"/>
  <c r="B1160" i="5"/>
  <c r="G1051" i="5"/>
  <c r="H1051" i="5" s="1"/>
  <c r="D1051" i="5"/>
  <c r="F1051" i="5" s="1"/>
  <c r="C837" i="5"/>
  <c r="E728" i="5"/>
  <c r="C1593" i="5"/>
  <c r="E1484" i="5"/>
  <c r="C3861" i="5"/>
  <c r="E3752" i="5"/>
  <c r="F2563" i="5"/>
  <c r="B1484" i="5"/>
  <c r="G1375" i="5"/>
  <c r="H1375" i="5" s="1"/>
  <c r="D1375" i="5"/>
  <c r="F1375" i="5" s="1"/>
  <c r="B2240" i="5"/>
  <c r="G2131" i="5"/>
  <c r="H2131" i="5" s="1"/>
  <c r="D2131" i="5"/>
  <c r="F2131" i="5" s="1"/>
  <c r="F2887" i="5"/>
  <c r="B3212" i="5"/>
  <c r="G3103" i="5"/>
  <c r="H3103" i="5" s="1"/>
  <c r="D3103" i="5"/>
  <c r="F3103" i="5" s="1"/>
  <c r="F187" i="5"/>
  <c r="F4075" i="5"/>
  <c r="B3320" i="5"/>
  <c r="G3211" i="5"/>
  <c r="H3211" i="5" s="1"/>
  <c r="D3211" i="5"/>
  <c r="F3211" i="5" s="1"/>
  <c r="C4725" i="5"/>
  <c r="E4616" i="5"/>
  <c r="F943" i="5"/>
  <c r="B2888" i="5"/>
  <c r="G2779" i="5"/>
  <c r="H2779" i="5" s="1"/>
  <c r="D2779" i="5"/>
  <c r="F2779" i="5" s="1"/>
  <c r="C2565" i="5"/>
  <c r="E2456" i="5"/>
  <c r="C2889" i="5"/>
  <c r="E2780" i="5"/>
  <c r="C2133" i="5"/>
  <c r="E2024" i="5"/>
  <c r="C729" i="5"/>
  <c r="E620" i="5"/>
  <c r="C3321" i="5"/>
  <c r="E3212" i="5"/>
  <c r="C4185" i="5"/>
  <c r="E4076" i="5"/>
  <c r="B80" i="5"/>
  <c r="G79" i="5"/>
  <c r="H79" i="5" s="1"/>
  <c r="D79" i="5"/>
  <c r="B188" i="5"/>
  <c r="F3859" i="5"/>
  <c r="B2564" i="5"/>
  <c r="G2455" i="5"/>
  <c r="H2455" i="5" s="1"/>
  <c r="D2455" i="5"/>
  <c r="F2455" i="5" s="1"/>
  <c r="C2025" i="5"/>
  <c r="E1916" i="5"/>
  <c r="C1809" i="5"/>
  <c r="E1700" i="5"/>
  <c r="B1376" i="5"/>
  <c r="G1267" i="5"/>
  <c r="H1267" i="5" s="1"/>
  <c r="D1267" i="5"/>
  <c r="F1267" i="5" s="1"/>
  <c r="C2349" i="5"/>
  <c r="E2240" i="5"/>
  <c r="C1917" i="5"/>
  <c r="E1808" i="5"/>
  <c r="C3645" i="5"/>
  <c r="E3536" i="5"/>
  <c r="C2457" i="5"/>
  <c r="E2348" i="5"/>
  <c r="C4833" i="5"/>
  <c r="E4833" i="5" s="1"/>
  <c r="E4724" i="5"/>
  <c r="F79" i="5"/>
  <c r="C3969" i="5"/>
  <c r="E3860" i="5"/>
  <c r="B1808" i="5"/>
  <c r="G1699" i="5"/>
  <c r="H1699" i="5" s="1"/>
  <c r="D1699" i="5"/>
  <c r="F1699" i="5" s="1"/>
  <c r="B297" i="5" l="1"/>
  <c r="G188" i="5"/>
  <c r="H188" i="5" s="1"/>
  <c r="D188" i="5"/>
  <c r="C1918" i="5"/>
  <c r="E1809" i="5"/>
  <c r="C4294" i="5"/>
  <c r="E4185" i="5"/>
  <c r="C838" i="5"/>
  <c r="E729" i="5"/>
  <c r="C2998" i="5"/>
  <c r="E2889" i="5"/>
  <c r="C4834" i="5"/>
  <c r="E4834" i="5" s="1"/>
  <c r="E4725" i="5"/>
  <c r="B3321" i="5"/>
  <c r="G3212" i="5"/>
  <c r="H3212" i="5" s="1"/>
  <c r="D3212" i="5"/>
  <c r="F3212" i="5" s="1"/>
  <c r="B2349" i="5"/>
  <c r="G2240" i="5"/>
  <c r="H2240" i="5" s="1"/>
  <c r="D2240" i="5"/>
  <c r="B621" i="5"/>
  <c r="G512" i="5"/>
  <c r="H512" i="5" s="1"/>
  <c r="D512" i="5"/>
  <c r="B4617" i="5"/>
  <c r="G4508" i="5"/>
  <c r="H4508" i="5" s="1"/>
  <c r="D4508" i="5"/>
  <c r="F4508" i="5" s="1"/>
  <c r="C406" i="5"/>
  <c r="E297" i="5"/>
  <c r="B3645" i="5"/>
  <c r="G3536" i="5"/>
  <c r="H3536" i="5" s="1"/>
  <c r="D3536" i="5"/>
  <c r="B513" i="5"/>
  <c r="G404" i="5"/>
  <c r="H404" i="5" s="1"/>
  <c r="D404" i="5"/>
  <c r="C514" i="5"/>
  <c r="E405" i="5"/>
  <c r="B3753" i="5"/>
  <c r="G3644" i="5"/>
  <c r="H3644" i="5" s="1"/>
  <c r="D3644" i="5"/>
  <c r="F3644" i="5" s="1"/>
  <c r="C1054" i="5"/>
  <c r="E945" i="5"/>
  <c r="C3106" i="5"/>
  <c r="E2997" i="5"/>
  <c r="B1809" i="5"/>
  <c r="G1700" i="5"/>
  <c r="H1700" i="5" s="1"/>
  <c r="D1700" i="5"/>
  <c r="C1486" i="5"/>
  <c r="E1377" i="5"/>
  <c r="B3861" i="5"/>
  <c r="G3752" i="5"/>
  <c r="H3752" i="5" s="1"/>
  <c r="D3752" i="5"/>
  <c r="C3322" i="5"/>
  <c r="E3213" i="5"/>
  <c r="B3969" i="5"/>
  <c r="G3860" i="5"/>
  <c r="H3860" i="5" s="1"/>
  <c r="D3860" i="5"/>
  <c r="C82" i="5"/>
  <c r="E81" i="5"/>
  <c r="C190" i="5"/>
  <c r="B2133" i="5"/>
  <c r="G2024" i="5"/>
  <c r="H2024" i="5" s="1"/>
  <c r="D2024" i="5"/>
  <c r="C2890" i="5"/>
  <c r="E2781" i="5"/>
  <c r="C2458" i="5"/>
  <c r="E2349" i="5"/>
  <c r="C2026" i="5"/>
  <c r="E1917" i="5"/>
  <c r="B2673" i="5"/>
  <c r="G2564" i="5"/>
  <c r="H2564" i="5" s="1"/>
  <c r="D2564" i="5"/>
  <c r="F2024" i="5"/>
  <c r="B2997" i="5"/>
  <c r="G2888" i="5"/>
  <c r="H2888" i="5" s="1"/>
  <c r="D2888" i="5"/>
  <c r="C1702" i="5"/>
  <c r="E1593" i="5"/>
  <c r="C4510" i="5"/>
  <c r="E4401" i="5"/>
  <c r="B4293" i="5"/>
  <c r="G4184" i="5"/>
  <c r="H4184" i="5" s="1"/>
  <c r="D4184" i="5"/>
  <c r="F4184" i="5" s="1"/>
  <c r="B1377" i="5"/>
  <c r="G1268" i="5"/>
  <c r="H1268" i="5" s="1"/>
  <c r="D1268" i="5"/>
  <c r="C3862" i="5"/>
  <c r="E3753" i="5"/>
  <c r="C4726" i="5"/>
  <c r="E4617" i="5"/>
  <c r="B1701" i="5"/>
  <c r="G1592" i="5"/>
  <c r="H1592" i="5" s="1"/>
  <c r="D1592" i="5"/>
  <c r="F1592" i="5" s="1"/>
  <c r="F404" i="5"/>
  <c r="B4833" i="5"/>
  <c r="G4724" i="5"/>
  <c r="H4724" i="5" s="1"/>
  <c r="D4724" i="5"/>
  <c r="G4832" i="5"/>
  <c r="H4832" i="5" s="1"/>
  <c r="D4832" i="5"/>
  <c r="F4832" i="5" s="1"/>
  <c r="B4185" i="5"/>
  <c r="G4076" i="5"/>
  <c r="H4076" i="5" s="1"/>
  <c r="D4076" i="5"/>
  <c r="F2564" i="5"/>
  <c r="B4077" i="5"/>
  <c r="G3968" i="5"/>
  <c r="H3968" i="5" s="1"/>
  <c r="D3968" i="5"/>
  <c r="F3968" i="5" s="1"/>
  <c r="C4186" i="5"/>
  <c r="E4077" i="5"/>
  <c r="C4402" i="5"/>
  <c r="E4293" i="5"/>
  <c r="C4078" i="5"/>
  <c r="E3969" i="5"/>
  <c r="C3754" i="5"/>
  <c r="E3645" i="5"/>
  <c r="B1917" i="5"/>
  <c r="G1808" i="5"/>
  <c r="H1808" i="5" s="1"/>
  <c r="D1808" i="5"/>
  <c r="F1808" i="5" s="1"/>
  <c r="C2566" i="5"/>
  <c r="E2457" i="5"/>
  <c r="F3860" i="5"/>
  <c r="F4724" i="5"/>
  <c r="F3536" i="5"/>
  <c r="F2240" i="5"/>
  <c r="B1485" i="5"/>
  <c r="G1376" i="5"/>
  <c r="H1376" i="5" s="1"/>
  <c r="D1376" i="5"/>
  <c r="F1376" i="5" s="1"/>
  <c r="C2134" i="5"/>
  <c r="E2025" i="5"/>
  <c r="B81" i="5"/>
  <c r="G80" i="5"/>
  <c r="H80" i="5" s="1"/>
  <c r="D80" i="5"/>
  <c r="B189" i="5"/>
  <c r="C3430" i="5"/>
  <c r="E3321" i="5"/>
  <c r="C2242" i="5"/>
  <c r="E2133" i="5"/>
  <c r="C2674" i="5"/>
  <c r="E2565" i="5"/>
  <c r="F3752" i="5"/>
  <c r="B1269" i="5"/>
  <c r="G1160" i="5"/>
  <c r="H1160" i="5" s="1"/>
  <c r="D1160" i="5"/>
  <c r="F1160" i="5" s="1"/>
  <c r="B1053" i="5"/>
  <c r="G944" i="5"/>
  <c r="H944" i="5" s="1"/>
  <c r="D944" i="5"/>
  <c r="F944" i="5" s="1"/>
  <c r="C2350" i="5"/>
  <c r="E2241" i="5"/>
  <c r="C1162" i="5"/>
  <c r="E1053" i="5"/>
  <c r="B2241" i="5"/>
  <c r="G2132" i="5"/>
  <c r="H2132" i="5" s="1"/>
  <c r="D2132" i="5"/>
  <c r="F2132" i="5" s="1"/>
  <c r="B4509" i="5"/>
  <c r="G4400" i="5"/>
  <c r="H4400" i="5" s="1"/>
  <c r="D4400" i="5"/>
  <c r="F4400" i="5" s="1"/>
  <c r="B2565" i="5"/>
  <c r="G2456" i="5"/>
  <c r="H2456" i="5" s="1"/>
  <c r="D2456" i="5"/>
  <c r="F2456" i="5" s="1"/>
  <c r="F512" i="5"/>
  <c r="B945" i="5"/>
  <c r="G836" i="5"/>
  <c r="H836" i="5" s="1"/>
  <c r="D836" i="5"/>
  <c r="B837" i="5"/>
  <c r="G728" i="5"/>
  <c r="H728" i="5" s="1"/>
  <c r="D728" i="5"/>
  <c r="F728" i="5" s="1"/>
  <c r="C3538" i="5"/>
  <c r="E3429" i="5"/>
  <c r="C4618" i="5"/>
  <c r="E4509" i="5"/>
  <c r="C622" i="5"/>
  <c r="E513" i="5"/>
  <c r="B729" i="5"/>
  <c r="G620" i="5"/>
  <c r="H620" i="5" s="1"/>
  <c r="D620" i="5"/>
  <c r="B2889" i="5"/>
  <c r="G2780" i="5"/>
  <c r="H2780" i="5" s="1"/>
  <c r="D2780" i="5"/>
  <c r="E189" i="5"/>
  <c r="C298" i="5"/>
  <c r="C2782" i="5"/>
  <c r="E2673" i="5"/>
  <c r="B405" i="5"/>
  <c r="G296" i="5"/>
  <c r="H296" i="5" s="1"/>
  <c r="D296" i="5"/>
  <c r="F296" i="5" s="1"/>
  <c r="B2025" i="5"/>
  <c r="G1916" i="5"/>
  <c r="H1916" i="5" s="1"/>
  <c r="D1916" i="5"/>
  <c r="F1916" i="5" s="1"/>
  <c r="C1594" i="5"/>
  <c r="E1485" i="5"/>
  <c r="F1700" i="5"/>
  <c r="F4076" i="5"/>
  <c r="F620" i="5"/>
  <c r="F2780" i="5"/>
  <c r="B3429" i="5"/>
  <c r="G3320" i="5"/>
  <c r="H3320" i="5" s="1"/>
  <c r="D3320" i="5"/>
  <c r="F3320" i="5" s="1"/>
  <c r="B1593" i="5"/>
  <c r="G1484" i="5"/>
  <c r="H1484" i="5" s="1"/>
  <c r="D1484" i="5"/>
  <c r="F1484" i="5" s="1"/>
  <c r="C3970" i="5"/>
  <c r="E3861" i="5"/>
  <c r="C946" i="5"/>
  <c r="E837" i="5"/>
  <c r="F188" i="5"/>
  <c r="B3105" i="5"/>
  <c r="G2996" i="5"/>
  <c r="H2996" i="5" s="1"/>
  <c r="D2996" i="5"/>
  <c r="F2996" i="5" s="1"/>
  <c r="B1161" i="5"/>
  <c r="G1052" i="5"/>
  <c r="H1052" i="5" s="1"/>
  <c r="D1052" i="5"/>
  <c r="F1052" i="5" s="1"/>
  <c r="C1810" i="5"/>
  <c r="E1701" i="5"/>
  <c r="B2781" i="5"/>
  <c r="G2672" i="5"/>
  <c r="H2672" i="5" s="1"/>
  <c r="D2672" i="5"/>
  <c r="B3537" i="5"/>
  <c r="G3428" i="5"/>
  <c r="H3428" i="5" s="1"/>
  <c r="D3428" i="5"/>
  <c r="F3428" i="5" s="1"/>
  <c r="C1378" i="5"/>
  <c r="E1269" i="5"/>
  <c r="C730" i="5"/>
  <c r="E621" i="5"/>
  <c r="F836" i="5"/>
  <c r="C3646" i="5"/>
  <c r="E3537" i="5"/>
  <c r="F2888" i="5"/>
  <c r="F1268" i="5"/>
  <c r="B3213" i="5"/>
  <c r="G3104" i="5"/>
  <c r="H3104" i="5" s="1"/>
  <c r="D3104" i="5"/>
  <c r="F3104" i="5"/>
  <c r="B4401" i="5"/>
  <c r="G4292" i="5"/>
  <c r="H4292" i="5" s="1"/>
  <c r="D4292" i="5"/>
  <c r="F4292" i="5" s="1"/>
  <c r="B4725" i="5"/>
  <c r="G4616" i="5"/>
  <c r="H4616" i="5" s="1"/>
  <c r="D4616" i="5"/>
  <c r="F4616" i="5" s="1"/>
  <c r="F80" i="5"/>
  <c r="C1270" i="5"/>
  <c r="E1161" i="5"/>
  <c r="C3214" i="5"/>
  <c r="E3105" i="5"/>
  <c r="F2672" i="5"/>
  <c r="B2457" i="5"/>
  <c r="G2348" i="5"/>
  <c r="H2348" i="5" s="1"/>
  <c r="D2348" i="5"/>
  <c r="F2348" i="5" s="1"/>
  <c r="C3323" i="5" l="1"/>
  <c r="E3214" i="5"/>
  <c r="C839" i="5"/>
  <c r="E730" i="5"/>
  <c r="B2890" i="5"/>
  <c r="G2781" i="5"/>
  <c r="H2781" i="5" s="1"/>
  <c r="D2781" i="5"/>
  <c r="C1055" i="5"/>
  <c r="E946" i="5"/>
  <c r="B3538" i="5"/>
  <c r="G3429" i="5"/>
  <c r="H3429" i="5" s="1"/>
  <c r="D3429" i="5"/>
  <c r="C1271" i="5"/>
  <c r="E1162" i="5"/>
  <c r="B1378" i="5"/>
  <c r="G1269" i="5"/>
  <c r="H1269" i="5" s="1"/>
  <c r="D1269" i="5"/>
  <c r="C2783" i="5"/>
  <c r="E2674" i="5"/>
  <c r="C3539" i="5"/>
  <c r="E3430" i="5"/>
  <c r="B82" i="5"/>
  <c r="G81" i="5"/>
  <c r="H81" i="5" s="1"/>
  <c r="D81" i="5"/>
  <c r="B190" i="5"/>
  <c r="C3863" i="5"/>
  <c r="E3754" i="5"/>
  <c r="B1810" i="5"/>
  <c r="G1701" i="5"/>
  <c r="H1701" i="5" s="1"/>
  <c r="D1701" i="5"/>
  <c r="B1486" i="5"/>
  <c r="G1377" i="5"/>
  <c r="H1377" i="5" s="1"/>
  <c r="D1377" i="5"/>
  <c r="B3106" i="5"/>
  <c r="G2997" i="5"/>
  <c r="H2997" i="5" s="1"/>
  <c r="D2997" i="5"/>
  <c r="F2781" i="5"/>
  <c r="B2242" i="5"/>
  <c r="G2133" i="5"/>
  <c r="H2133" i="5" s="1"/>
  <c r="D2133" i="5"/>
  <c r="F81" i="5"/>
  <c r="B4078" i="5"/>
  <c r="G3969" i="5"/>
  <c r="H3969" i="5" s="1"/>
  <c r="D3969" i="5"/>
  <c r="C3215" i="5"/>
  <c r="E3106" i="5"/>
  <c r="B622" i="5"/>
  <c r="G513" i="5"/>
  <c r="H513" i="5" s="1"/>
  <c r="D513" i="5"/>
  <c r="B4726" i="5"/>
  <c r="G4617" i="5"/>
  <c r="H4617" i="5" s="1"/>
  <c r="D4617" i="5"/>
  <c r="B2458" i="5"/>
  <c r="G2349" i="5"/>
  <c r="H2349" i="5" s="1"/>
  <c r="D2349" i="5"/>
  <c r="B4510" i="5"/>
  <c r="G4401" i="5"/>
  <c r="H4401" i="5" s="1"/>
  <c r="D4401" i="5"/>
  <c r="B3322" i="5"/>
  <c r="G3213" i="5"/>
  <c r="H3213" i="5" s="1"/>
  <c r="D3213" i="5"/>
  <c r="C3755" i="5"/>
  <c r="E3646" i="5"/>
  <c r="F1269" i="5"/>
  <c r="B3646" i="5"/>
  <c r="G3537" i="5"/>
  <c r="H3537" i="5" s="1"/>
  <c r="D3537" i="5"/>
  <c r="F3537" i="5" s="1"/>
  <c r="B3214" i="5"/>
  <c r="G3105" i="5"/>
  <c r="H3105" i="5" s="1"/>
  <c r="D3105" i="5"/>
  <c r="B1702" i="5"/>
  <c r="G1593" i="5"/>
  <c r="H1593" i="5" s="1"/>
  <c r="D1593" i="5"/>
  <c r="F1593" i="5" s="1"/>
  <c r="C2891" i="5"/>
  <c r="E2782" i="5"/>
  <c r="B838" i="5"/>
  <c r="G729" i="5"/>
  <c r="H729" i="5" s="1"/>
  <c r="D729" i="5"/>
  <c r="F729" i="5" s="1"/>
  <c r="C4727" i="5"/>
  <c r="E4618" i="5"/>
  <c r="B1162" i="5"/>
  <c r="G1053" i="5"/>
  <c r="H1053" i="5" s="1"/>
  <c r="D1053" i="5"/>
  <c r="F2133" i="5"/>
  <c r="G189" i="5"/>
  <c r="H189" i="5" s="1"/>
  <c r="D189" i="5"/>
  <c r="B298" i="5"/>
  <c r="B1594" i="5"/>
  <c r="G1485" i="5"/>
  <c r="H1485" i="5" s="1"/>
  <c r="D1485" i="5"/>
  <c r="F1485" i="5" s="1"/>
  <c r="F3969" i="5"/>
  <c r="C4511" i="5"/>
  <c r="E4402" i="5"/>
  <c r="C3971" i="5"/>
  <c r="E3862" i="5"/>
  <c r="C1811" i="5"/>
  <c r="E1702" i="5"/>
  <c r="C2135" i="5"/>
  <c r="E2026" i="5"/>
  <c r="C2999" i="5"/>
  <c r="E2890" i="5"/>
  <c r="C83" i="5"/>
  <c r="E82" i="5"/>
  <c r="C191" i="5"/>
  <c r="F3213" i="5"/>
  <c r="B3970" i="5"/>
  <c r="G3861" i="5"/>
  <c r="H3861" i="5" s="1"/>
  <c r="D3861" i="5"/>
  <c r="F3861" i="5" s="1"/>
  <c r="C623" i="5"/>
  <c r="E514" i="5"/>
  <c r="C515" i="5"/>
  <c r="E406" i="5"/>
  <c r="C947" i="5"/>
  <c r="E838" i="5"/>
  <c r="C2027" i="5"/>
  <c r="E1918" i="5"/>
  <c r="F1161" i="5"/>
  <c r="C1487" i="5"/>
  <c r="E1378" i="5"/>
  <c r="F1701" i="5"/>
  <c r="B1270" i="5"/>
  <c r="G1161" i="5"/>
  <c r="H1161" i="5" s="1"/>
  <c r="D1161" i="5"/>
  <c r="C4079" i="5"/>
  <c r="E3970" i="5"/>
  <c r="B2134" i="5"/>
  <c r="G2025" i="5"/>
  <c r="H2025" i="5" s="1"/>
  <c r="D2025" i="5"/>
  <c r="F2025" i="5" s="1"/>
  <c r="C407" i="5"/>
  <c r="E298" i="5"/>
  <c r="B2998" i="5"/>
  <c r="G2889" i="5"/>
  <c r="H2889" i="5" s="1"/>
  <c r="D2889" i="5"/>
  <c r="F513" i="5"/>
  <c r="F3429" i="5"/>
  <c r="B946" i="5"/>
  <c r="G837" i="5"/>
  <c r="H837" i="5" s="1"/>
  <c r="D837" i="5"/>
  <c r="B1054" i="5"/>
  <c r="G945" i="5"/>
  <c r="H945" i="5" s="1"/>
  <c r="D945" i="5"/>
  <c r="F945" i="5" s="1"/>
  <c r="B2350" i="5"/>
  <c r="G2241" i="5"/>
  <c r="H2241" i="5" s="1"/>
  <c r="D2241" i="5"/>
  <c r="F2241" i="5" s="1"/>
  <c r="C2459" i="5"/>
  <c r="E2350" i="5"/>
  <c r="C2351" i="5"/>
  <c r="E2242" i="5"/>
  <c r="C2243" i="5"/>
  <c r="E2134" i="5"/>
  <c r="B2026" i="5"/>
  <c r="G1917" i="5"/>
  <c r="H1917" i="5" s="1"/>
  <c r="D1917" i="5"/>
  <c r="F1917" i="5" s="1"/>
  <c r="C4187" i="5"/>
  <c r="E4078" i="5"/>
  <c r="B4186" i="5"/>
  <c r="G4077" i="5"/>
  <c r="H4077" i="5" s="1"/>
  <c r="D4077" i="5"/>
  <c r="F4077" i="5" s="1"/>
  <c r="B4294" i="5"/>
  <c r="G4185" i="5"/>
  <c r="H4185" i="5" s="1"/>
  <c r="D4185" i="5"/>
  <c r="F4617" i="5"/>
  <c r="F4401" i="5"/>
  <c r="B2782" i="5"/>
  <c r="G2673" i="5"/>
  <c r="H2673" i="5" s="1"/>
  <c r="D2673" i="5"/>
  <c r="F2673" i="5" s="1"/>
  <c r="F2349" i="5"/>
  <c r="C3431" i="5"/>
  <c r="E3322" i="5"/>
  <c r="F1377" i="5"/>
  <c r="B1918" i="5"/>
  <c r="G1809" i="5"/>
  <c r="H1809" i="5" s="1"/>
  <c r="D1809" i="5"/>
  <c r="F1809" i="5" s="1"/>
  <c r="C1163" i="5"/>
  <c r="E1054" i="5"/>
  <c r="B3862" i="5"/>
  <c r="G3753" i="5"/>
  <c r="H3753" i="5" s="1"/>
  <c r="D3753" i="5"/>
  <c r="F3753" i="5" s="1"/>
  <c r="F2889" i="5"/>
  <c r="F4185" i="5"/>
  <c r="G297" i="5"/>
  <c r="H297" i="5" s="1"/>
  <c r="D297" i="5"/>
  <c r="F297" i="5" s="1"/>
  <c r="B406" i="5"/>
  <c r="B2566" i="5"/>
  <c r="G2457" i="5"/>
  <c r="H2457" i="5" s="1"/>
  <c r="D2457" i="5"/>
  <c r="F2457" i="5" s="1"/>
  <c r="C1379" i="5"/>
  <c r="E1270" i="5"/>
  <c r="B4834" i="5"/>
  <c r="G4725" i="5"/>
  <c r="H4725" i="5" s="1"/>
  <c r="D4725" i="5"/>
  <c r="F4725" i="5" s="1"/>
  <c r="F3105" i="5"/>
  <c r="C1919" i="5"/>
  <c r="E1810" i="5"/>
  <c r="F837" i="5"/>
  <c r="C1703" i="5"/>
  <c r="E1594" i="5"/>
  <c r="B514" i="5"/>
  <c r="G405" i="5"/>
  <c r="H405" i="5" s="1"/>
  <c r="D405" i="5"/>
  <c r="F405" i="5" s="1"/>
  <c r="F189" i="5"/>
  <c r="C731" i="5"/>
  <c r="E622" i="5"/>
  <c r="C3647" i="5"/>
  <c r="E3538" i="5"/>
  <c r="B2674" i="5"/>
  <c r="G2565" i="5"/>
  <c r="H2565" i="5" s="1"/>
  <c r="D2565" i="5"/>
  <c r="B4618" i="5"/>
  <c r="G4509" i="5"/>
  <c r="H4509" i="5" s="1"/>
  <c r="D4509" i="5"/>
  <c r="F4509" i="5" s="1"/>
  <c r="F1053" i="5"/>
  <c r="F2565" i="5"/>
  <c r="C2675" i="5"/>
  <c r="E2566" i="5"/>
  <c r="C4295" i="5"/>
  <c r="E4186" i="5"/>
  <c r="G4833" i="5"/>
  <c r="H4833" i="5" s="1"/>
  <c r="D4833" i="5"/>
  <c r="F4833" i="5" s="1"/>
  <c r="C4835" i="5"/>
  <c r="E4835" i="5" s="1"/>
  <c r="E4726" i="5"/>
  <c r="B4402" i="5"/>
  <c r="G4293" i="5"/>
  <c r="H4293" i="5" s="1"/>
  <c r="D4293" i="5"/>
  <c r="F4293" i="5" s="1"/>
  <c r="C4619" i="5"/>
  <c r="E4510" i="5"/>
  <c r="C2567" i="5"/>
  <c r="E2458" i="5"/>
  <c r="C299" i="5"/>
  <c r="E190" i="5"/>
  <c r="C1595" i="5"/>
  <c r="E1486" i="5"/>
  <c r="F2997" i="5"/>
  <c r="B3754" i="5"/>
  <c r="G3645" i="5"/>
  <c r="H3645" i="5" s="1"/>
  <c r="D3645" i="5"/>
  <c r="F3645" i="5" s="1"/>
  <c r="B730" i="5"/>
  <c r="G621" i="5"/>
  <c r="H621" i="5" s="1"/>
  <c r="D621" i="5"/>
  <c r="F621" i="5" s="1"/>
  <c r="B3430" i="5"/>
  <c r="G3321" i="5"/>
  <c r="H3321" i="5" s="1"/>
  <c r="D3321" i="5"/>
  <c r="F3321" i="5" s="1"/>
  <c r="C3107" i="5"/>
  <c r="E2998" i="5"/>
  <c r="C4403" i="5"/>
  <c r="E4294" i="5"/>
  <c r="B839" i="5" l="1"/>
  <c r="G730" i="5"/>
  <c r="H730" i="5" s="1"/>
  <c r="D730" i="5"/>
  <c r="B2675" i="5"/>
  <c r="G2566" i="5"/>
  <c r="H2566" i="5" s="1"/>
  <c r="D2566" i="5"/>
  <c r="B3971" i="5"/>
  <c r="G3862" i="5"/>
  <c r="H3862" i="5" s="1"/>
  <c r="D3862" i="5"/>
  <c r="C3540" i="5"/>
  <c r="E3431" i="5"/>
  <c r="B2891" i="5"/>
  <c r="G2782" i="5"/>
  <c r="H2782" i="5" s="1"/>
  <c r="D2782" i="5"/>
  <c r="B4295" i="5"/>
  <c r="G4186" i="5"/>
  <c r="H4186" i="5" s="1"/>
  <c r="D4186" i="5"/>
  <c r="B2459" i="5"/>
  <c r="G2350" i="5"/>
  <c r="H2350" i="5" s="1"/>
  <c r="D2350" i="5"/>
  <c r="F2350" i="5" s="1"/>
  <c r="B2243" i="5"/>
  <c r="G2134" i="5"/>
  <c r="H2134" i="5" s="1"/>
  <c r="D2134" i="5"/>
  <c r="F2134" i="5" s="1"/>
  <c r="C2136" i="5"/>
  <c r="E2027" i="5"/>
  <c r="C4836" i="5"/>
  <c r="E4836" i="5" s="1"/>
  <c r="E4727" i="5"/>
  <c r="F2782" i="5"/>
  <c r="B1811" i="5"/>
  <c r="G1702" i="5"/>
  <c r="H1702" i="5" s="1"/>
  <c r="D1702" i="5"/>
  <c r="F1702" i="5" s="1"/>
  <c r="B3323" i="5"/>
  <c r="G3214" i="5"/>
  <c r="H3214" i="5" s="1"/>
  <c r="D3214" i="5"/>
  <c r="B4619" i="5"/>
  <c r="G4510" i="5"/>
  <c r="H4510" i="5" s="1"/>
  <c r="D4510" i="5"/>
  <c r="C3324" i="5"/>
  <c r="E3215" i="5"/>
  <c r="B3215" i="5"/>
  <c r="G3106" i="5"/>
  <c r="H3106" i="5" s="1"/>
  <c r="D3106" i="5"/>
  <c r="B1595" i="5"/>
  <c r="G1486" i="5"/>
  <c r="H1486" i="5" s="1"/>
  <c r="D1486" i="5"/>
  <c r="F1486" i="5" s="1"/>
  <c r="B1919" i="5"/>
  <c r="G1810" i="5"/>
  <c r="H1810" i="5" s="1"/>
  <c r="D1810" i="5"/>
  <c r="F1810" i="5" s="1"/>
  <c r="B299" i="5"/>
  <c r="G190" i="5"/>
  <c r="H190" i="5" s="1"/>
  <c r="D190" i="5"/>
  <c r="F190" i="5" s="1"/>
  <c r="C1380" i="5"/>
  <c r="E1271" i="5"/>
  <c r="C948" i="5"/>
  <c r="E839" i="5"/>
  <c r="C2676" i="5"/>
  <c r="E2567" i="5"/>
  <c r="B4727" i="5"/>
  <c r="G4618" i="5"/>
  <c r="H4618" i="5" s="1"/>
  <c r="D4618" i="5"/>
  <c r="C4512" i="5"/>
  <c r="E4403" i="5"/>
  <c r="C408" i="5"/>
  <c r="E299" i="5"/>
  <c r="C4728" i="5"/>
  <c r="E4619" i="5"/>
  <c r="F4186" i="5"/>
  <c r="C2784" i="5"/>
  <c r="E2675" i="5"/>
  <c r="B3539" i="5"/>
  <c r="G3430" i="5"/>
  <c r="H3430" i="5" s="1"/>
  <c r="D3430" i="5"/>
  <c r="F3430" i="5" s="1"/>
  <c r="C4404" i="5"/>
  <c r="E4295" i="5"/>
  <c r="B2783" i="5"/>
  <c r="G2674" i="5"/>
  <c r="H2674" i="5" s="1"/>
  <c r="D2674" i="5"/>
  <c r="C840" i="5"/>
  <c r="E731" i="5"/>
  <c r="B623" i="5"/>
  <c r="G514" i="5"/>
  <c r="H514" i="5" s="1"/>
  <c r="D514" i="5"/>
  <c r="C1488" i="5"/>
  <c r="E1379" i="5"/>
  <c r="B515" i="5"/>
  <c r="G406" i="5"/>
  <c r="H406" i="5" s="1"/>
  <c r="D406" i="5"/>
  <c r="F406" i="5" s="1"/>
  <c r="B2027" i="5"/>
  <c r="G1918" i="5"/>
  <c r="H1918" i="5" s="1"/>
  <c r="D1918" i="5"/>
  <c r="B4403" i="5"/>
  <c r="G4294" i="5"/>
  <c r="H4294" i="5" s="1"/>
  <c r="D4294" i="5"/>
  <c r="F4294" i="5" s="1"/>
  <c r="C2352" i="5"/>
  <c r="E2243" i="5"/>
  <c r="C2568" i="5"/>
  <c r="E2459" i="5"/>
  <c r="C516" i="5"/>
  <c r="E407" i="5"/>
  <c r="C1596" i="5"/>
  <c r="E1487" i="5"/>
  <c r="C624" i="5"/>
  <c r="E515" i="5"/>
  <c r="E191" i="5"/>
  <c r="C300" i="5"/>
  <c r="C3108" i="5"/>
  <c r="E2999" i="5"/>
  <c r="C1920" i="5"/>
  <c r="E1811" i="5"/>
  <c r="C4620" i="5"/>
  <c r="E4511" i="5"/>
  <c r="B1703" i="5"/>
  <c r="G1594" i="5"/>
  <c r="H1594" i="5" s="1"/>
  <c r="D1594" i="5"/>
  <c r="B1271" i="5"/>
  <c r="G1162" i="5"/>
  <c r="H1162" i="5" s="1"/>
  <c r="D1162" i="5"/>
  <c r="C3000" i="5"/>
  <c r="E2891" i="5"/>
  <c r="B3431" i="5"/>
  <c r="G3322" i="5"/>
  <c r="H3322" i="5" s="1"/>
  <c r="D3322" i="5"/>
  <c r="B4835" i="5"/>
  <c r="G4726" i="5"/>
  <c r="H4726" i="5" s="1"/>
  <c r="D4726" i="5"/>
  <c r="F4726" i="5" s="1"/>
  <c r="B731" i="5"/>
  <c r="G622" i="5"/>
  <c r="H622" i="5" s="1"/>
  <c r="D622" i="5"/>
  <c r="F622" i="5" s="1"/>
  <c r="C3648" i="5"/>
  <c r="E3539" i="5"/>
  <c r="B3647" i="5"/>
  <c r="G3538" i="5"/>
  <c r="H3538" i="5" s="1"/>
  <c r="D3538" i="5"/>
  <c r="F3538" i="5" s="1"/>
  <c r="F1594" i="5"/>
  <c r="C2028" i="5"/>
  <c r="E1919" i="5"/>
  <c r="C1272" i="5"/>
  <c r="E1163" i="5"/>
  <c r="B2135" i="5"/>
  <c r="G2026" i="5"/>
  <c r="H2026" i="5" s="1"/>
  <c r="D2026" i="5"/>
  <c r="B1055" i="5"/>
  <c r="G946" i="5"/>
  <c r="H946" i="5" s="1"/>
  <c r="D946" i="5"/>
  <c r="B1379" i="5"/>
  <c r="G1270" i="5"/>
  <c r="H1270" i="5" s="1"/>
  <c r="D1270" i="5"/>
  <c r="F1270" i="5" s="1"/>
  <c r="C1056" i="5"/>
  <c r="E947" i="5"/>
  <c r="F514" i="5"/>
  <c r="F2026" i="5"/>
  <c r="F3862" i="5"/>
  <c r="C3864" i="5"/>
  <c r="E3755" i="5"/>
  <c r="B2567" i="5"/>
  <c r="G2458" i="5"/>
  <c r="H2458" i="5" s="1"/>
  <c r="D2458" i="5"/>
  <c r="F2458" i="5" s="1"/>
  <c r="F2674" i="5"/>
  <c r="B1487" i="5"/>
  <c r="G1378" i="5"/>
  <c r="H1378" i="5" s="1"/>
  <c r="D1378" i="5"/>
  <c r="F1378" i="5" s="1"/>
  <c r="F946" i="5"/>
  <c r="B2999" i="5"/>
  <c r="G2890" i="5"/>
  <c r="H2890" i="5" s="1"/>
  <c r="D2890" i="5"/>
  <c r="F2890" i="5" s="1"/>
  <c r="F3214" i="5"/>
  <c r="C3216" i="5"/>
  <c r="E3107" i="5"/>
  <c r="C1704" i="5"/>
  <c r="E1595" i="5"/>
  <c r="B3863" i="5"/>
  <c r="G3754" i="5"/>
  <c r="H3754" i="5" s="1"/>
  <c r="D3754" i="5"/>
  <c r="F3754" i="5" s="1"/>
  <c r="F4510" i="5"/>
  <c r="B4511" i="5"/>
  <c r="G4402" i="5"/>
  <c r="H4402" i="5" s="1"/>
  <c r="D4402" i="5"/>
  <c r="F4402" i="5" s="1"/>
  <c r="F2566" i="5"/>
  <c r="C3756" i="5"/>
  <c r="E3647" i="5"/>
  <c r="C1812" i="5"/>
  <c r="E1703" i="5"/>
  <c r="G4834" i="5"/>
  <c r="H4834" i="5" s="1"/>
  <c r="D4834" i="5"/>
  <c r="F4834" i="5" s="1"/>
  <c r="F3322" i="5"/>
  <c r="C4296" i="5"/>
  <c r="E4187" i="5"/>
  <c r="C2460" i="5"/>
  <c r="E2351" i="5"/>
  <c r="B1163" i="5"/>
  <c r="G1054" i="5"/>
  <c r="H1054" i="5" s="1"/>
  <c r="D1054" i="5"/>
  <c r="F1054" i="5" s="1"/>
  <c r="B3107" i="5"/>
  <c r="G2998" i="5"/>
  <c r="H2998" i="5" s="1"/>
  <c r="D2998" i="5"/>
  <c r="F2998" i="5" s="1"/>
  <c r="C4188" i="5"/>
  <c r="E4079" i="5"/>
  <c r="F1918" i="5"/>
  <c r="C732" i="5"/>
  <c r="E623" i="5"/>
  <c r="B4079" i="5"/>
  <c r="G3970" i="5"/>
  <c r="H3970" i="5" s="1"/>
  <c r="D3970" i="5"/>
  <c r="F3970" i="5" s="1"/>
  <c r="C84" i="5"/>
  <c r="E83" i="5"/>
  <c r="C192" i="5"/>
  <c r="C2244" i="5"/>
  <c r="E2135" i="5"/>
  <c r="C4080" i="5"/>
  <c r="E3971" i="5"/>
  <c r="B407" i="5"/>
  <c r="G298" i="5"/>
  <c r="H298" i="5" s="1"/>
  <c r="D298" i="5"/>
  <c r="F298" i="5" s="1"/>
  <c r="F4618" i="5"/>
  <c r="B947" i="5"/>
  <c r="G838" i="5"/>
  <c r="H838" i="5" s="1"/>
  <c r="D838" i="5"/>
  <c r="F838" i="5" s="1"/>
  <c r="B3755" i="5"/>
  <c r="G3646" i="5"/>
  <c r="H3646" i="5" s="1"/>
  <c r="D3646" i="5"/>
  <c r="F3646" i="5" s="1"/>
  <c r="F3106" i="5"/>
  <c r="B4187" i="5"/>
  <c r="G4078" i="5"/>
  <c r="H4078" i="5" s="1"/>
  <c r="D4078" i="5"/>
  <c r="F4078" i="5" s="1"/>
  <c r="B2351" i="5"/>
  <c r="G2242" i="5"/>
  <c r="H2242" i="5" s="1"/>
  <c r="D2242" i="5"/>
  <c r="F2242" i="5" s="1"/>
  <c r="C3972" i="5"/>
  <c r="E3863" i="5"/>
  <c r="B83" i="5"/>
  <c r="G82" i="5"/>
  <c r="H82" i="5" s="1"/>
  <c r="D82" i="5"/>
  <c r="F82" i="5" s="1"/>
  <c r="B191" i="5"/>
  <c r="C2892" i="5"/>
  <c r="E2783" i="5"/>
  <c r="F1162" i="5"/>
  <c r="C1164" i="5"/>
  <c r="E1055" i="5"/>
  <c r="F730" i="5"/>
  <c r="C3432" i="5"/>
  <c r="E3323" i="5"/>
  <c r="C4081" i="5" l="1"/>
  <c r="E3972" i="5"/>
  <c r="C85" i="5"/>
  <c r="E84" i="5"/>
  <c r="C193" i="5"/>
  <c r="C4297" i="5"/>
  <c r="E4188" i="5"/>
  <c r="C2569" i="5"/>
  <c r="E2460" i="5"/>
  <c r="C3973" i="5"/>
  <c r="E3864" i="5"/>
  <c r="C1381" i="5"/>
  <c r="E1272" i="5"/>
  <c r="B840" i="5"/>
  <c r="G731" i="5"/>
  <c r="H731" i="5" s="1"/>
  <c r="D731" i="5"/>
  <c r="B1380" i="5"/>
  <c r="G1271" i="5"/>
  <c r="H1271" i="5" s="1"/>
  <c r="D1271" i="5"/>
  <c r="C1705" i="5"/>
  <c r="E1596" i="5"/>
  <c r="C2677" i="5"/>
  <c r="E2568" i="5"/>
  <c r="B2136" i="5"/>
  <c r="G2027" i="5"/>
  <c r="H2027" i="5" s="1"/>
  <c r="D2027" i="5"/>
  <c r="B624" i="5"/>
  <c r="G515" i="5"/>
  <c r="H515" i="5" s="1"/>
  <c r="D515" i="5"/>
  <c r="F515" i="5" s="1"/>
  <c r="C949" i="5"/>
  <c r="E840" i="5"/>
  <c r="F4295" i="5"/>
  <c r="B4836" i="5"/>
  <c r="G4727" i="5"/>
  <c r="H4727" i="5" s="1"/>
  <c r="D4727" i="5"/>
  <c r="F4727" i="5" s="1"/>
  <c r="C1057" i="5"/>
  <c r="E948" i="5"/>
  <c r="B1704" i="5"/>
  <c r="G1595" i="5"/>
  <c r="H1595" i="5" s="1"/>
  <c r="D1595" i="5"/>
  <c r="B4728" i="5"/>
  <c r="G4619" i="5"/>
  <c r="H4619" i="5" s="1"/>
  <c r="D4619" i="5"/>
  <c r="F4619" i="5" s="1"/>
  <c r="B4404" i="5"/>
  <c r="G4295" i="5"/>
  <c r="H4295" i="5" s="1"/>
  <c r="D4295" i="5"/>
  <c r="B4080" i="5"/>
  <c r="G3971" i="5"/>
  <c r="H3971" i="5" s="1"/>
  <c r="D3971" i="5"/>
  <c r="B1056" i="5"/>
  <c r="G947" i="5"/>
  <c r="H947" i="5" s="1"/>
  <c r="D947" i="5"/>
  <c r="F947" i="5" s="1"/>
  <c r="G407" i="5"/>
  <c r="H407" i="5" s="1"/>
  <c r="D407" i="5"/>
  <c r="B516" i="5"/>
  <c r="C2353" i="5"/>
  <c r="E2244" i="5"/>
  <c r="C841" i="5"/>
  <c r="E732" i="5"/>
  <c r="C3865" i="5"/>
  <c r="E3756" i="5"/>
  <c r="B4620" i="5"/>
  <c r="G4511" i="5"/>
  <c r="H4511" i="5" s="1"/>
  <c r="D4511" i="5"/>
  <c r="F4511" i="5" s="1"/>
  <c r="B3972" i="5"/>
  <c r="G3863" i="5"/>
  <c r="H3863" i="5" s="1"/>
  <c r="D3863" i="5"/>
  <c r="C3325" i="5"/>
  <c r="E3216" i="5"/>
  <c r="B3108" i="5"/>
  <c r="G2999" i="5"/>
  <c r="H2999" i="5" s="1"/>
  <c r="D2999" i="5"/>
  <c r="F2999" i="5" s="1"/>
  <c r="B1596" i="5"/>
  <c r="G1487" i="5"/>
  <c r="H1487" i="5" s="1"/>
  <c r="D1487" i="5"/>
  <c r="B1488" i="5"/>
  <c r="G1379" i="5"/>
  <c r="H1379" i="5" s="1"/>
  <c r="D1379" i="5"/>
  <c r="B1164" i="5"/>
  <c r="G1055" i="5"/>
  <c r="H1055" i="5" s="1"/>
  <c r="D1055" i="5"/>
  <c r="B2244" i="5"/>
  <c r="G2135" i="5"/>
  <c r="H2135" i="5" s="1"/>
  <c r="D2135" i="5"/>
  <c r="F2135" i="5" s="1"/>
  <c r="C3757" i="5"/>
  <c r="E3648" i="5"/>
  <c r="C3109" i="5"/>
  <c r="E3000" i="5"/>
  <c r="C4729" i="5"/>
  <c r="E4620" i="5"/>
  <c r="C3217" i="5"/>
  <c r="E3108" i="5"/>
  <c r="C733" i="5"/>
  <c r="E624" i="5"/>
  <c r="F407" i="5"/>
  <c r="B4512" i="5"/>
  <c r="G4403" i="5"/>
  <c r="H4403" i="5" s="1"/>
  <c r="D4403" i="5"/>
  <c r="F4403" i="5" s="1"/>
  <c r="F1379" i="5"/>
  <c r="C4513" i="5"/>
  <c r="E4404" i="5"/>
  <c r="C4837" i="5"/>
  <c r="E4837" i="5" s="1"/>
  <c r="E4728" i="5"/>
  <c r="C4621" i="5"/>
  <c r="E4512" i="5"/>
  <c r="F1271" i="5"/>
  <c r="B2028" i="5"/>
  <c r="G1919" i="5"/>
  <c r="H1919" i="5" s="1"/>
  <c r="D1919" i="5"/>
  <c r="F1919" i="5" s="1"/>
  <c r="C3433" i="5"/>
  <c r="E3324" i="5"/>
  <c r="C3649" i="5"/>
  <c r="E3540" i="5"/>
  <c r="B948" i="5"/>
  <c r="G839" i="5"/>
  <c r="H839" i="5" s="1"/>
  <c r="D839" i="5"/>
  <c r="B4296" i="5"/>
  <c r="G4187" i="5"/>
  <c r="H4187" i="5" s="1"/>
  <c r="D4187" i="5"/>
  <c r="F4187" i="5" s="1"/>
  <c r="B3864" i="5"/>
  <c r="G3755" i="5"/>
  <c r="H3755" i="5" s="1"/>
  <c r="D3755" i="5"/>
  <c r="F3971" i="5"/>
  <c r="C301" i="5"/>
  <c r="E192" i="5"/>
  <c r="B1272" i="5"/>
  <c r="G1163" i="5"/>
  <c r="H1163" i="5" s="1"/>
  <c r="D1163" i="5"/>
  <c r="C4405" i="5"/>
  <c r="E4296" i="5"/>
  <c r="F1595" i="5"/>
  <c r="B2676" i="5"/>
  <c r="G2567" i="5"/>
  <c r="H2567" i="5" s="1"/>
  <c r="D2567" i="5"/>
  <c r="F2567" i="5" s="1"/>
  <c r="C1165" i="5"/>
  <c r="E1056" i="5"/>
  <c r="C2137" i="5"/>
  <c r="E2028" i="5"/>
  <c r="B3540" i="5"/>
  <c r="G3431" i="5"/>
  <c r="H3431" i="5" s="1"/>
  <c r="D3431" i="5"/>
  <c r="F3431" i="5" s="1"/>
  <c r="C409" i="5"/>
  <c r="E300" i="5"/>
  <c r="C625" i="5"/>
  <c r="E516" i="5"/>
  <c r="C2461" i="5"/>
  <c r="E2352" i="5"/>
  <c r="C1597" i="5"/>
  <c r="E1488" i="5"/>
  <c r="B732" i="5"/>
  <c r="G623" i="5"/>
  <c r="H623" i="5" s="1"/>
  <c r="D623" i="5"/>
  <c r="F623" i="5" s="1"/>
  <c r="C2893" i="5"/>
  <c r="E2784" i="5"/>
  <c r="C2785" i="5"/>
  <c r="E2676" i="5"/>
  <c r="C1489" i="5"/>
  <c r="E1380" i="5"/>
  <c r="B408" i="5"/>
  <c r="G299" i="5"/>
  <c r="H299" i="5" s="1"/>
  <c r="D299" i="5"/>
  <c r="F299" i="5" s="1"/>
  <c r="B1920" i="5"/>
  <c r="G1811" i="5"/>
  <c r="H1811" i="5" s="1"/>
  <c r="D1811" i="5"/>
  <c r="F1811" i="5" s="1"/>
  <c r="F2027" i="5"/>
  <c r="C3541" i="5"/>
  <c r="E3432" i="5"/>
  <c r="F1055" i="5"/>
  <c r="C3001" i="5"/>
  <c r="E2892" i="5"/>
  <c r="B84" i="5"/>
  <c r="G83" i="5"/>
  <c r="H83" i="5" s="1"/>
  <c r="D83" i="5"/>
  <c r="F83" i="5" s="1"/>
  <c r="B192" i="5"/>
  <c r="C1273" i="5"/>
  <c r="E1164" i="5"/>
  <c r="G191" i="5"/>
  <c r="H191" i="5" s="1"/>
  <c r="D191" i="5"/>
  <c r="B300" i="5"/>
  <c r="F3863" i="5"/>
  <c r="B2460" i="5"/>
  <c r="G2351" i="5"/>
  <c r="H2351" i="5" s="1"/>
  <c r="D2351" i="5"/>
  <c r="F2351" i="5" s="1"/>
  <c r="C4189" i="5"/>
  <c r="E4080" i="5"/>
  <c r="B4188" i="5"/>
  <c r="G4079" i="5"/>
  <c r="H4079" i="5" s="1"/>
  <c r="D4079" i="5"/>
  <c r="F4079" i="5" s="1"/>
  <c r="B3216" i="5"/>
  <c r="G3107" i="5"/>
  <c r="H3107" i="5" s="1"/>
  <c r="D3107" i="5"/>
  <c r="F3107" i="5" s="1"/>
  <c r="C1921" i="5"/>
  <c r="E1812" i="5"/>
  <c r="C1813" i="5"/>
  <c r="E1704" i="5"/>
  <c r="F3755" i="5"/>
  <c r="F1163" i="5"/>
  <c r="B3756" i="5"/>
  <c r="G3647" i="5"/>
  <c r="H3647" i="5" s="1"/>
  <c r="D3647" i="5"/>
  <c r="F3647" i="5" s="1"/>
  <c r="G4835" i="5"/>
  <c r="H4835" i="5" s="1"/>
  <c r="D4835" i="5"/>
  <c r="F4835" i="5" s="1"/>
  <c r="B1812" i="5"/>
  <c r="G1703" i="5"/>
  <c r="H1703" i="5" s="1"/>
  <c r="D1703" i="5"/>
  <c r="F1703" i="5" s="1"/>
  <c r="C2029" i="5"/>
  <c r="E1920" i="5"/>
  <c r="F191" i="5"/>
  <c r="F1487" i="5"/>
  <c r="F731" i="5"/>
  <c r="B2892" i="5"/>
  <c r="G2783" i="5"/>
  <c r="H2783" i="5" s="1"/>
  <c r="D2783" i="5"/>
  <c r="F2783" i="5" s="1"/>
  <c r="B3648" i="5"/>
  <c r="G3539" i="5"/>
  <c r="H3539" i="5" s="1"/>
  <c r="D3539" i="5"/>
  <c r="F3539" i="5" s="1"/>
  <c r="C517" i="5"/>
  <c r="E408" i="5"/>
  <c r="F839" i="5"/>
  <c r="B3324" i="5"/>
  <c r="G3215" i="5"/>
  <c r="H3215" i="5" s="1"/>
  <c r="D3215" i="5"/>
  <c r="F3215" i="5" s="1"/>
  <c r="B3432" i="5"/>
  <c r="G3323" i="5"/>
  <c r="H3323" i="5" s="1"/>
  <c r="D3323" i="5"/>
  <c r="F3323" i="5" s="1"/>
  <c r="C2245" i="5"/>
  <c r="E2136" i="5"/>
  <c r="B2352" i="5"/>
  <c r="G2243" i="5"/>
  <c r="H2243" i="5" s="1"/>
  <c r="D2243" i="5"/>
  <c r="F2243" i="5" s="1"/>
  <c r="B2568" i="5"/>
  <c r="G2459" i="5"/>
  <c r="H2459" i="5" s="1"/>
  <c r="D2459" i="5"/>
  <c r="F2459" i="5" s="1"/>
  <c r="B3000" i="5"/>
  <c r="G2891" i="5"/>
  <c r="H2891" i="5" s="1"/>
  <c r="D2891" i="5"/>
  <c r="F2891" i="5" s="1"/>
  <c r="B2784" i="5"/>
  <c r="G2675" i="5"/>
  <c r="H2675" i="5" s="1"/>
  <c r="D2675" i="5"/>
  <c r="F2675" i="5" s="1"/>
  <c r="B2461" i="5" l="1"/>
  <c r="G2352" i="5"/>
  <c r="H2352" i="5" s="1"/>
  <c r="D2352" i="5"/>
  <c r="B3433" i="5"/>
  <c r="G3324" i="5"/>
  <c r="H3324" i="5" s="1"/>
  <c r="D3324" i="5"/>
  <c r="B3109" i="5"/>
  <c r="G3000" i="5"/>
  <c r="H3000" i="5" s="1"/>
  <c r="D3000" i="5"/>
  <c r="C2354" i="5"/>
  <c r="E2245" i="5"/>
  <c r="B3757" i="5"/>
  <c r="G3648" i="5"/>
  <c r="H3648" i="5" s="1"/>
  <c r="D3648" i="5"/>
  <c r="B1921" i="5"/>
  <c r="G1812" i="5"/>
  <c r="H1812" i="5" s="1"/>
  <c r="D1812" i="5"/>
  <c r="B85" i="5"/>
  <c r="G84" i="5"/>
  <c r="H84" i="5" s="1"/>
  <c r="D84" i="5"/>
  <c r="B193" i="5"/>
  <c r="C3002" i="5"/>
  <c r="E2893" i="5"/>
  <c r="C3326" i="5"/>
  <c r="E3217" i="5"/>
  <c r="C3218" i="5"/>
  <c r="E3109" i="5"/>
  <c r="B1597" i="5"/>
  <c r="G1488" i="5"/>
  <c r="H1488" i="5" s="1"/>
  <c r="D1488" i="5"/>
  <c r="F1488" i="5" s="1"/>
  <c r="B1705" i="5"/>
  <c r="G1596" i="5"/>
  <c r="H1596" i="5" s="1"/>
  <c r="D1596" i="5"/>
  <c r="B4081" i="5"/>
  <c r="G3972" i="5"/>
  <c r="H3972" i="5" s="1"/>
  <c r="D3972" i="5"/>
  <c r="C950" i="5"/>
  <c r="E841" i="5"/>
  <c r="B1165" i="5"/>
  <c r="G1056" i="5"/>
  <c r="H1056" i="5" s="1"/>
  <c r="D1056" i="5"/>
  <c r="G4836" i="5"/>
  <c r="H4836" i="5" s="1"/>
  <c r="D4836" i="5"/>
  <c r="F4836" i="5" s="1"/>
  <c r="B733" i="5"/>
  <c r="G624" i="5"/>
  <c r="H624" i="5" s="1"/>
  <c r="D624" i="5"/>
  <c r="C1490" i="5"/>
  <c r="E1381" i="5"/>
  <c r="C4406" i="5"/>
  <c r="E4297" i="5"/>
  <c r="C86" i="5"/>
  <c r="E85" i="5"/>
  <c r="C194" i="5"/>
  <c r="B2677" i="5"/>
  <c r="G2568" i="5"/>
  <c r="H2568" i="5" s="1"/>
  <c r="D2568" i="5"/>
  <c r="F2568" i="5" s="1"/>
  <c r="B2893" i="5"/>
  <c r="G2784" i="5"/>
  <c r="H2784" i="5" s="1"/>
  <c r="D2784" i="5"/>
  <c r="C626" i="5"/>
  <c r="E517" i="5"/>
  <c r="C2138" i="5"/>
  <c r="E2029" i="5"/>
  <c r="B3865" i="5"/>
  <c r="G3756" i="5"/>
  <c r="H3756" i="5" s="1"/>
  <c r="D3756" i="5"/>
  <c r="F3756" i="5" s="1"/>
  <c r="C1922" i="5"/>
  <c r="E1813" i="5"/>
  <c r="B2569" i="5"/>
  <c r="G2460" i="5"/>
  <c r="H2460" i="5" s="1"/>
  <c r="D2460" i="5"/>
  <c r="B301" i="5"/>
  <c r="G192" i="5"/>
  <c r="H192" i="5" s="1"/>
  <c r="D192" i="5"/>
  <c r="B517" i="5"/>
  <c r="G408" i="5"/>
  <c r="H408" i="5" s="1"/>
  <c r="D408" i="5"/>
  <c r="F408" i="5" s="1"/>
  <c r="C2894" i="5"/>
  <c r="E2785" i="5"/>
  <c r="C1706" i="5"/>
  <c r="E1597" i="5"/>
  <c r="C734" i="5"/>
  <c r="E625" i="5"/>
  <c r="C2246" i="5"/>
  <c r="E2137" i="5"/>
  <c r="B1381" i="5"/>
  <c r="G1272" i="5"/>
  <c r="H1272" i="5" s="1"/>
  <c r="D1272" i="5"/>
  <c r="B1057" i="5"/>
  <c r="G948" i="5"/>
  <c r="H948" i="5" s="1"/>
  <c r="D948" i="5"/>
  <c r="F948" i="5" s="1"/>
  <c r="F3324" i="5"/>
  <c r="B2137" i="5"/>
  <c r="G2028" i="5"/>
  <c r="H2028" i="5" s="1"/>
  <c r="D2028" i="5"/>
  <c r="F2028" i="5" s="1"/>
  <c r="C4730" i="5"/>
  <c r="E4621" i="5"/>
  <c r="F624" i="5"/>
  <c r="F3648" i="5"/>
  <c r="B1273" i="5"/>
  <c r="G1164" i="5"/>
  <c r="H1164" i="5" s="1"/>
  <c r="D1164" i="5"/>
  <c r="F1164" i="5" s="1"/>
  <c r="C3434" i="5"/>
  <c r="E3325" i="5"/>
  <c r="C3974" i="5"/>
  <c r="E3865" i="5"/>
  <c r="C1166" i="5"/>
  <c r="E1057" i="5"/>
  <c r="C1058" i="5"/>
  <c r="E949" i="5"/>
  <c r="C2786" i="5"/>
  <c r="E2677" i="5"/>
  <c r="B1489" i="5"/>
  <c r="G1380" i="5"/>
  <c r="H1380" i="5" s="1"/>
  <c r="D1380" i="5"/>
  <c r="B949" i="5"/>
  <c r="G840" i="5"/>
  <c r="H840" i="5" s="1"/>
  <c r="D840" i="5"/>
  <c r="F840" i="5" s="1"/>
  <c r="F2460" i="5"/>
  <c r="F1812" i="5"/>
  <c r="C4298" i="5"/>
  <c r="E4189" i="5"/>
  <c r="C3110" i="5"/>
  <c r="E3001" i="5"/>
  <c r="C3650" i="5"/>
  <c r="E3541" i="5"/>
  <c r="B2029" i="5"/>
  <c r="G1920" i="5"/>
  <c r="H1920" i="5" s="1"/>
  <c r="D1920" i="5"/>
  <c r="F1920" i="5" s="1"/>
  <c r="F1380" i="5"/>
  <c r="F2352" i="5"/>
  <c r="F1056" i="5"/>
  <c r="B2785" i="5"/>
  <c r="G2676" i="5"/>
  <c r="H2676" i="5" s="1"/>
  <c r="D2676" i="5"/>
  <c r="F2676" i="5" s="1"/>
  <c r="C4514" i="5"/>
  <c r="E4405" i="5"/>
  <c r="F192" i="5"/>
  <c r="B4405" i="5"/>
  <c r="G4296" i="5"/>
  <c r="H4296" i="5" s="1"/>
  <c r="D4296" i="5"/>
  <c r="F4296" i="5" s="1"/>
  <c r="C3542" i="5"/>
  <c r="E3433" i="5"/>
  <c r="C4622" i="5"/>
  <c r="E4513" i="5"/>
  <c r="B4621" i="5"/>
  <c r="G4512" i="5"/>
  <c r="H4512" i="5" s="1"/>
  <c r="D4512" i="5"/>
  <c r="F4512" i="5" s="1"/>
  <c r="C842" i="5"/>
  <c r="E733" i="5"/>
  <c r="C4838" i="5"/>
  <c r="E4838" i="5" s="1"/>
  <c r="E4729" i="5"/>
  <c r="C3866" i="5"/>
  <c r="E3757" i="5"/>
  <c r="B2353" i="5"/>
  <c r="G2244" i="5"/>
  <c r="H2244" i="5" s="1"/>
  <c r="D2244" i="5"/>
  <c r="F2244" i="5" s="1"/>
  <c r="C2462" i="5"/>
  <c r="E2353" i="5"/>
  <c r="F1596" i="5"/>
  <c r="C4082" i="5"/>
  <c r="E3973" i="5"/>
  <c r="C2678" i="5"/>
  <c r="E2569" i="5"/>
  <c r="E193" i="5"/>
  <c r="C302" i="5"/>
  <c r="F3972" i="5"/>
  <c r="B3541" i="5"/>
  <c r="G3432" i="5"/>
  <c r="H3432" i="5" s="1"/>
  <c r="D3432" i="5"/>
  <c r="F3432" i="5" s="1"/>
  <c r="B3001" i="5"/>
  <c r="G2892" i="5"/>
  <c r="H2892" i="5" s="1"/>
  <c r="D2892" i="5"/>
  <c r="F2892" i="5" s="1"/>
  <c r="C2030" i="5"/>
  <c r="E1921" i="5"/>
  <c r="B3325" i="5"/>
  <c r="G3216" i="5"/>
  <c r="H3216" i="5" s="1"/>
  <c r="D3216" i="5"/>
  <c r="F3216" i="5" s="1"/>
  <c r="B4297" i="5"/>
  <c r="G4188" i="5"/>
  <c r="H4188" i="5" s="1"/>
  <c r="D4188" i="5"/>
  <c r="B409" i="5"/>
  <c r="G300" i="5"/>
  <c r="H300" i="5" s="1"/>
  <c r="D300" i="5"/>
  <c r="F300" i="5" s="1"/>
  <c r="C1382" i="5"/>
  <c r="E1273" i="5"/>
  <c r="C1598" i="5"/>
  <c r="E1489" i="5"/>
  <c r="F2784" i="5"/>
  <c r="B841" i="5"/>
  <c r="G732" i="5"/>
  <c r="H732" i="5" s="1"/>
  <c r="D732" i="5"/>
  <c r="F732" i="5" s="1"/>
  <c r="C2570" i="5"/>
  <c r="E2461" i="5"/>
  <c r="C518" i="5"/>
  <c r="E409" i="5"/>
  <c r="B3649" i="5"/>
  <c r="G3540" i="5"/>
  <c r="H3540" i="5" s="1"/>
  <c r="D3540" i="5"/>
  <c r="F3540" i="5" s="1"/>
  <c r="C1274" i="5"/>
  <c r="E1165" i="5"/>
  <c r="C410" i="5"/>
  <c r="E301" i="5"/>
  <c r="B3973" i="5"/>
  <c r="G3864" i="5"/>
  <c r="H3864" i="5" s="1"/>
  <c r="D3864" i="5"/>
  <c r="F3864" i="5" s="1"/>
  <c r="C3758" i="5"/>
  <c r="E3649" i="5"/>
  <c r="F3000" i="5"/>
  <c r="B3217" i="5"/>
  <c r="G3108" i="5"/>
  <c r="H3108" i="5" s="1"/>
  <c r="D3108" i="5"/>
  <c r="F3108" i="5" s="1"/>
  <c r="B4729" i="5"/>
  <c r="G4620" i="5"/>
  <c r="H4620" i="5" s="1"/>
  <c r="D4620" i="5"/>
  <c r="F4620" i="5" s="1"/>
  <c r="B625" i="5"/>
  <c r="G516" i="5"/>
  <c r="H516" i="5" s="1"/>
  <c r="D516" i="5"/>
  <c r="F516" i="5" s="1"/>
  <c r="B4189" i="5"/>
  <c r="G4080" i="5"/>
  <c r="H4080" i="5" s="1"/>
  <c r="D4080" i="5"/>
  <c r="F4080" i="5" s="1"/>
  <c r="B4513" i="5"/>
  <c r="G4404" i="5"/>
  <c r="H4404" i="5" s="1"/>
  <c r="D4404" i="5"/>
  <c r="F4404" i="5" s="1"/>
  <c r="B4837" i="5"/>
  <c r="G4728" i="5"/>
  <c r="H4728" i="5" s="1"/>
  <c r="D4728" i="5"/>
  <c r="F4728" i="5" s="1"/>
  <c r="B1813" i="5"/>
  <c r="G1704" i="5"/>
  <c r="H1704" i="5" s="1"/>
  <c r="D1704" i="5"/>
  <c r="F1704" i="5" s="1"/>
  <c r="B2245" i="5"/>
  <c r="G2136" i="5"/>
  <c r="H2136" i="5" s="1"/>
  <c r="D2136" i="5"/>
  <c r="F2136" i="5" s="1"/>
  <c r="C1814" i="5"/>
  <c r="E1705" i="5"/>
  <c r="F1272" i="5"/>
  <c r="F4188" i="5"/>
  <c r="F84" i="5"/>
  <c r="C4190" i="5"/>
  <c r="E4081" i="5"/>
  <c r="C1383" i="5" l="1"/>
  <c r="E1274" i="5"/>
  <c r="B2354" i="5"/>
  <c r="G2245" i="5"/>
  <c r="H2245" i="5" s="1"/>
  <c r="D2245" i="5"/>
  <c r="B4298" i="5"/>
  <c r="G4189" i="5"/>
  <c r="H4189" i="5" s="1"/>
  <c r="D4189" i="5"/>
  <c r="F4189" i="5" s="1"/>
  <c r="C519" i="5"/>
  <c r="E410" i="5"/>
  <c r="B950" i="5"/>
  <c r="G841" i="5"/>
  <c r="H841" i="5" s="1"/>
  <c r="D841" i="5"/>
  <c r="B518" i="5"/>
  <c r="G409" i="5"/>
  <c r="H409" i="5" s="1"/>
  <c r="D409" i="5"/>
  <c r="C2139" i="5"/>
  <c r="E2030" i="5"/>
  <c r="C411" i="5"/>
  <c r="E302" i="5"/>
  <c r="C2571" i="5"/>
  <c r="E2462" i="5"/>
  <c r="B4730" i="5"/>
  <c r="G4621" i="5"/>
  <c r="H4621" i="5" s="1"/>
  <c r="D4621" i="5"/>
  <c r="C4623" i="5"/>
  <c r="E4514" i="5"/>
  <c r="C3759" i="5"/>
  <c r="E3650" i="5"/>
  <c r="C2895" i="5"/>
  <c r="E2786" i="5"/>
  <c r="C1275" i="5"/>
  <c r="E1166" i="5"/>
  <c r="B1382" i="5"/>
  <c r="G1273" i="5"/>
  <c r="H1273" i="5" s="1"/>
  <c r="D1273" i="5"/>
  <c r="F1273" i="5" s="1"/>
  <c r="B1490" i="5"/>
  <c r="G1381" i="5"/>
  <c r="H1381" i="5" s="1"/>
  <c r="D1381" i="5"/>
  <c r="B626" i="5"/>
  <c r="G517" i="5"/>
  <c r="H517" i="5" s="1"/>
  <c r="D517" i="5"/>
  <c r="B2678" i="5"/>
  <c r="G2569" i="5"/>
  <c r="H2569" i="5" s="1"/>
  <c r="D2569" i="5"/>
  <c r="C2247" i="5"/>
  <c r="E2138" i="5"/>
  <c r="B2786" i="5"/>
  <c r="G2677" i="5"/>
  <c r="H2677" i="5" s="1"/>
  <c r="D2677" i="5"/>
  <c r="C1059" i="5"/>
  <c r="E950" i="5"/>
  <c r="B4190" i="5"/>
  <c r="G4081" i="5"/>
  <c r="H4081" i="5" s="1"/>
  <c r="D4081" i="5"/>
  <c r="F4081" i="5" s="1"/>
  <c r="B1814" i="5"/>
  <c r="G1705" i="5"/>
  <c r="H1705" i="5" s="1"/>
  <c r="D1705" i="5"/>
  <c r="F1705" i="5" s="1"/>
  <c r="F2245" i="5"/>
  <c r="B3218" i="5"/>
  <c r="G3109" i="5"/>
  <c r="H3109" i="5" s="1"/>
  <c r="D3109" i="5"/>
  <c r="F3109" i="5" s="1"/>
  <c r="B3542" i="5"/>
  <c r="G3433" i="5"/>
  <c r="H3433" i="5" s="1"/>
  <c r="D3433" i="5"/>
  <c r="F3433" i="5" s="1"/>
  <c r="C4299" i="5"/>
  <c r="E4190" i="5"/>
  <c r="C1923" i="5"/>
  <c r="E1814" i="5"/>
  <c r="B4622" i="5"/>
  <c r="G4513" i="5"/>
  <c r="H4513" i="5" s="1"/>
  <c r="D4513" i="5"/>
  <c r="B3758" i="5"/>
  <c r="G3649" i="5"/>
  <c r="H3649" i="5" s="1"/>
  <c r="D3649" i="5"/>
  <c r="C2679" i="5"/>
  <c r="E2570" i="5"/>
  <c r="C1491" i="5"/>
  <c r="E1382" i="5"/>
  <c r="C4191" i="5"/>
  <c r="E4082" i="5"/>
  <c r="C3975" i="5"/>
  <c r="E3866" i="5"/>
  <c r="C951" i="5"/>
  <c r="E842" i="5"/>
  <c r="F4513" i="5"/>
  <c r="C3651" i="5"/>
  <c r="E3542" i="5"/>
  <c r="B4514" i="5"/>
  <c r="G4405" i="5"/>
  <c r="H4405" i="5" s="1"/>
  <c r="D4405" i="5"/>
  <c r="C4407" i="5"/>
  <c r="E4298" i="5"/>
  <c r="C3543" i="5"/>
  <c r="E3434" i="5"/>
  <c r="F4621" i="5"/>
  <c r="B2246" i="5"/>
  <c r="G2137" i="5"/>
  <c r="H2137" i="5" s="1"/>
  <c r="D2137" i="5"/>
  <c r="B1166" i="5"/>
  <c r="G1057" i="5"/>
  <c r="H1057" i="5" s="1"/>
  <c r="D1057" i="5"/>
  <c r="C843" i="5"/>
  <c r="E734" i="5"/>
  <c r="C3003" i="5"/>
  <c r="E2894" i="5"/>
  <c r="B410" i="5"/>
  <c r="G301" i="5"/>
  <c r="H301" i="5" s="1"/>
  <c r="D301" i="5"/>
  <c r="F517" i="5"/>
  <c r="B3002" i="5"/>
  <c r="G2893" i="5"/>
  <c r="H2893" i="5" s="1"/>
  <c r="D2893" i="5"/>
  <c r="F2893" i="5" s="1"/>
  <c r="C303" i="5"/>
  <c r="E194" i="5"/>
  <c r="C4515" i="5"/>
  <c r="E4406" i="5"/>
  <c r="C3327" i="5"/>
  <c r="E3218" i="5"/>
  <c r="C3111" i="5"/>
  <c r="E3002" i="5"/>
  <c r="C2463" i="5"/>
  <c r="E2354" i="5"/>
  <c r="G4837" i="5"/>
  <c r="H4837" i="5" s="1"/>
  <c r="D4837" i="5"/>
  <c r="F4837" i="5" s="1"/>
  <c r="F3649" i="5"/>
  <c r="F409" i="5"/>
  <c r="B3434" i="5"/>
  <c r="G3325" i="5"/>
  <c r="H3325" i="5" s="1"/>
  <c r="D3325" i="5"/>
  <c r="F3325" i="5" s="1"/>
  <c r="B3650" i="5"/>
  <c r="G3541" i="5"/>
  <c r="H3541" i="5" s="1"/>
  <c r="D3541" i="5"/>
  <c r="F2569" i="5"/>
  <c r="C4731" i="5"/>
  <c r="E4622" i="5"/>
  <c r="B2138" i="5"/>
  <c r="G2029" i="5"/>
  <c r="H2029" i="5" s="1"/>
  <c r="D2029" i="5"/>
  <c r="C3219" i="5"/>
  <c r="E3110" i="5"/>
  <c r="B1598" i="5"/>
  <c r="G1489" i="5"/>
  <c r="H1489" i="5" s="1"/>
  <c r="D1489" i="5"/>
  <c r="F1489" i="5" s="1"/>
  <c r="C1167" i="5"/>
  <c r="E1058" i="5"/>
  <c r="C4839" i="5"/>
  <c r="E4839" i="5" s="1"/>
  <c r="E4730" i="5"/>
  <c r="F2137" i="5"/>
  <c r="B3974" i="5"/>
  <c r="G3865" i="5"/>
  <c r="H3865" i="5" s="1"/>
  <c r="D3865" i="5"/>
  <c r="F3865" i="5" s="1"/>
  <c r="C735" i="5"/>
  <c r="E626" i="5"/>
  <c r="F1381" i="5"/>
  <c r="B1274" i="5"/>
  <c r="G1165" i="5"/>
  <c r="H1165" i="5" s="1"/>
  <c r="D1165" i="5"/>
  <c r="F1165" i="5" s="1"/>
  <c r="B86" i="5"/>
  <c r="G85" i="5"/>
  <c r="H85" i="5" s="1"/>
  <c r="D85" i="5"/>
  <c r="F85" i="5" s="1"/>
  <c r="B194" i="5"/>
  <c r="B2030" i="5"/>
  <c r="G1921" i="5"/>
  <c r="H1921" i="5" s="1"/>
  <c r="D1921" i="5"/>
  <c r="B3866" i="5"/>
  <c r="G3757" i="5"/>
  <c r="H3757" i="5" s="1"/>
  <c r="D3757" i="5"/>
  <c r="F3757" i="5" s="1"/>
  <c r="B3326" i="5"/>
  <c r="G3217" i="5"/>
  <c r="H3217" i="5" s="1"/>
  <c r="D3217" i="5"/>
  <c r="F3217" i="5" s="1"/>
  <c r="B4082" i="5"/>
  <c r="G3973" i="5"/>
  <c r="H3973" i="5" s="1"/>
  <c r="D3973" i="5"/>
  <c r="F3973" i="5" s="1"/>
  <c r="B1922" i="5"/>
  <c r="G1813" i="5"/>
  <c r="H1813" i="5" s="1"/>
  <c r="D1813" i="5"/>
  <c r="F1813" i="5" s="1"/>
  <c r="B734" i="5"/>
  <c r="G625" i="5"/>
  <c r="H625" i="5" s="1"/>
  <c r="D625" i="5"/>
  <c r="F625" i="5" s="1"/>
  <c r="B4838" i="5"/>
  <c r="G4729" i="5"/>
  <c r="H4729" i="5" s="1"/>
  <c r="D4729" i="5"/>
  <c r="F4729" i="5" s="1"/>
  <c r="C3867" i="5"/>
  <c r="E3758" i="5"/>
  <c r="F301" i="5"/>
  <c r="C627" i="5"/>
  <c r="E518" i="5"/>
  <c r="C1707" i="5"/>
  <c r="E1598" i="5"/>
  <c r="B4406" i="5"/>
  <c r="G4297" i="5"/>
  <c r="H4297" i="5" s="1"/>
  <c r="D4297" i="5"/>
  <c r="F4297" i="5" s="1"/>
  <c r="F1921" i="5"/>
  <c r="B3110" i="5"/>
  <c r="G3001" i="5"/>
  <c r="H3001" i="5" s="1"/>
  <c r="D3001" i="5"/>
  <c r="F3001" i="5" s="1"/>
  <c r="C2787" i="5"/>
  <c r="E2678" i="5"/>
  <c r="F2353" i="5"/>
  <c r="B2462" i="5"/>
  <c r="G2353" i="5"/>
  <c r="H2353" i="5" s="1"/>
  <c r="D2353" i="5"/>
  <c r="F4405" i="5"/>
  <c r="B2894" i="5"/>
  <c r="G2785" i="5"/>
  <c r="H2785" i="5" s="1"/>
  <c r="D2785" i="5"/>
  <c r="F2785" i="5" s="1"/>
  <c r="F3541" i="5"/>
  <c r="B1058" i="5"/>
  <c r="G949" i="5"/>
  <c r="H949" i="5" s="1"/>
  <c r="D949" i="5"/>
  <c r="F949" i="5" s="1"/>
  <c r="F2677" i="5"/>
  <c r="F1057" i="5"/>
  <c r="C4083" i="5"/>
  <c r="E3974" i="5"/>
  <c r="C2355" i="5"/>
  <c r="E2246" i="5"/>
  <c r="C1815" i="5"/>
  <c r="E1706" i="5"/>
  <c r="C2031" i="5"/>
  <c r="E1922" i="5"/>
  <c r="F2029" i="5"/>
  <c r="C87" i="5"/>
  <c r="E86" i="5"/>
  <c r="C195" i="5"/>
  <c r="C1599" i="5"/>
  <c r="E1490" i="5"/>
  <c r="B842" i="5"/>
  <c r="G733" i="5"/>
  <c r="H733" i="5" s="1"/>
  <c r="D733" i="5"/>
  <c r="F733" i="5" s="1"/>
  <c r="F841" i="5"/>
  <c r="B1706" i="5"/>
  <c r="G1597" i="5"/>
  <c r="H1597" i="5" s="1"/>
  <c r="D1597" i="5"/>
  <c r="F1597" i="5" s="1"/>
  <c r="C3435" i="5"/>
  <c r="E3326" i="5"/>
  <c r="G193" i="5"/>
  <c r="H193" i="5" s="1"/>
  <c r="D193" i="5"/>
  <c r="F193" i="5" s="1"/>
  <c r="B302" i="5"/>
  <c r="B2570" i="5"/>
  <c r="G2461" i="5"/>
  <c r="H2461" i="5" s="1"/>
  <c r="D2461" i="5"/>
  <c r="F2461" i="5" s="1"/>
  <c r="E195" i="5" l="1"/>
  <c r="C304" i="5"/>
  <c r="B1167" i="5"/>
  <c r="G1058" i="5"/>
  <c r="H1058" i="5" s="1"/>
  <c r="D1058" i="5"/>
  <c r="B3003" i="5"/>
  <c r="G2894" i="5"/>
  <c r="H2894" i="5" s="1"/>
  <c r="D2894" i="5"/>
  <c r="C2896" i="5"/>
  <c r="E2787" i="5"/>
  <c r="B843" i="5"/>
  <c r="G734" i="5"/>
  <c r="H734" i="5" s="1"/>
  <c r="D734" i="5"/>
  <c r="B3975" i="5"/>
  <c r="G3866" i="5"/>
  <c r="H3866" i="5" s="1"/>
  <c r="D3866" i="5"/>
  <c r="B303" i="5"/>
  <c r="G194" i="5"/>
  <c r="H194" i="5" s="1"/>
  <c r="D194" i="5"/>
  <c r="C4840" i="5"/>
  <c r="E4840" i="5" s="1"/>
  <c r="E4731" i="5"/>
  <c r="B3543" i="5"/>
  <c r="G3434" i="5"/>
  <c r="H3434" i="5" s="1"/>
  <c r="D3434" i="5"/>
  <c r="C3112" i="5"/>
  <c r="E3003" i="5"/>
  <c r="B2355" i="5"/>
  <c r="G2246" i="5"/>
  <c r="H2246" i="5" s="1"/>
  <c r="D2246" i="5"/>
  <c r="F2246" i="5" s="1"/>
  <c r="C3760" i="5"/>
  <c r="E3651" i="5"/>
  <c r="F3866" i="5"/>
  <c r="C2788" i="5"/>
  <c r="E2679" i="5"/>
  <c r="B1923" i="5"/>
  <c r="G1814" i="5"/>
  <c r="H1814" i="5" s="1"/>
  <c r="D1814" i="5"/>
  <c r="F1814" i="5" s="1"/>
  <c r="C1384" i="5"/>
  <c r="E1275" i="5"/>
  <c r="C2248" i="5"/>
  <c r="E2139" i="5"/>
  <c r="B2463" i="5"/>
  <c r="G2354" i="5"/>
  <c r="H2354" i="5" s="1"/>
  <c r="D2354" i="5"/>
  <c r="B951" i="5"/>
  <c r="G842" i="5"/>
  <c r="H842" i="5" s="1"/>
  <c r="D842" i="5"/>
  <c r="C2140" i="5"/>
  <c r="E2031" i="5"/>
  <c r="C2464" i="5"/>
  <c r="E2355" i="5"/>
  <c r="B2571" i="5"/>
  <c r="G2462" i="5"/>
  <c r="H2462" i="5" s="1"/>
  <c r="D2462" i="5"/>
  <c r="C1816" i="5"/>
  <c r="E1707" i="5"/>
  <c r="G4838" i="5"/>
  <c r="H4838" i="5" s="1"/>
  <c r="D4838" i="5"/>
  <c r="F4838" i="5" s="1"/>
  <c r="B3435" i="5"/>
  <c r="G3326" i="5"/>
  <c r="H3326" i="5" s="1"/>
  <c r="D3326" i="5"/>
  <c r="F3326" i="5" s="1"/>
  <c r="F1058" i="5"/>
  <c r="B1707" i="5"/>
  <c r="G1598" i="5"/>
  <c r="H1598" i="5" s="1"/>
  <c r="D1598" i="5"/>
  <c r="F1598" i="5" s="1"/>
  <c r="B3759" i="5"/>
  <c r="G3650" i="5"/>
  <c r="H3650" i="5" s="1"/>
  <c r="D3650" i="5"/>
  <c r="F3650" i="5" s="1"/>
  <c r="C3220" i="5"/>
  <c r="E3111" i="5"/>
  <c r="C4624" i="5"/>
  <c r="E4515" i="5"/>
  <c r="F734" i="5"/>
  <c r="B1275" i="5"/>
  <c r="G1166" i="5"/>
  <c r="H1166" i="5" s="1"/>
  <c r="D1166" i="5"/>
  <c r="C4084" i="5"/>
  <c r="E3975" i="5"/>
  <c r="C2032" i="5"/>
  <c r="E1923" i="5"/>
  <c r="C1168" i="5"/>
  <c r="E1059" i="5"/>
  <c r="B2895" i="5"/>
  <c r="G2786" i="5"/>
  <c r="H2786" i="5" s="1"/>
  <c r="D2786" i="5"/>
  <c r="F2786" i="5" s="1"/>
  <c r="B735" i="5"/>
  <c r="G626" i="5"/>
  <c r="H626" i="5" s="1"/>
  <c r="D626" i="5"/>
  <c r="F626" i="5" s="1"/>
  <c r="B1491" i="5"/>
  <c r="G1382" i="5"/>
  <c r="H1382" i="5" s="1"/>
  <c r="D1382" i="5"/>
  <c r="F1382" i="5" s="1"/>
  <c r="C3868" i="5"/>
  <c r="E3759" i="5"/>
  <c r="B4407" i="5"/>
  <c r="G4298" i="5"/>
  <c r="H4298" i="5" s="1"/>
  <c r="D4298" i="5"/>
  <c r="F4298" i="5" s="1"/>
  <c r="C88" i="5"/>
  <c r="E87" i="5"/>
  <c r="C196" i="5"/>
  <c r="C3976" i="5"/>
  <c r="E3867" i="5"/>
  <c r="B4191" i="5"/>
  <c r="G4082" i="5"/>
  <c r="H4082" i="5" s="1"/>
  <c r="D4082" i="5"/>
  <c r="F4082" i="5" s="1"/>
  <c r="B4083" i="5"/>
  <c r="G3974" i="5"/>
  <c r="H3974" i="5" s="1"/>
  <c r="D3974" i="5"/>
  <c r="F3974" i="5" s="1"/>
  <c r="C1276" i="5"/>
  <c r="E1167" i="5"/>
  <c r="F3110" i="5"/>
  <c r="B2247" i="5"/>
  <c r="G2138" i="5"/>
  <c r="H2138" i="5" s="1"/>
  <c r="D2138" i="5"/>
  <c r="F2138" i="5" s="1"/>
  <c r="F2354" i="5"/>
  <c r="F194" i="5"/>
  <c r="B3111" i="5"/>
  <c r="G3002" i="5"/>
  <c r="H3002" i="5" s="1"/>
  <c r="D3002" i="5"/>
  <c r="F3002" i="5" s="1"/>
  <c r="B519" i="5"/>
  <c r="G410" i="5"/>
  <c r="H410" i="5" s="1"/>
  <c r="D410" i="5"/>
  <c r="F410" i="5" s="1"/>
  <c r="C952" i="5"/>
  <c r="E843" i="5"/>
  <c r="F3434" i="5"/>
  <c r="C4516" i="5"/>
  <c r="E4407" i="5"/>
  <c r="B4623" i="5"/>
  <c r="G4514" i="5"/>
  <c r="H4514" i="5" s="1"/>
  <c r="D4514" i="5"/>
  <c r="F4514" i="5" s="1"/>
  <c r="F842" i="5"/>
  <c r="C1600" i="5"/>
  <c r="E1491" i="5"/>
  <c r="B3327" i="5"/>
  <c r="G3218" i="5"/>
  <c r="H3218" i="5" s="1"/>
  <c r="D3218" i="5"/>
  <c r="F3218" i="5" s="1"/>
  <c r="B2787" i="5"/>
  <c r="G2678" i="5"/>
  <c r="H2678" i="5" s="1"/>
  <c r="D2678" i="5"/>
  <c r="F2678" i="5" s="1"/>
  <c r="B1599" i="5"/>
  <c r="G1490" i="5"/>
  <c r="H1490" i="5" s="1"/>
  <c r="D1490" i="5"/>
  <c r="F1490" i="5" s="1"/>
  <c r="C3004" i="5"/>
  <c r="E2895" i="5"/>
  <c r="F2462" i="5"/>
  <c r="C520" i="5"/>
  <c r="E411" i="5"/>
  <c r="C628" i="5"/>
  <c r="E519" i="5"/>
  <c r="B2679" i="5"/>
  <c r="G2570" i="5"/>
  <c r="H2570" i="5" s="1"/>
  <c r="D2570" i="5"/>
  <c r="F2570" i="5" s="1"/>
  <c r="B1815" i="5"/>
  <c r="G1706" i="5"/>
  <c r="H1706" i="5" s="1"/>
  <c r="D1706" i="5"/>
  <c r="F1706" i="5" s="1"/>
  <c r="B411" i="5"/>
  <c r="G302" i="5"/>
  <c r="H302" i="5" s="1"/>
  <c r="D302" i="5"/>
  <c r="F302" i="5" s="1"/>
  <c r="C3544" i="5"/>
  <c r="E3435" i="5"/>
  <c r="C1708" i="5"/>
  <c r="E1599" i="5"/>
  <c r="C1924" i="5"/>
  <c r="E1815" i="5"/>
  <c r="C4192" i="5"/>
  <c r="E4083" i="5"/>
  <c r="B3219" i="5"/>
  <c r="G3110" i="5"/>
  <c r="H3110" i="5" s="1"/>
  <c r="D3110" i="5"/>
  <c r="B4515" i="5"/>
  <c r="G4406" i="5"/>
  <c r="H4406" i="5" s="1"/>
  <c r="D4406" i="5"/>
  <c r="F4406" i="5" s="1"/>
  <c r="C736" i="5"/>
  <c r="E627" i="5"/>
  <c r="B2031" i="5"/>
  <c r="G1922" i="5"/>
  <c r="H1922" i="5" s="1"/>
  <c r="D1922" i="5"/>
  <c r="F1922" i="5" s="1"/>
  <c r="B2139" i="5"/>
  <c r="G2030" i="5"/>
  <c r="H2030" i="5" s="1"/>
  <c r="D2030" i="5"/>
  <c r="B87" i="5"/>
  <c r="G86" i="5"/>
  <c r="H86" i="5" s="1"/>
  <c r="D86" i="5"/>
  <c r="F86" i="5" s="1"/>
  <c r="B195" i="5"/>
  <c r="B1383" i="5"/>
  <c r="G1274" i="5"/>
  <c r="H1274" i="5" s="1"/>
  <c r="D1274" i="5"/>
  <c r="F1274" i="5" s="1"/>
  <c r="C844" i="5"/>
  <c r="E735" i="5"/>
  <c r="C3328" i="5"/>
  <c r="E3219" i="5"/>
  <c r="C2572" i="5"/>
  <c r="E2463" i="5"/>
  <c r="C3436" i="5"/>
  <c r="E3327" i="5"/>
  <c r="C412" i="5"/>
  <c r="E303" i="5"/>
  <c r="F2894" i="5"/>
  <c r="C3652" i="5"/>
  <c r="E3543" i="5"/>
  <c r="C1060" i="5"/>
  <c r="E951" i="5"/>
  <c r="C4300" i="5"/>
  <c r="E4191" i="5"/>
  <c r="B3867" i="5"/>
  <c r="G3758" i="5"/>
  <c r="H3758" i="5" s="1"/>
  <c r="D3758" i="5"/>
  <c r="F3758" i="5" s="1"/>
  <c r="B4731" i="5"/>
  <c r="G4622" i="5"/>
  <c r="H4622" i="5" s="1"/>
  <c r="D4622" i="5"/>
  <c r="F4622" i="5" s="1"/>
  <c r="C4408" i="5"/>
  <c r="E4299" i="5"/>
  <c r="B3651" i="5"/>
  <c r="G3542" i="5"/>
  <c r="H3542" i="5" s="1"/>
  <c r="D3542" i="5"/>
  <c r="F3542" i="5" s="1"/>
  <c r="B4299" i="5"/>
  <c r="G4190" i="5"/>
  <c r="H4190" i="5" s="1"/>
  <c r="D4190" i="5"/>
  <c r="F4190" i="5" s="1"/>
  <c r="C2356" i="5"/>
  <c r="E2247" i="5"/>
  <c r="F1166" i="5"/>
  <c r="C4732" i="5"/>
  <c r="E4623" i="5"/>
  <c r="B4839" i="5"/>
  <c r="G4730" i="5"/>
  <c r="H4730" i="5" s="1"/>
  <c r="D4730" i="5"/>
  <c r="F4730" i="5" s="1"/>
  <c r="C2680" i="5"/>
  <c r="E2571" i="5"/>
  <c r="F2030" i="5"/>
  <c r="B627" i="5"/>
  <c r="G518" i="5"/>
  <c r="H518" i="5" s="1"/>
  <c r="D518" i="5"/>
  <c r="F518" i="5" s="1"/>
  <c r="B1059" i="5"/>
  <c r="G950" i="5"/>
  <c r="H950" i="5" s="1"/>
  <c r="D950" i="5"/>
  <c r="F950" i="5" s="1"/>
  <c r="C1492" i="5"/>
  <c r="E1383" i="5"/>
  <c r="C2465" i="5" l="1"/>
  <c r="E2356" i="5"/>
  <c r="C521" i="5"/>
  <c r="E412" i="5"/>
  <c r="C2681" i="5"/>
  <c r="E2572" i="5"/>
  <c r="B1168" i="5"/>
  <c r="G1059" i="5"/>
  <c r="H1059" i="5" s="1"/>
  <c r="D1059" i="5"/>
  <c r="C1601" i="5"/>
  <c r="E1492" i="5"/>
  <c r="G4839" i="5"/>
  <c r="H4839" i="5" s="1"/>
  <c r="D4839" i="5"/>
  <c r="F4839" i="5" s="1"/>
  <c r="B4408" i="5"/>
  <c r="G4299" i="5"/>
  <c r="H4299" i="5" s="1"/>
  <c r="D4299" i="5"/>
  <c r="F4299" i="5" s="1"/>
  <c r="B4840" i="5"/>
  <c r="G4731" i="5"/>
  <c r="H4731" i="5" s="1"/>
  <c r="D4731" i="5"/>
  <c r="C1169" i="5"/>
  <c r="E1060" i="5"/>
  <c r="C3545" i="5"/>
  <c r="E3436" i="5"/>
  <c r="C953" i="5"/>
  <c r="E844" i="5"/>
  <c r="G195" i="5"/>
  <c r="H195" i="5" s="1"/>
  <c r="D195" i="5"/>
  <c r="B304" i="5"/>
  <c r="C4301" i="5"/>
  <c r="E4192" i="5"/>
  <c r="C1817" i="5"/>
  <c r="E1708" i="5"/>
  <c r="B2788" i="5"/>
  <c r="G2679" i="5"/>
  <c r="H2679" i="5" s="1"/>
  <c r="D2679" i="5"/>
  <c r="B1708" i="5"/>
  <c r="G1599" i="5"/>
  <c r="H1599" i="5" s="1"/>
  <c r="D1599" i="5"/>
  <c r="C1061" i="5"/>
  <c r="E952" i="5"/>
  <c r="B2356" i="5"/>
  <c r="G2247" i="5"/>
  <c r="H2247" i="5" s="1"/>
  <c r="D2247" i="5"/>
  <c r="F2247" i="5" s="1"/>
  <c r="C305" i="5"/>
  <c r="E196" i="5"/>
  <c r="B3004" i="5"/>
  <c r="G2895" i="5"/>
  <c r="H2895" i="5" s="1"/>
  <c r="D2895" i="5"/>
  <c r="F2895" i="5" s="1"/>
  <c r="C2141" i="5"/>
  <c r="E2032" i="5"/>
  <c r="C3329" i="5"/>
  <c r="E3220" i="5"/>
  <c r="C2573" i="5"/>
  <c r="E2464" i="5"/>
  <c r="C2357" i="5"/>
  <c r="E2248" i="5"/>
  <c r="B2464" i="5"/>
  <c r="G2355" i="5"/>
  <c r="H2355" i="5" s="1"/>
  <c r="D2355" i="5"/>
  <c r="F4731" i="5"/>
  <c r="G303" i="5"/>
  <c r="H303" i="5" s="1"/>
  <c r="D303" i="5"/>
  <c r="F303" i="5" s="1"/>
  <c r="B412" i="5"/>
  <c r="B3112" i="5"/>
  <c r="G3003" i="5"/>
  <c r="H3003" i="5" s="1"/>
  <c r="D3003" i="5"/>
  <c r="C4517" i="5"/>
  <c r="E4408" i="5"/>
  <c r="C3437" i="5"/>
  <c r="E3328" i="5"/>
  <c r="B3328" i="5"/>
  <c r="G3219" i="5"/>
  <c r="H3219" i="5" s="1"/>
  <c r="D3219" i="5"/>
  <c r="F3219" i="5" s="1"/>
  <c r="B1924" i="5"/>
  <c r="G1815" i="5"/>
  <c r="H1815" i="5" s="1"/>
  <c r="D1815" i="5"/>
  <c r="F1815" i="5" s="1"/>
  <c r="C629" i="5"/>
  <c r="E520" i="5"/>
  <c r="C3113" i="5"/>
  <c r="E3004" i="5"/>
  <c r="C4625" i="5"/>
  <c r="E4516" i="5"/>
  <c r="C4085" i="5"/>
  <c r="E3976" i="5"/>
  <c r="B844" i="5"/>
  <c r="G735" i="5"/>
  <c r="H735" i="5" s="1"/>
  <c r="D735" i="5"/>
  <c r="F1059" i="5"/>
  <c r="F2679" i="5"/>
  <c r="C3869" i="5"/>
  <c r="E3760" i="5"/>
  <c r="F3003" i="5"/>
  <c r="C3005" i="5"/>
  <c r="E2896" i="5"/>
  <c r="C2789" i="5"/>
  <c r="E2680" i="5"/>
  <c r="B2140" i="5"/>
  <c r="G2031" i="5"/>
  <c r="H2031" i="5" s="1"/>
  <c r="D2031" i="5"/>
  <c r="F2031" i="5" s="1"/>
  <c r="B736" i="5"/>
  <c r="G627" i="5"/>
  <c r="H627" i="5" s="1"/>
  <c r="D627" i="5"/>
  <c r="F627" i="5" s="1"/>
  <c r="C4841" i="5"/>
  <c r="E4841" i="5" s="1"/>
  <c r="E4732" i="5"/>
  <c r="B2248" i="5"/>
  <c r="G2139" i="5"/>
  <c r="H2139" i="5" s="1"/>
  <c r="D2139" i="5"/>
  <c r="B4624" i="5"/>
  <c r="G4515" i="5"/>
  <c r="H4515" i="5" s="1"/>
  <c r="D4515" i="5"/>
  <c r="F4515" i="5" s="1"/>
  <c r="C2033" i="5"/>
  <c r="E1924" i="5"/>
  <c r="B520" i="5"/>
  <c r="G411" i="5"/>
  <c r="H411" i="5" s="1"/>
  <c r="D411" i="5"/>
  <c r="F411" i="5" s="1"/>
  <c r="C1709" i="5"/>
  <c r="E1600" i="5"/>
  <c r="B3220" i="5"/>
  <c r="G3111" i="5"/>
  <c r="H3111" i="5" s="1"/>
  <c r="D3111" i="5"/>
  <c r="C89" i="5"/>
  <c r="E88" i="5"/>
  <c r="C197" i="5"/>
  <c r="B4516" i="5"/>
  <c r="G4407" i="5"/>
  <c r="H4407" i="5" s="1"/>
  <c r="D4407" i="5"/>
  <c r="F4407" i="5" s="1"/>
  <c r="C3977" i="5"/>
  <c r="E3868" i="5"/>
  <c r="B1600" i="5"/>
  <c r="G1491" i="5"/>
  <c r="H1491" i="5" s="1"/>
  <c r="D1491" i="5"/>
  <c r="F1491" i="5" s="1"/>
  <c r="C1277" i="5"/>
  <c r="E1168" i="5"/>
  <c r="C4733" i="5"/>
  <c r="E4624" i="5"/>
  <c r="B1816" i="5"/>
  <c r="G1707" i="5"/>
  <c r="H1707" i="5" s="1"/>
  <c r="D1707" i="5"/>
  <c r="B3544" i="5"/>
  <c r="G3435" i="5"/>
  <c r="H3435" i="5" s="1"/>
  <c r="D3435" i="5"/>
  <c r="F3435" i="5" s="1"/>
  <c r="F1707" i="5"/>
  <c r="B2680" i="5"/>
  <c r="G2571" i="5"/>
  <c r="H2571" i="5" s="1"/>
  <c r="D2571" i="5"/>
  <c r="F2571" i="5" s="1"/>
  <c r="C2249" i="5"/>
  <c r="E2140" i="5"/>
  <c r="B1060" i="5"/>
  <c r="G951" i="5"/>
  <c r="H951" i="5" s="1"/>
  <c r="D951" i="5"/>
  <c r="F951" i="5" s="1"/>
  <c r="B2572" i="5"/>
  <c r="G2463" i="5"/>
  <c r="H2463" i="5" s="1"/>
  <c r="D2463" i="5"/>
  <c r="F2463" i="5" s="1"/>
  <c r="C2897" i="5"/>
  <c r="E2788" i="5"/>
  <c r="C3221" i="5"/>
  <c r="E3112" i="5"/>
  <c r="B952" i="5"/>
  <c r="G843" i="5"/>
  <c r="H843" i="5" s="1"/>
  <c r="D843" i="5"/>
  <c r="F843" i="5" s="1"/>
  <c r="C413" i="5"/>
  <c r="E304" i="5"/>
  <c r="C4409" i="5"/>
  <c r="E4300" i="5"/>
  <c r="B3760" i="5"/>
  <c r="G3651" i="5"/>
  <c r="H3651" i="5" s="1"/>
  <c r="D3651" i="5"/>
  <c r="F3651" i="5" s="1"/>
  <c r="B3976" i="5"/>
  <c r="G3867" i="5"/>
  <c r="H3867" i="5" s="1"/>
  <c r="D3867" i="5"/>
  <c r="F3867" i="5" s="1"/>
  <c r="C3761" i="5"/>
  <c r="E3652" i="5"/>
  <c r="F735" i="5"/>
  <c r="B1492" i="5"/>
  <c r="G1383" i="5"/>
  <c r="H1383" i="5" s="1"/>
  <c r="D1383" i="5"/>
  <c r="F1383" i="5" s="1"/>
  <c r="B88" i="5"/>
  <c r="G87" i="5"/>
  <c r="H87" i="5" s="1"/>
  <c r="D87" i="5"/>
  <c r="F87" i="5" s="1"/>
  <c r="B196" i="5"/>
  <c r="C845" i="5"/>
  <c r="E736" i="5"/>
  <c r="F4083" i="5"/>
  <c r="F1599" i="5"/>
  <c r="C3653" i="5"/>
  <c r="E3544" i="5"/>
  <c r="C737" i="5"/>
  <c r="E628" i="5"/>
  <c r="B2896" i="5"/>
  <c r="G2787" i="5"/>
  <c r="H2787" i="5" s="1"/>
  <c r="D2787" i="5"/>
  <c r="F2787" i="5" s="1"/>
  <c r="B3436" i="5"/>
  <c r="G3327" i="5"/>
  <c r="H3327" i="5" s="1"/>
  <c r="D3327" i="5"/>
  <c r="F3327" i="5" s="1"/>
  <c r="B4732" i="5"/>
  <c r="G4623" i="5"/>
  <c r="H4623" i="5" s="1"/>
  <c r="D4623" i="5"/>
  <c r="F4623" i="5" s="1"/>
  <c r="B628" i="5"/>
  <c r="G519" i="5"/>
  <c r="H519" i="5" s="1"/>
  <c r="D519" i="5"/>
  <c r="F519" i="5" s="1"/>
  <c r="C1385" i="5"/>
  <c r="E1276" i="5"/>
  <c r="B4192" i="5"/>
  <c r="G4083" i="5"/>
  <c r="H4083" i="5" s="1"/>
  <c r="D4083" i="5"/>
  <c r="B4300" i="5"/>
  <c r="G4191" i="5"/>
  <c r="H4191" i="5" s="1"/>
  <c r="D4191" i="5"/>
  <c r="F4191" i="5" s="1"/>
  <c r="C4193" i="5"/>
  <c r="E4084" i="5"/>
  <c r="B1384" i="5"/>
  <c r="G1275" i="5"/>
  <c r="H1275" i="5" s="1"/>
  <c r="D1275" i="5"/>
  <c r="F1275" i="5" s="1"/>
  <c r="F3111" i="5"/>
  <c r="B3868" i="5"/>
  <c r="G3759" i="5"/>
  <c r="H3759" i="5" s="1"/>
  <c r="D3759" i="5"/>
  <c r="F3759" i="5" s="1"/>
  <c r="C1925" i="5"/>
  <c r="E1816" i="5"/>
  <c r="F2355" i="5"/>
  <c r="F2139" i="5"/>
  <c r="C1493" i="5"/>
  <c r="E1384" i="5"/>
  <c r="B2032" i="5"/>
  <c r="G1923" i="5"/>
  <c r="H1923" i="5" s="1"/>
  <c r="D1923" i="5"/>
  <c r="F1923" i="5" s="1"/>
  <c r="B3652" i="5"/>
  <c r="G3543" i="5"/>
  <c r="H3543" i="5" s="1"/>
  <c r="D3543" i="5"/>
  <c r="F3543" i="5" s="1"/>
  <c r="B4084" i="5"/>
  <c r="G3975" i="5"/>
  <c r="H3975" i="5" s="1"/>
  <c r="D3975" i="5"/>
  <c r="F3975" i="5" s="1"/>
  <c r="B1276" i="5"/>
  <c r="G1167" i="5"/>
  <c r="H1167" i="5" s="1"/>
  <c r="D1167" i="5"/>
  <c r="F1167" i="5" s="1"/>
  <c r="F195" i="5"/>
  <c r="B3761" i="5" l="1"/>
  <c r="G3652" i="5"/>
  <c r="H3652" i="5" s="1"/>
  <c r="D3652" i="5"/>
  <c r="B3977" i="5"/>
  <c r="G3868" i="5"/>
  <c r="H3868" i="5" s="1"/>
  <c r="D3868" i="5"/>
  <c r="B1493" i="5"/>
  <c r="G1384" i="5"/>
  <c r="H1384" i="5" s="1"/>
  <c r="D1384" i="5"/>
  <c r="F1384" i="5" s="1"/>
  <c r="B3005" i="5"/>
  <c r="G2896" i="5"/>
  <c r="H2896" i="5" s="1"/>
  <c r="D2896" i="5"/>
  <c r="C3762" i="5"/>
  <c r="E3653" i="5"/>
  <c r="C954" i="5"/>
  <c r="E845" i="5"/>
  <c r="B89" i="5"/>
  <c r="G88" i="5"/>
  <c r="H88" i="5" s="1"/>
  <c r="D88" i="5"/>
  <c r="B197" i="5"/>
  <c r="C522" i="5"/>
  <c r="E413" i="5"/>
  <c r="C2358" i="5"/>
  <c r="E2249" i="5"/>
  <c r="C4842" i="5"/>
  <c r="E4842" i="5" s="1"/>
  <c r="E4733" i="5"/>
  <c r="C4086" i="5"/>
  <c r="E3977" i="5"/>
  <c r="E197" i="5"/>
  <c r="C306" i="5"/>
  <c r="C1818" i="5"/>
  <c r="E1709" i="5"/>
  <c r="B629" i="5"/>
  <c r="G520" i="5"/>
  <c r="H520" i="5" s="1"/>
  <c r="D520" i="5"/>
  <c r="C4734" i="5"/>
  <c r="E4625" i="5"/>
  <c r="F520" i="5"/>
  <c r="B2033" i="5"/>
  <c r="G1924" i="5"/>
  <c r="H1924" i="5" s="1"/>
  <c r="D1924" i="5"/>
  <c r="B3437" i="5"/>
  <c r="G3328" i="5"/>
  <c r="H3328" i="5" s="1"/>
  <c r="D3328" i="5"/>
  <c r="B3221" i="5"/>
  <c r="G3112" i="5"/>
  <c r="H3112" i="5" s="1"/>
  <c r="D3112" i="5"/>
  <c r="F3112" i="5" s="1"/>
  <c r="B2573" i="5"/>
  <c r="G2464" i="5"/>
  <c r="H2464" i="5" s="1"/>
  <c r="D2464" i="5"/>
  <c r="F2464" i="5" s="1"/>
  <c r="B3113" i="5"/>
  <c r="G3004" i="5"/>
  <c r="H3004" i="5" s="1"/>
  <c r="D3004" i="5"/>
  <c r="C1170" i="5"/>
  <c r="E1061" i="5"/>
  <c r="B1817" i="5"/>
  <c r="G1708" i="5"/>
  <c r="H1708" i="5" s="1"/>
  <c r="D1708" i="5"/>
  <c r="C1710" i="5"/>
  <c r="E1601" i="5"/>
  <c r="B4193" i="5"/>
  <c r="G4084" i="5"/>
  <c r="H4084" i="5" s="1"/>
  <c r="D4084" i="5"/>
  <c r="F4084" i="5" s="1"/>
  <c r="B4301" i="5"/>
  <c r="G4192" i="5"/>
  <c r="H4192" i="5" s="1"/>
  <c r="D4192" i="5"/>
  <c r="F4192" i="5" s="1"/>
  <c r="B3545" i="5"/>
  <c r="G3436" i="5"/>
  <c r="H3436" i="5" s="1"/>
  <c r="D3436" i="5"/>
  <c r="F3436" i="5" s="1"/>
  <c r="B305" i="5"/>
  <c r="G196" i="5"/>
  <c r="H196" i="5" s="1"/>
  <c r="D196" i="5"/>
  <c r="F196" i="5" s="1"/>
  <c r="C4518" i="5"/>
  <c r="E4409" i="5"/>
  <c r="C3330" i="5"/>
  <c r="E3221" i="5"/>
  <c r="F88" i="5"/>
  <c r="C2898" i="5"/>
  <c r="E2789" i="5"/>
  <c r="C738" i="5"/>
  <c r="E629" i="5"/>
  <c r="F3328" i="5"/>
  <c r="C4626" i="5"/>
  <c r="E4517" i="5"/>
  <c r="C2682" i="5"/>
  <c r="E2573" i="5"/>
  <c r="C2250" i="5"/>
  <c r="E2141" i="5"/>
  <c r="B2897" i="5"/>
  <c r="G2788" i="5"/>
  <c r="H2788" i="5" s="1"/>
  <c r="D2788" i="5"/>
  <c r="C4410" i="5"/>
  <c r="E4301" i="5"/>
  <c r="C3654" i="5"/>
  <c r="E3545" i="5"/>
  <c r="C2790" i="5"/>
  <c r="E2681" i="5"/>
  <c r="C4302" i="5"/>
  <c r="E4193" i="5"/>
  <c r="B4409" i="5"/>
  <c r="G4300" i="5"/>
  <c r="H4300" i="5" s="1"/>
  <c r="D4300" i="5"/>
  <c r="F4300" i="5" s="1"/>
  <c r="B737" i="5"/>
  <c r="G628" i="5"/>
  <c r="H628" i="5" s="1"/>
  <c r="D628" i="5"/>
  <c r="F628" i="5" s="1"/>
  <c r="B4841" i="5"/>
  <c r="G4732" i="5"/>
  <c r="H4732" i="5" s="1"/>
  <c r="D4732" i="5"/>
  <c r="C846" i="5"/>
  <c r="E737" i="5"/>
  <c r="F3652" i="5"/>
  <c r="B3869" i="5"/>
  <c r="G3760" i="5"/>
  <c r="H3760" i="5" s="1"/>
  <c r="D3760" i="5"/>
  <c r="F2788" i="5"/>
  <c r="B1169" i="5"/>
  <c r="G1060" i="5"/>
  <c r="H1060" i="5" s="1"/>
  <c r="D1060" i="5"/>
  <c r="B1925" i="5"/>
  <c r="G1816" i="5"/>
  <c r="H1816" i="5" s="1"/>
  <c r="D1816" i="5"/>
  <c r="F1816" i="5" s="1"/>
  <c r="B1709" i="5"/>
  <c r="G1600" i="5"/>
  <c r="H1600" i="5" s="1"/>
  <c r="D1600" i="5"/>
  <c r="C90" i="5"/>
  <c r="E89" i="5"/>
  <c r="C198" i="5"/>
  <c r="B3329" i="5"/>
  <c r="G3220" i="5"/>
  <c r="H3220" i="5" s="1"/>
  <c r="D3220" i="5"/>
  <c r="F3220" i="5" s="1"/>
  <c r="F1924" i="5"/>
  <c r="B4733" i="5"/>
  <c r="G4624" i="5"/>
  <c r="H4624" i="5" s="1"/>
  <c r="D4624" i="5"/>
  <c r="B2357" i="5"/>
  <c r="G2248" i="5"/>
  <c r="H2248" i="5" s="1"/>
  <c r="D2248" i="5"/>
  <c r="F2248" i="5" s="1"/>
  <c r="B2249" i="5"/>
  <c r="G2140" i="5"/>
  <c r="H2140" i="5" s="1"/>
  <c r="D2140" i="5"/>
  <c r="F2896" i="5"/>
  <c r="F3760" i="5"/>
  <c r="B953" i="5"/>
  <c r="G844" i="5"/>
  <c r="H844" i="5" s="1"/>
  <c r="D844" i="5"/>
  <c r="F844" i="5" s="1"/>
  <c r="C4194" i="5"/>
  <c r="E4085" i="5"/>
  <c r="F3004" i="5"/>
  <c r="C3546" i="5"/>
  <c r="E3437" i="5"/>
  <c r="B521" i="5"/>
  <c r="G412" i="5"/>
  <c r="H412" i="5" s="1"/>
  <c r="D412" i="5"/>
  <c r="C414" i="5"/>
  <c r="E305" i="5"/>
  <c r="B2465" i="5"/>
  <c r="G2356" i="5"/>
  <c r="H2356" i="5" s="1"/>
  <c r="D2356" i="5"/>
  <c r="F1708" i="5"/>
  <c r="B413" i="5"/>
  <c r="G304" i="5"/>
  <c r="H304" i="5" s="1"/>
  <c r="D304" i="5"/>
  <c r="C1062" i="5"/>
  <c r="E953" i="5"/>
  <c r="F1060" i="5"/>
  <c r="G4840" i="5"/>
  <c r="H4840" i="5" s="1"/>
  <c r="D4840" i="5"/>
  <c r="F4840" i="5" s="1"/>
  <c r="B4517" i="5"/>
  <c r="G4408" i="5"/>
  <c r="H4408" i="5" s="1"/>
  <c r="D4408" i="5"/>
  <c r="F4408" i="5" s="1"/>
  <c r="F412" i="5"/>
  <c r="F2356" i="5"/>
  <c r="C1602" i="5"/>
  <c r="E1493" i="5"/>
  <c r="C2034" i="5"/>
  <c r="E1925" i="5"/>
  <c r="B1385" i="5"/>
  <c r="G1276" i="5"/>
  <c r="H1276" i="5" s="1"/>
  <c r="D1276" i="5"/>
  <c r="F1276" i="5" s="1"/>
  <c r="B2141" i="5"/>
  <c r="G2032" i="5"/>
  <c r="H2032" i="5" s="1"/>
  <c r="D2032" i="5"/>
  <c r="F2032" i="5" s="1"/>
  <c r="C1494" i="5"/>
  <c r="E1385" i="5"/>
  <c r="B1601" i="5"/>
  <c r="G1492" i="5"/>
  <c r="H1492" i="5" s="1"/>
  <c r="D1492" i="5"/>
  <c r="C3870" i="5"/>
  <c r="E3761" i="5"/>
  <c r="B4085" i="5"/>
  <c r="G3976" i="5"/>
  <c r="H3976" i="5" s="1"/>
  <c r="D3976" i="5"/>
  <c r="F3976" i="5" s="1"/>
  <c r="F304" i="5"/>
  <c r="B1061" i="5"/>
  <c r="G952" i="5"/>
  <c r="H952" i="5" s="1"/>
  <c r="D952" i="5"/>
  <c r="C3006" i="5"/>
  <c r="E2897" i="5"/>
  <c r="B2681" i="5"/>
  <c r="G2572" i="5"/>
  <c r="H2572" i="5" s="1"/>
  <c r="D2572" i="5"/>
  <c r="F2572" i="5" s="1"/>
  <c r="F2140" i="5"/>
  <c r="B2789" i="5"/>
  <c r="G2680" i="5"/>
  <c r="H2680" i="5" s="1"/>
  <c r="D2680" i="5"/>
  <c r="F2680" i="5" s="1"/>
  <c r="B3653" i="5"/>
  <c r="G3544" i="5"/>
  <c r="H3544" i="5" s="1"/>
  <c r="D3544" i="5"/>
  <c r="F3544" i="5" s="1"/>
  <c r="F4624" i="5"/>
  <c r="C1386" i="5"/>
  <c r="E1277" i="5"/>
  <c r="F3868" i="5"/>
  <c r="B4625" i="5"/>
  <c r="G4516" i="5"/>
  <c r="H4516" i="5" s="1"/>
  <c r="D4516" i="5"/>
  <c r="F4516" i="5" s="1"/>
  <c r="F1600" i="5"/>
  <c r="C2142" i="5"/>
  <c r="E2033" i="5"/>
  <c r="F4732" i="5"/>
  <c r="B845" i="5"/>
  <c r="G736" i="5"/>
  <c r="H736" i="5" s="1"/>
  <c r="D736" i="5"/>
  <c r="F736" i="5" s="1"/>
  <c r="C3114" i="5"/>
  <c r="E3005" i="5"/>
  <c r="C3978" i="5"/>
  <c r="E3869" i="5"/>
  <c r="C3222" i="5"/>
  <c r="E3113" i="5"/>
  <c r="C2466" i="5"/>
  <c r="E2357" i="5"/>
  <c r="C3438" i="5"/>
  <c r="E3329" i="5"/>
  <c r="F952" i="5"/>
  <c r="C1926" i="5"/>
  <c r="E1817" i="5"/>
  <c r="C1278" i="5"/>
  <c r="E1169" i="5"/>
  <c r="F1492" i="5"/>
  <c r="B1277" i="5"/>
  <c r="G1168" i="5"/>
  <c r="H1168" i="5" s="1"/>
  <c r="D1168" i="5"/>
  <c r="F1168" i="5" s="1"/>
  <c r="C630" i="5"/>
  <c r="E521" i="5"/>
  <c r="C2574" i="5"/>
  <c r="E2465" i="5"/>
  <c r="C2683" i="5" l="1"/>
  <c r="E2574" i="5"/>
  <c r="C1387" i="5"/>
  <c r="E1278" i="5"/>
  <c r="C4087" i="5"/>
  <c r="E3978" i="5"/>
  <c r="C2251" i="5"/>
  <c r="E2142" i="5"/>
  <c r="B4734" i="5"/>
  <c r="G4625" i="5"/>
  <c r="H4625" i="5" s="1"/>
  <c r="D4625" i="5"/>
  <c r="C3115" i="5"/>
  <c r="E3006" i="5"/>
  <c r="B1710" i="5"/>
  <c r="G1601" i="5"/>
  <c r="H1601" i="5" s="1"/>
  <c r="D1601" i="5"/>
  <c r="C1603" i="5"/>
  <c r="E1494" i="5"/>
  <c r="C2143" i="5"/>
  <c r="E2034" i="5"/>
  <c r="C1171" i="5"/>
  <c r="E1062" i="5"/>
  <c r="C3655" i="5"/>
  <c r="E3546" i="5"/>
  <c r="C91" i="5"/>
  <c r="E90" i="5"/>
  <c r="C199" i="5"/>
  <c r="G4841" i="5"/>
  <c r="H4841" i="5" s="1"/>
  <c r="D4841" i="5"/>
  <c r="F4841" i="5" s="1"/>
  <c r="C4519" i="5"/>
  <c r="E4410" i="5"/>
  <c r="C2791" i="5"/>
  <c r="E2682" i="5"/>
  <c r="C3007" i="5"/>
  <c r="E2898" i="5"/>
  <c r="G305" i="5"/>
  <c r="H305" i="5" s="1"/>
  <c r="D305" i="5"/>
  <c r="F305" i="5" s="1"/>
  <c r="B414" i="5"/>
  <c r="B3654" i="5"/>
  <c r="G3545" i="5"/>
  <c r="H3545" i="5" s="1"/>
  <c r="D3545" i="5"/>
  <c r="F3545" i="5" s="1"/>
  <c r="B3222" i="5"/>
  <c r="G3113" i="5"/>
  <c r="H3113" i="5" s="1"/>
  <c r="D3113" i="5"/>
  <c r="F3113" i="5" s="1"/>
  <c r="B3330" i="5"/>
  <c r="G3221" i="5"/>
  <c r="H3221" i="5" s="1"/>
  <c r="D3221" i="5"/>
  <c r="B3546" i="5"/>
  <c r="G3437" i="5"/>
  <c r="H3437" i="5" s="1"/>
  <c r="D3437" i="5"/>
  <c r="C631" i="5"/>
  <c r="E522" i="5"/>
  <c r="B3114" i="5"/>
  <c r="G3005" i="5"/>
  <c r="H3005" i="5" s="1"/>
  <c r="D3005" i="5"/>
  <c r="F3005" i="5" s="1"/>
  <c r="B1386" i="5"/>
  <c r="G1277" i="5"/>
  <c r="H1277" i="5" s="1"/>
  <c r="D1277" i="5"/>
  <c r="C3547" i="5"/>
  <c r="E3438" i="5"/>
  <c r="C3331" i="5"/>
  <c r="E3222" i="5"/>
  <c r="B954" i="5"/>
  <c r="G845" i="5"/>
  <c r="H845" i="5" s="1"/>
  <c r="D845" i="5"/>
  <c r="C3979" i="5"/>
  <c r="E3870" i="5"/>
  <c r="C523" i="5"/>
  <c r="E414" i="5"/>
  <c r="B4842" i="5"/>
  <c r="G4733" i="5"/>
  <c r="H4733" i="5" s="1"/>
  <c r="D4733" i="5"/>
  <c r="B3438" i="5"/>
  <c r="G3329" i="5"/>
  <c r="H3329" i="5" s="1"/>
  <c r="D3329" i="5"/>
  <c r="F3329" i="5" s="1"/>
  <c r="C955" i="5"/>
  <c r="E846" i="5"/>
  <c r="C4411" i="5"/>
  <c r="E4302" i="5"/>
  <c r="C3763" i="5"/>
  <c r="E3654" i="5"/>
  <c r="C847" i="5"/>
  <c r="E738" i="5"/>
  <c r="C4627" i="5"/>
  <c r="E4518" i="5"/>
  <c r="F1601" i="5"/>
  <c r="C1279" i="5"/>
  <c r="E1170" i="5"/>
  <c r="B2682" i="5"/>
  <c r="G2573" i="5"/>
  <c r="H2573" i="5" s="1"/>
  <c r="D2573" i="5"/>
  <c r="F4625" i="5"/>
  <c r="C1927" i="5"/>
  <c r="E1818" i="5"/>
  <c r="C4195" i="5"/>
  <c r="E4086" i="5"/>
  <c r="C2467" i="5"/>
  <c r="E2358" i="5"/>
  <c r="B90" i="5"/>
  <c r="G89" i="5"/>
  <c r="H89" i="5" s="1"/>
  <c r="D89" i="5"/>
  <c r="B198" i="5"/>
  <c r="C3871" i="5"/>
  <c r="E3762" i="5"/>
  <c r="C739" i="5"/>
  <c r="E630" i="5"/>
  <c r="C2035" i="5"/>
  <c r="E1926" i="5"/>
  <c r="C3223" i="5"/>
  <c r="E3114" i="5"/>
  <c r="F1277" i="5"/>
  <c r="B2898" i="5"/>
  <c r="G2789" i="5"/>
  <c r="H2789" i="5" s="1"/>
  <c r="D2789" i="5"/>
  <c r="B2790" i="5"/>
  <c r="G2681" i="5"/>
  <c r="H2681" i="5" s="1"/>
  <c r="D2681" i="5"/>
  <c r="B1494" i="5"/>
  <c r="G1385" i="5"/>
  <c r="H1385" i="5" s="1"/>
  <c r="D1385" i="5"/>
  <c r="C1711" i="5"/>
  <c r="E1602" i="5"/>
  <c r="B630" i="5"/>
  <c r="G521" i="5"/>
  <c r="H521" i="5" s="1"/>
  <c r="D521" i="5"/>
  <c r="F521" i="5" s="1"/>
  <c r="B1062" i="5"/>
  <c r="G953" i="5"/>
  <c r="H953" i="5" s="1"/>
  <c r="D953" i="5"/>
  <c r="B2466" i="5"/>
  <c r="G2357" i="5"/>
  <c r="H2357" i="5" s="1"/>
  <c r="D2357" i="5"/>
  <c r="F2357" i="5" s="1"/>
  <c r="C307" i="5"/>
  <c r="E198" i="5"/>
  <c r="B1278" i="5"/>
  <c r="G1169" i="5"/>
  <c r="H1169" i="5" s="1"/>
  <c r="D1169" i="5"/>
  <c r="F1169" i="5" s="1"/>
  <c r="B3978" i="5"/>
  <c r="G3869" i="5"/>
  <c r="H3869" i="5" s="1"/>
  <c r="D3869" i="5"/>
  <c r="F3869" i="5" s="1"/>
  <c r="F2681" i="5"/>
  <c r="C2359" i="5"/>
  <c r="E2250" i="5"/>
  <c r="C4735" i="5"/>
  <c r="E4626" i="5"/>
  <c r="F3221" i="5"/>
  <c r="C1819" i="5"/>
  <c r="E1710" i="5"/>
  <c r="C4843" i="5"/>
  <c r="E4843" i="5" s="1"/>
  <c r="E4734" i="5"/>
  <c r="C415" i="5"/>
  <c r="E306" i="5"/>
  <c r="F4733" i="5"/>
  <c r="G197" i="5"/>
  <c r="H197" i="5" s="1"/>
  <c r="D197" i="5"/>
  <c r="B306" i="5"/>
  <c r="F845" i="5"/>
  <c r="B4086" i="5"/>
  <c r="G3977" i="5"/>
  <c r="H3977" i="5" s="1"/>
  <c r="D3977" i="5"/>
  <c r="F3977" i="5" s="1"/>
  <c r="C2575" i="5"/>
  <c r="E2466" i="5"/>
  <c r="C1495" i="5"/>
  <c r="E1386" i="5"/>
  <c r="B3762" i="5"/>
  <c r="G3653" i="5"/>
  <c r="H3653" i="5" s="1"/>
  <c r="D3653" i="5"/>
  <c r="F3653" i="5" s="1"/>
  <c r="B1170" i="5"/>
  <c r="G1061" i="5"/>
  <c r="H1061" i="5" s="1"/>
  <c r="D1061" i="5"/>
  <c r="F1061" i="5" s="1"/>
  <c r="B4194" i="5"/>
  <c r="G4085" i="5"/>
  <c r="H4085" i="5" s="1"/>
  <c r="D4085" i="5"/>
  <c r="F4085" i="5" s="1"/>
  <c r="F1385" i="5"/>
  <c r="B2250" i="5"/>
  <c r="G2141" i="5"/>
  <c r="H2141" i="5" s="1"/>
  <c r="D2141" i="5"/>
  <c r="F2141" i="5" s="1"/>
  <c r="B4626" i="5"/>
  <c r="G4517" i="5"/>
  <c r="H4517" i="5" s="1"/>
  <c r="D4517" i="5"/>
  <c r="F4517" i="5" s="1"/>
  <c r="F953" i="5"/>
  <c r="B522" i="5"/>
  <c r="G413" i="5"/>
  <c r="H413" i="5" s="1"/>
  <c r="D413" i="5"/>
  <c r="B2574" i="5"/>
  <c r="G2465" i="5"/>
  <c r="H2465" i="5" s="1"/>
  <c r="D2465" i="5"/>
  <c r="F2465" i="5" s="1"/>
  <c r="F3437" i="5"/>
  <c r="C4303" i="5"/>
  <c r="E4194" i="5"/>
  <c r="B2358" i="5"/>
  <c r="G2249" i="5"/>
  <c r="H2249" i="5" s="1"/>
  <c r="D2249" i="5"/>
  <c r="F2249" i="5" s="1"/>
  <c r="F89" i="5"/>
  <c r="B1818" i="5"/>
  <c r="G1709" i="5"/>
  <c r="H1709" i="5" s="1"/>
  <c r="D1709" i="5"/>
  <c r="F1709" i="5" s="1"/>
  <c r="B2034" i="5"/>
  <c r="G1925" i="5"/>
  <c r="H1925" i="5" s="1"/>
  <c r="D1925" i="5"/>
  <c r="F1925" i="5" s="1"/>
  <c r="B846" i="5"/>
  <c r="G737" i="5"/>
  <c r="H737" i="5" s="1"/>
  <c r="D737" i="5"/>
  <c r="F737" i="5" s="1"/>
  <c r="B4518" i="5"/>
  <c r="G4409" i="5"/>
  <c r="H4409" i="5" s="1"/>
  <c r="D4409" i="5"/>
  <c r="F4409" i="5" s="1"/>
  <c r="C2899" i="5"/>
  <c r="E2790" i="5"/>
  <c r="B3006" i="5"/>
  <c r="G2897" i="5"/>
  <c r="H2897" i="5" s="1"/>
  <c r="D2897" i="5"/>
  <c r="F2897" i="5" s="1"/>
  <c r="F2573" i="5"/>
  <c r="F2789" i="5"/>
  <c r="C3439" i="5"/>
  <c r="E3330" i="5"/>
  <c r="B4410" i="5"/>
  <c r="G4301" i="5"/>
  <c r="H4301" i="5" s="1"/>
  <c r="D4301" i="5"/>
  <c r="F4301" i="5" s="1"/>
  <c r="B4302" i="5"/>
  <c r="G4193" i="5"/>
  <c r="H4193" i="5" s="1"/>
  <c r="D4193" i="5"/>
  <c r="F4193" i="5" s="1"/>
  <c r="B1926" i="5"/>
  <c r="G1817" i="5"/>
  <c r="H1817" i="5" s="1"/>
  <c r="D1817" i="5"/>
  <c r="F1817" i="5" s="1"/>
  <c r="B2142" i="5"/>
  <c r="G2033" i="5"/>
  <c r="H2033" i="5" s="1"/>
  <c r="D2033" i="5"/>
  <c r="F2033" i="5" s="1"/>
  <c r="B738" i="5"/>
  <c r="G629" i="5"/>
  <c r="H629" i="5" s="1"/>
  <c r="D629" i="5"/>
  <c r="F629" i="5" s="1"/>
  <c r="F197" i="5"/>
  <c r="F413" i="5"/>
  <c r="C1063" i="5"/>
  <c r="E954" i="5"/>
  <c r="B1602" i="5"/>
  <c r="G1493" i="5"/>
  <c r="H1493" i="5" s="1"/>
  <c r="D1493" i="5"/>
  <c r="F1493" i="5" s="1"/>
  <c r="B3870" i="5"/>
  <c r="G3761" i="5"/>
  <c r="H3761" i="5" s="1"/>
  <c r="D3761" i="5"/>
  <c r="F3761" i="5" s="1"/>
  <c r="B4519" i="5" l="1"/>
  <c r="G4410" i="5"/>
  <c r="H4410" i="5" s="1"/>
  <c r="D4410" i="5"/>
  <c r="B955" i="5"/>
  <c r="G846" i="5"/>
  <c r="H846" i="5" s="1"/>
  <c r="D846" i="5"/>
  <c r="C4412" i="5"/>
  <c r="E4303" i="5"/>
  <c r="B2683" i="5"/>
  <c r="G2574" i="5"/>
  <c r="H2574" i="5" s="1"/>
  <c r="D2574" i="5"/>
  <c r="C1604" i="5"/>
  <c r="E1495" i="5"/>
  <c r="C416" i="5"/>
  <c r="E307" i="5"/>
  <c r="C1820" i="5"/>
  <c r="E1711" i="5"/>
  <c r="C3332" i="5"/>
  <c r="E3223" i="5"/>
  <c r="C848" i="5"/>
  <c r="E739" i="5"/>
  <c r="C2576" i="5"/>
  <c r="E2467" i="5"/>
  <c r="C2036" i="5"/>
  <c r="E1927" i="5"/>
  <c r="B2791" i="5"/>
  <c r="G2682" i="5"/>
  <c r="H2682" i="5" s="1"/>
  <c r="D2682" i="5"/>
  <c r="C3440" i="5"/>
  <c r="E3331" i="5"/>
  <c r="C4628" i="5"/>
  <c r="E4519" i="5"/>
  <c r="C92" i="5"/>
  <c r="E91" i="5"/>
  <c r="C200" i="5"/>
  <c r="B1819" i="5"/>
  <c r="G1710" i="5"/>
  <c r="H1710" i="5" s="1"/>
  <c r="D1710" i="5"/>
  <c r="F1710" i="5" s="1"/>
  <c r="C2360" i="5"/>
  <c r="E2251" i="5"/>
  <c r="C2792" i="5"/>
  <c r="E2683" i="5"/>
  <c r="B4627" i="5"/>
  <c r="G4518" i="5"/>
  <c r="H4518" i="5" s="1"/>
  <c r="D4518" i="5"/>
  <c r="F4518" i="5" s="1"/>
  <c r="B415" i="5"/>
  <c r="G306" i="5"/>
  <c r="H306" i="5" s="1"/>
  <c r="D306" i="5"/>
  <c r="F306" i="5" s="1"/>
  <c r="C4844" i="5"/>
  <c r="E4844" i="5" s="1"/>
  <c r="E4735" i="5"/>
  <c r="B3007" i="5"/>
  <c r="G2898" i="5"/>
  <c r="H2898" i="5" s="1"/>
  <c r="D2898" i="5"/>
  <c r="C4736" i="5"/>
  <c r="E4627" i="5"/>
  <c r="C4520" i="5"/>
  <c r="E4411" i="5"/>
  <c r="G4842" i="5"/>
  <c r="H4842" i="5" s="1"/>
  <c r="D4842" i="5"/>
  <c r="F4842" i="5" s="1"/>
  <c r="B1063" i="5"/>
  <c r="G954" i="5"/>
  <c r="H954" i="5" s="1"/>
  <c r="D954" i="5"/>
  <c r="C740" i="5"/>
  <c r="E631" i="5"/>
  <c r="B3331" i="5"/>
  <c r="G3222" i="5"/>
  <c r="H3222" i="5" s="1"/>
  <c r="D3222" i="5"/>
  <c r="B3763" i="5"/>
  <c r="G3654" i="5"/>
  <c r="H3654" i="5" s="1"/>
  <c r="D3654" i="5"/>
  <c r="F2682" i="5"/>
  <c r="C1280" i="5"/>
  <c r="E1171" i="5"/>
  <c r="C1712" i="5"/>
  <c r="E1603" i="5"/>
  <c r="B1711" i="5"/>
  <c r="G1602" i="5"/>
  <c r="H1602" i="5" s="1"/>
  <c r="D1602" i="5"/>
  <c r="B847" i="5"/>
  <c r="G738" i="5"/>
  <c r="H738" i="5" s="1"/>
  <c r="D738" i="5"/>
  <c r="B3979" i="5"/>
  <c r="G3870" i="5"/>
  <c r="H3870" i="5" s="1"/>
  <c r="D3870" i="5"/>
  <c r="F3870" i="5" s="1"/>
  <c r="B4411" i="5"/>
  <c r="G4302" i="5"/>
  <c r="H4302" i="5" s="1"/>
  <c r="D4302" i="5"/>
  <c r="F4302" i="5" s="1"/>
  <c r="C1172" i="5"/>
  <c r="E1063" i="5"/>
  <c r="B2035" i="5"/>
  <c r="G1926" i="5"/>
  <c r="H1926" i="5" s="1"/>
  <c r="D1926" i="5"/>
  <c r="F1926" i="5" s="1"/>
  <c r="C3548" i="5"/>
  <c r="E3439" i="5"/>
  <c r="C3008" i="5"/>
  <c r="E2899" i="5"/>
  <c r="B1927" i="5"/>
  <c r="G1818" i="5"/>
  <c r="H1818" i="5" s="1"/>
  <c r="D1818" i="5"/>
  <c r="B2467" i="5"/>
  <c r="G2358" i="5"/>
  <c r="H2358" i="5" s="1"/>
  <c r="D2358" i="5"/>
  <c r="B1279" i="5"/>
  <c r="G1170" i="5"/>
  <c r="H1170" i="5" s="1"/>
  <c r="D1170" i="5"/>
  <c r="F1170" i="5" s="1"/>
  <c r="B3871" i="5"/>
  <c r="G3762" i="5"/>
  <c r="H3762" i="5" s="1"/>
  <c r="D3762" i="5"/>
  <c r="F3762" i="5" s="1"/>
  <c r="C524" i="5"/>
  <c r="E415" i="5"/>
  <c r="C1928" i="5"/>
  <c r="E1819" i="5"/>
  <c r="B1387" i="5"/>
  <c r="G1278" i="5"/>
  <c r="H1278" i="5" s="1"/>
  <c r="D1278" i="5"/>
  <c r="F1278" i="5" s="1"/>
  <c r="B1171" i="5"/>
  <c r="G1062" i="5"/>
  <c r="H1062" i="5" s="1"/>
  <c r="D1062" i="5"/>
  <c r="F1062" i="5" s="1"/>
  <c r="B739" i="5"/>
  <c r="G630" i="5"/>
  <c r="H630" i="5" s="1"/>
  <c r="D630" i="5"/>
  <c r="B2899" i="5"/>
  <c r="G2790" i="5"/>
  <c r="H2790" i="5" s="1"/>
  <c r="D2790" i="5"/>
  <c r="F2790" i="5" s="1"/>
  <c r="C2144" i="5"/>
  <c r="E2035" i="5"/>
  <c r="C3980" i="5"/>
  <c r="E3871" i="5"/>
  <c r="B91" i="5"/>
  <c r="G90" i="5"/>
  <c r="H90" i="5" s="1"/>
  <c r="D90" i="5"/>
  <c r="B199" i="5"/>
  <c r="C4304" i="5"/>
  <c r="E4195" i="5"/>
  <c r="C1388" i="5"/>
  <c r="E1279" i="5"/>
  <c r="F738" i="5"/>
  <c r="F3654" i="5"/>
  <c r="F846" i="5"/>
  <c r="B3547" i="5"/>
  <c r="G3438" i="5"/>
  <c r="H3438" i="5" s="1"/>
  <c r="D3438" i="5"/>
  <c r="F3438" i="5" s="1"/>
  <c r="C4088" i="5"/>
  <c r="E3979" i="5"/>
  <c r="C3656" i="5"/>
  <c r="E3547" i="5"/>
  <c r="B1495" i="5"/>
  <c r="G1386" i="5"/>
  <c r="H1386" i="5" s="1"/>
  <c r="D1386" i="5"/>
  <c r="B3223" i="5"/>
  <c r="G3114" i="5"/>
  <c r="H3114" i="5" s="1"/>
  <c r="D3114" i="5"/>
  <c r="B3439" i="5"/>
  <c r="G3330" i="5"/>
  <c r="H3330" i="5" s="1"/>
  <c r="D3330" i="5"/>
  <c r="F3330" i="5" s="1"/>
  <c r="B523" i="5"/>
  <c r="G414" i="5"/>
  <c r="H414" i="5" s="1"/>
  <c r="D414" i="5"/>
  <c r="F414" i="5" s="1"/>
  <c r="F2898" i="5"/>
  <c r="C2900" i="5"/>
  <c r="E2791" i="5"/>
  <c r="E199" i="5"/>
  <c r="C308" i="5"/>
  <c r="C3764" i="5"/>
  <c r="E3655" i="5"/>
  <c r="B4843" i="5"/>
  <c r="G4734" i="5"/>
  <c r="H4734" i="5" s="1"/>
  <c r="D4734" i="5"/>
  <c r="F4734" i="5" s="1"/>
  <c r="C4196" i="5"/>
  <c r="E4087" i="5"/>
  <c r="C1496" i="5"/>
  <c r="E1387" i="5"/>
  <c r="F954" i="5"/>
  <c r="B2251" i="5"/>
  <c r="G2142" i="5"/>
  <c r="H2142" i="5" s="1"/>
  <c r="D2142" i="5"/>
  <c r="F2142" i="5" s="1"/>
  <c r="B3115" i="5"/>
  <c r="G3006" i="5"/>
  <c r="H3006" i="5" s="1"/>
  <c r="D3006" i="5"/>
  <c r="F3006" i="5" s="1"/>
  <c r="B2143" i="5"/>
  <c r="G2034" i="5"/>
  <c r="H2034" i="5" s="1"/>
  <c r="D2034" i="5"/>
  <c r="F2034" i="5" s="1"/>
  <c r="B631" i="5"/>
  <c r="G522" i="5"/>
  <c r="H522" i="5" s="1"/>
  <c r="D522" i="5"/>
  <c r="F522" i="5" s="1"/>
  <c r="B4735" i="5"/>
  <c r="G4626" i="5"/>
  <c r="H4626" i="5" s="1"/>
  <c r="D4626" i="5"/>
  <c r="F4626" i="5" s="1"/>
  <c r="B2359" i="5"/>
  <c r="G2250" i="5"/>
  <c r="H2250" i="5" s="1"/>
  <c r="D2250" i="5"/>
  <c r="F2250" i="5" s="1"/>
  <c r="B4303" i="5"/>
  <c r="G4194" i="5"/>
  <c r="H4194" i="5" s="1"/>
  <c r="D4194" i="5"/>
  <c r="F4194" i="5" s="1"/>
  <c r="F1386" i="5"/>
  <c r="C2684" i="5"/>
  <c r="E2575" i="5"/>
  <c r="B4195" i="5"/>
  <c r="G4086" i="5"/>
  <c r="H4086" i="5" s="1"/>
  <c r="D4086" i="5"/>
  <c r="F4086" i="5" s="1"/>
  <c r="C2468" i="5"/>
  <c r="E2359" i="5"/>
  <c r="B4087" i="5"/>
  <c r="G3978" i="5"/>
  <c r="H3978" i="5" s="1"/>
  <c r="D3978" i="5"/>
  <c r="F3978" i="5" s="1"/>
  <c r="B2575" i="5"/>
  <c r="G2466" i="5"/>
  <c r="H2466" i="5" s="1"/>
  <c r="D2466" i="5"/>
  <c r="F2466" i="5" s="1"/>
  <c r="F1602" i="5"/>
  <c r="B1603" i="5"/>
  <c r="G1494" i="5"/>
  <c r="H1494" i="5" s="1"/>
  <c r="D1494" i="5"/>
  <c r="F1494" i="5" s="1"/>
  <c r="F3114" i="5"/>
  <c r="F630" i="5"/>
  <c r="B307" i="5"/>
  <c r="G198" i="5"/>
  <c r="H198" i="5" s="1"/>
  <c r="D198" i="5"/>
  <c r="F198" i="5" s="1"/>
  <c r="F2358" i="5"/>
  <c r="F1818" i="5"/>
  <c r="C956" i="5"/>
  <c r="E847" i="5"/>
  <c r="C3872" i="5"/>
  <c r="E3763" i="5"/>
  <c r="C1064" i="5"/>
  <c r="E955" i="5"/>
  <c r="C632" i="5"/>
  <c r="E523" i="5"/>
  <c r="F3222" i="5"/>
  <c r="B3655" i="5"/>
  <c r="G3546" i="5"/>
  <c r="H3546" i="5" s="1"/>
  <c r="D3546" i="5"/>
  <c r="F3546" i="5" s="1"/>
  <c r="C3116" i="5"/>
  <c r="E3007" i="5"/>
  <c r="F4410" i="5"/>
  <c r="F90" i="5"/>
  <c r="C2252" i="5"/>
  <c r="E2143" i="5"/>
  <c r="C3224" i="5"/>
  <c r="E3115" i="5"/>
  <c r="F2574" i="5"/>
  <c r="B3764" i="5" l="1"/>
  <c r="G3655" i="5"/>
  <c r="H3655" i="5" s="1"/>
  <c r="D3655" i="5"/>
  <c r="B2252" i="5"/>
  <c r="G2143" i="5"/>
  <c r="H2143" i="5" s="1"/>
  <c r="D2143" i="5"/>
  <c r="C2361" i="5"/>
  <c r="E2252" i="5"/>
  <c r="C3225" i="5"/>
  <c r="E3116" i="5"/>
  <c r="C1173" i="5"/>
  <c r="E1064" i="5"/>
  <c r="C1065" i="5"/>
  <c r="E956" i="5"/>
  <c r="C2577" i="5"/>
  <c r="E2468" i="5"/>
  <c r="B4304" i="5"/>
  <c r="G4195" i="5"/>
  <c r="H4195" i="5" s="1"/>
  <c r="D4195" i="5"/>
  <c r="B4844" i="5"/>
  <c r="G4735" i="5"/>
  <c r="H4735" i="5" s="1"/>
  <c r="D4735" i="5"/>
  <c r="C1605" i="5"/>
  <c r="E1496" i="5"/>
  <c r="F3655" i="5"/>
  <c r="B3548" i="5"/>
  <c r="G3439" i="5"/>
  <c r="H3439" i="5" s="1"/>
  <c r="D3439" i="5"/>
  <c r="C3765" i="5"/>
  <c r="E3656" i="5"/>
  <c r="F4195" i="5"/>
  <c r="B3008" i="5"/>
  <c r="G2899" i="5"/>
  <c r="H2899" i="5" s="1"/>
  <c r="D2899" i="5"/>
  <c r="F2899" i="5" s="1"/>
  <c r="C2037" i="5"/>
  <c r="E1928" i="5"/>
  <c r="B2576" i="5"/>
  <c r="G2467" i="5"/>
  <c r="H2467" i="5" s="1"/>
  <c r="D2467" i="5"/>
  <c r="C1281" i="5"/>
  <c r="E1172" i="5"/>
  <c r="B1820" i="5"/>
  <c r="G1711" i="5"/>
  <c r="H1711" i="5" s="1"/>
  <c r="D1711" i="5"/>
  <c r="C1821" i="5"/>
  <c r="E1712" i="5"/>
  <c r="C849" i="5"/>
  <c r="E740" i="5"/>
  <c r="B1172" i="5"/>
  <c r="G1063" i="5"/>
  <c r="H1063" i="5" s="1"/>
  <c r="D1063" i="5"/>
  <c r="B4736" i="5"/>
  <c r="G4627" i="5"/>
  <c r="H4627" i="5" s="1"/>
  <c r="D4627" i="5"/>
  <c r="C2901" i="5"/>
  <c r="E2792" i="5"/>
  <c r="C309" i="5"/>
  <c r="E200" i="5"/>
  <c r="C4737" i="5"/>
  <c r="E4628" i="5"/>
  <c r="B2900" i="5"/>
  <c r="G2791" i="5"/>
  <c r="H2791" i="5" s="1"/>
  <c r="D2791" i="5"/>
  <c r="F2791" i="5" s="1"/>
  <c r="C2685" i="5"/>
  <c r="E2576" i="5"/>
  <c r="C3441" i="5"/>
  <c r="E3332" i="5"/>
  <c r="C525" i="5"/>
  <c r="E416" i="5"/>
  <c r="C1713" i="5"/>
  <c r="E1604" i="5"/>
  <c r="B1064" i="5"/>
  <c r="G955" i="5"/>
  <c r="H955" i="5" s="1"/>
  <c r="D955" i="5"/>
  <c r="F2143" i="5"/>
  <c r="B416" i="5"/>
  <c r="G307" i="5"/>
  <c r="H307" i="5" s="1"/>
  <c r="D307" i="5"/>
  <c r="B2468" i="5"/>
  <c r="G2359" i="5"/>
  <c r="H2359" i="5" s="1"/>
  <c r="D2359" i="5"/>
  <c r="F2359" i="5" s="1"/>
  <c r="B2360" i="5"/>
  <c r="G2251" i="5"/>
  <c r="H2251" i="5" s="1"/>
  <c r="D2251" i="5"/>
  <c r="G4843" i="5"/>
  <c r="H4843" i="5" s="1"/>
  <c r="D4843" i="5"/>
  <c r="F4843" i="5" s="1"/>
  <c r="C3873" i="5"/>
  <c r="E3764" i="5"/>
  <c r="C3009" i="5"/>
  <c r="E2900" i="5"/>
  <c r="B632" i="5"/>
  <c r="G523" i="5"/>
  <c r="H523" i="5" s="1"/>
  <c r="D523" i="5"/>
  <c r="F523" i="5" s="1"/>
  <c r="C4413" i="5"/>
  <c r="E4304" i="5"/>
  <c r="B92" i="5"/>
  <c r="G91" i="5"/>
  <c r="H91" i="5" s="1"/>
  <c r="D91" i="5"/>
  <c r="B200" i="5"/>
  <c r="C2253" i="5"/>
  <c r="E2144" i="5"/>
  <c r="B1496" i="5"/>
  <c r="G1387" i="5"/>
  <c r="H1387" i="5" s="1"/>
  <c r="D1387" i="5"/>
  <c r="B1388" i="5"/>
  <c r="G1279" i="5"/>
  <c r="H1279" i="5" s="1"/>
  <c r="D1279" i="5"/>
  <c r="C3117" i="5"/>
  <c r="E3008" i="5"/>
  <c r="B956" i="5"/>
  <c r="G847" i="5"/>
  <c r="H847" i="5" s="1"/>
  <c r="D847" i="5"/>
  <c r="C4629" i="5"/>
  <c r="E4520" i="5"/>
  <c r="G415" i="5"/>
  <c r="H415" i="5" s="1"/>
  <c r="D415" i="5"/>
  <c r="F415" i="5" s="1"/>
  <c r="B524" i="5"/>
  <c r="F2251" i="5"/>
  <c r="B1928" i="5"/>
  <c r="G1819" i="5"/>
  <c r="H1819" i="5" s="1"/>
  <c r="D1819" i="5"/>
  <c r="F91" i="5"/>
  <c r="F1711" i="5"/>
  <c r="C4521" i="5"/>
  <c r="E4412" i="5"/>
  <c r="F955" i="5"/>
  <c r="C3333" i="5"/>
  <c r="E3224" i="5"/>
  <c r="C741" i="5"/>
  <c r="E632" i="5"/>
  <c r="C3981" i="5"/>
  <c r="E3872" i="5"/>
  <c r="B1712" i="5"/>
  <c r="G1603" i="5"/>
  <c r="H1603" i="5" s="1"/>
  <c r="D1603" i="5"/>
  <c r="B2684" i="5"/>
  <c r="G2575" i="5"/>
  <c r="H2575" i="5" s="1"/>
  <c r="D2575" i="5"/>
  <c r="F2575" i="5" s="1"/>
  <c r="B4196" i="5"/>
  <c r="G4087" i="5"/>
  <c r="H4087" i="5" s="1"/>
  <c r="D4087" i="5"/>
  <c r="F4087" i="5" s="1"/>
  <c r="C2793" i="5"/>
  <c r="E2684" i="5"/>
  <c r="B4412" i="5"/>
  <c r="G4303" i="5"/>
  <c r="H4303" i="5" s="1"/>
  <c r="D4303" i="5"/>
  <c r="F4303" i="5" s="1"/>
  <c r="B3224" i="5"/>
  <c r="G3115" i="5"/>
  <c r="H3115" i="5" s="1"/>
  <c r="D3115" i="5"/>
  <c r="F3115" i="5" s="1"/>
  <c r="C4305" i="5"/>
  <c r="E4196" i="5"/>
  <c r="C417" i="5"/>
  <c r="E308" i="5"/>
  <c r="B1604" i="5"/>
  <c r="G1495" i="5"/>
  <c r="H1495" i="5" s="1"/>
  <c r="D1495" i="5"/>
  <c r="C4197" i="5"/>
  <c r="E4088" i="5"/>
  <c r="B3656" i="5"/>
  <c r="G3547" i="5"/>
  <c r="H3547" i="5" s="1"/>
  <c r="D3547" i="5"/>
  <c r="F3547" i="5" s="1"/>
  <c r="F1279" i="5"/>
  <c r="G199" i="5"/>
  <c r="H199" i="5" s="1"/>
  <c r="D199" i="5"/>
  <c r="B308" i="5"/>
  <c r="B1280" i="5"/>
  <c r="G1171" i="5"/>
  <c r="H1171" i="5" s="1"/>
  <c r="D1171" i="5"/>
  <c r="F1171" i="5" s="1"/>
  <c r="C633" i="5"/>
  <c r="E524" i="5"/>
  <c r="B3980" i="5"/>
  <c r="G3871" i="5"/>
  <c r="H3871" i="5" s="1"/>
  <c r="D3871" i="5"/>
  <c r="F3871" i="5" s="1"/>
  <c r="F3439" i="5"/>
  <c r="B2144" i="5"/>
  <c r="G2035" i="5"/>
  <c r="H2035" i="5" s="1"/>
  <c r="D2035" i="5"/>
  <c r="F2035" i="5" s="1"/>
  <c r="B4088" i="5"/>
  <c r="G3979" i="5"/>
  <c r="H3979" i="5" s="1"/>
  <c r="D3979" i="5"/>
  <c r="F3979" i="5" s="1"/>
  <c r="C1389" i="5"/>
  <c r="E1280" i="5"/>
  <c r="B3440" i="5"/>
  <c r="G3331" i="5"/>
  <c r="H3331" i="5" s="1"/>
  <c r="D3331" i="5"/>
  <c r="F3331" i="5" s="1"/>
  <c r="F4627" i="5"/>
  <c r="B3116" i="5"/>
  <c r="G3007" i="5"/>
  <c r="H3007" i="5" s="1"/>
  <c r="D3007" i="5"/>
  <c r="F3007" i="5" s="1"/>
  <c r="C2469" i="5"/>
  <c r="E2360" i="5"/>
  <c r="C93" i="5"/>
  <c r="E92" i="5"/>
  <c r="C201" i="5"/>
  <c r="C2145" i="5"/>
  <c r="E2036" i="5"/>
  <c r="C957" i="5"/>
  <c r="E848" i="5"/>
  <c r="C1929" i="5"/>
  <c r="E1820" i="5"/>
  <c r="F847" i="5"/>
  <c r="B740" i="5"/>
  <c r="G631" i="5"/>
  <c r="H631" i="5" s="1"/>
  <c r="D631" i="5"/>
  <c r="F1387" i="5"/>
  <c r="F199" i="5"/>
  <c r="B3332" i="5"/>
  <c r="G3223" i="5"/>
  <c r="H3223" i="5" s="1"/>
  <c r="D3223" i="5"/>
  <c r="C1497" i="5"/>
  <c r="E1388" i="5"/>
  <c r="C4089" i="5"/>
  <c r="E3980" i="5"/>
  <c r="B848" i="5"/>
  <c r="G739" i="5"/>
  <c r="H739" i="5" s="1"/>
  <c r="D739" i="5"/>
  <c r="F739" i="5" s="1"/>
  <c r="F1819" i="5"/>
  <c r="B2036" i="5"/>
  <c r="G1927" i="5"/>
  <c r="H1927" i="5" s="1"/>
  <c r="D1927" i="5"/>
  <c r="F1927" i="5" s="1"/>
  <c r="C3657" i="5"/>
  <c r="E3548" i="5"/>
  <c r="F1063" i="5"/>
  <c r="B4520" i="5"/>
  <c r="G4411" i="5"/>
  <c r="H4411" i="5" s="1"/>
  <c r="D4411" i="5"/>
  <c r="F4411" i="5" s="1"/>
  <c r="F1603" i="5"/>
  <c r="B3872" i="5"/>
  <c r="G3763" i="5"/>
  <c r="H3763" i="5" s="1"/>
  <c r="D3763" i="5"/>
  <c r="F3763" i="5" s="1"/>
  <c r="F631" i="5"/>
  <c r="C4845" i="5"/>
  <c r="E4845" i="5" s="1"/>
  <c r="E4736" i="5"/>
  <c r="F4735" i="5"/>
  <c r="F2683" i="5"/>
  <c r="C3549" i="5"/>
  <c r="E3440" i="5"/>
  <c r="F2467" i="5"/>
  <c r="F3223" i="5"/>
  <c r="F307" i="5"/>
  <c r="F1495" i="5"/>
  <c r="B2792" i="5"/>
  <c r="G2683" i="5"/>
  <c r="H2683" i="5" s="1"/>
  <c r="D2683" i="5"/>
  <c r="B4628" i="5"/>
  <c r="G4519" i="5"/>
  <c r="H4519" i="5" s="1"/>
  <c r="D4519" i="5"/>
  <c r="F4519" i="5" s="1"/>
  <c r="C1498" i="5" l="1"/>
  <c r="E1389" i="5"/>
  <c r="C742" i="5"/>
  <c r="E633" i="5"/>
  <c r="B1713" i="5"/>
  <c r="G1604" i="5"/>
  <c r="H1604" i="5" s="1"/>
  <c r="D1604" i="5"/>
  <c r="C4414" i="5"/>
  <c r="E4305" i="5"/>
  <c r="C2902" i="5"/>
  <c r="E2793" i="5"/>
  <c r="B1497" i="5"/>
  <c r="G1388" i="5"/>
  <c r="H1388" i="5" s="1"/>
  <c r="D1388" i="5"/>
  <c r="F1388" i="5" s="1"/>
  <c r="B1605" i="5"/>
  <c r="G1496" i="5"/>
  <c r="H1496" i="5" s="1"/>
  <c r="D1496" i="5"/>
  <c r="C4522" i="5"/>
  <c r="E4413" i="5"/>
  <c r="B741" i="5"/>
  <c r="G632" i="5"/>
  <c r="H632" i="5" s="1"/>
  <c r="D632" i="5"/>
  <c r="F632" i="5" s="1"/>
  <c r="C3982" i="5"/>
  <c r="E3873" i="5"/>
  <c r="B1173" i="5"/>
  <c r="G1064" i="5"/>
  <c r="H1064" i="5" s="1"/>
  <c r="D1064" i="5"/>
  <c r="B3009" i="5"/>
  <c r="G2900" i="5"/>
  <c r="H2900" i="5" s="1"/>
  <c r="D2900" i="5"/>
  <c r="C418" i="5"/>
  <c r="E309" i="5"/>
  <c r="C958" i="5"/>
  <c r="E849" i="5"/>
  <c r="B3117" i="5"/>
  <c r="G3008" i="5"/>
  <c r="H3008" i="5" s="1"/>
  <c r="D3008" i="5"/>
  <c r="F3008" i="5" s="1"/>
  <c r="C3874" i="5"/>
  <c r="E3765" i="5"/>
  <c r="B4737" i="5"/>
  <c r="G4628" i="5"/>
  <c r="H4628" i="5" s="1"/>
  <c r="D4628" i="5"/>
  <c r="B2145" i="5"/>
  <c r="G2036" i="5"/>
  <c r="H2036" i="5" s="1"/>
  <c r="D2036" i="5"/>
  <c r="F2036" i="5" s="1"/>
  <c r="B957" i="5"/>
  <c r="G848" i="5"/>
  <c r="H848" i="5" s="1"/>
  <c r="D848" i="5"/>
  <c r="C1606" i="5"/>
  <c r="E1497" i="5"/>
  <c r="B3441" i="5"/>
  <c r="G3332" i="5"/>
  <c r="H3332" i="5" s="1"/>
  <c r="D3332" i="5"/>
  <c r="C2038" i="5"/>
  <c r="E1929" i="5"/>
  <c r="C2254" i="5"/>
  <c r="E2145" i="5"/>
  <c r="C94" i="5"/>
  <c r="E93" i="5"/>
  <c r="C202" i="5"/>
  <c r="B417" i="5"/>
  <c r="G308" i="5"/>
  <c r="H308" i="5" s="1"/>
  <c r="D308" i="5"/>
  <c r="F308" i="5" s="1"/>
  <c r="C4306" i="5"/>
  <c r="E4197" i="5"/>
  <c r="B1821" i="5"/>
  <c r="G1712" i="5"/>
  <c r="H1712" i="5" s="1"/>
  <c r="D1712" i="5"/>
  <c r="C850" i="5"/>
  <c r="E741" i="5"/>
  <c r="B2037" i="5"/>
  <c r="G1928" i="5"/>
  <c r="H1928" i="5" s="1"/>
  <c r="D1928" i="5"/>
  <c r="F1928" i="5" s="1"/>
  <c r="C3226" i="5"/>
  <c r="E3117" i="5"/>
  <c r="F2900" i="5"/>
  <c r="B2577" i="5"/>
  <c r="G2468" i="5"/>
  <c r="H2468" i="5" s="1"/>
  <c r="D2468" i="5"/>
  <c r="B525" i="5"/>
  <c r="G416" i="5"/>
  <c r="H416" i="5" s="1"/>
  <c r="D416" i="5"/>
  <c r="F416" i="5" s="1"/>
  <c r="C634" i="5"/>
  <c r="E525" i="5"/>
  <c r="C2794" i="5"/>
  <c r="E2685" i="5"/>
  <c r="F4628" i="5"/>
  <c r="B4845" i="5"/>
  <c r="G4736" i="5"/>
  <c r="H4736" i="5" s="1"/>
  <c r="D4736" i="5"/>
  <c r="F1712" i="5"/>
  <c r="B1929" i="5"/>
  <c r="G1820" i="5"/>
  <c r="H1820" i="5" s="1"/>
  <c r="D1820" i="5"/>
  <c r="F1820" i="5" s="1"/>
  <c r="C2146" i="5"/>
  <c r="E2037" i="5"/>
  <c r="B4413" i="5"/>
  <c r="G4304" i="5"/>
  <c r="H4304" i="5" s="1"/>
  <c r="D4304" i="5"/>
  <c r="C1174" i="5"/>
  <c r="E1065" i="5"/>
  <c r="C3334" i="5"/>
  <c r="E3225" i="5"/>
  <c r="B2901" i="5"/>
  <c r="G2792" i="5"/>
  <c r="H2792" i="5" s="1"/>
  <c r="D2792" i="5"/>
  <c r="F2792" i="5" s="1"/>
  <c r="C3658" i="5"/>
  <c r="E3549" i="5"/>
  <c r="F4736" i="5"/>
  <c r="C3766" i="5"/>
  <c r="E3657" i="5"/>
  <c r="B849" i="5"/>
  <c r="G740" i="5"/>
  <c r="H740" i="5" s="1"/>
  <c r="D740" i="5"/>
  <c r="F848" i="5"/>
  <c r="B3225" i="5"/>
  <c r="G3116" i="5"/>
  <c r="H3116" i="5" s="1"/>
  <c r="D3116" i="5"/>
  <c r="F3116" i="5" s="1"/>
  <c r="B3549" i="5"/>
  <c r="G3440" i="5"/>
  <c r="H3440" i="5" s="1"/>
  <c r="D3440" i="5"/>
  <c r="F3440" i="5" s="1"/>
  <c r="B2253" i="5"/>
  <c r="G2144" i="5"/>
  <c r="H2144" i="5" s="1"/>
  <c r="D2144" i="5"/>
  <c r="F2144" i="5" s="1"/>
  <c r="B4089" i="5"/>
  <c r="G3980" i="5"/>
  <c r="H3980" i="5" s="1"/>
  <c r="D3980" i="5"/>
  <c r="F3980" i="5" s="1"/>
  <c r="C526" i="5"/>
  <c r="E417" i="5"/>
  <c r="B4521" i="5"/>
  <c r="G4412" i="5"/>
  <c r="H4412" i="5" s="1"/>
  <c r="D4412" i="5"/>
  <c r="F4412" i="5" s="1"/>
  <c r="B2793" i="5"/>
  <c r="G2684" i="5"/>
  <c r="H2684" i="5" s="1"/>
  <c r="D2684" i="5"/>
  <c r="C4630" i="5"/>
  <c r="E4521" i="5"/>
  <c r="C2362" i="5"/>
  <c r="E2253" i="5"/>
  <c r="B93" i="5"/>
  <c r="G92" i="5"/>
  <c r="H92" i="5" s="1"/>
  <c r="D92" i="5"/>
  <c r="F92" i="5" s="1"/>
  <c r="B201" i="5"/>
  <c r="C3118" i="5"/>
  <c r="E3009" i="5"/>
  <c r="B2469" i="5"/>
  <c r="G2360" i="5"/>
  <c r="H2360" i="5" s="1"/>
  <c r="D2360" i="5"/>
  <c r="F2360" i="5" s="1"/>
  <c r="F1604" i="5"/>
  <c r="F3332" i="5"/>
  <c r="C4846" i="5"/>
  <c r="E4846" i="5" s="1"/>
  <c r="E4737" i="5"/>
  <c r="C3010" i="5"/>
  <c r="E2901" i="5"/>
  <c r="B1281" i="5"/>
  <c r="G1172" i="5"/>
  <c r="H1172" i="5" s="1"/>
  <c r="D1172" i="5"/>
  <c r="F1172" i="5" s="1"/>
  <c r="C1930" i="5"/>
  <c r="E1821" i="5"/>
  <c r="F1496" i="5"/>
  <c r="G4844" i="5"/>
  <c r="H4844" i="5" s="1"/>
  <c r="D4844" i="5"/>
  <c r="F4844" i="5" s="1"/>
  <c r="F2468" i="5"/>
  <c r="F1064" i="5"/>
  <c r="B2361" i="5"/>
  <c r="G2252" i="5"/>
  <c r="H2252" i="5" s="1"/>
  <c r="D2252" i="5"/>
  <c r="F2252" i="5" s="1"/>
  <c r="B3873" i="5"/>
  <c r="G3764" i="5"/>
  <c r="H3764" i="5" s="1"/>
  <c r="D3764" i="5"/>
  <c r="B3981" i="5"/>
  <c r="G3872" i="5"/>
  <c r="H3872" i="5" s="1"/>
  <c r="D3872" i="5"/>
  <c r="F3872" i="5" s="1"/>
  <c r="B4629" i="5"/>
  <c r="G4520" i="5"/>
  <c r="H4520" i="5" s="1"/>
  <c r="D4520" i="5"/>
  <c r="F4520" i="5" s="1"/>
  <c r="C4198" i="5"/>
  <c r="E4089" i="5"/>
  <c r="C1066" i="5"/>
  <c r="E957" i="5"/>
  <c r="E201" i="5"/>
  <c r="C310" i="5"/>
  <c r="C2578" i="5"/>
  <c r="E2469" i="5"/>
  <c r="F1280" i="5"/>
  <c r="B4197" i="5"/>
  <c r="G4088" i="5"/>
  <c r="H4088" i="5" s="1"/>
  <c r="D4088" i="5"/>
  <c r="F4088" i="5" s="1"/>
  <c r="B1389" i="5"/>
  <c r="G1280" i="5"/>
  <c r="H1280" i="5" s="1"/>
  <c r="D1280" i="5"/>
  <c r="B3765" i="5"/>
  <c r="G3656" i="5"/>
  <c r="H3656" i="5" s="1"/>
  <c r="D3656" i="5"/>
  <c r="B3333" i="5"/>
  <c r="G3224" i="5"/>
  <c r="H3224" i="5" s="1"/>
  <c r="D3224" i="5"/>
  <c r="F3224" i="5" s="1"/>
  <c r="F2684" i="5"/>
  <c r="B4305" i="5"/>
  <c r="G4196" i="5"/>
  <c r="H4196" i="5" s="1"/>
  <c r="D4196" i="5"/>
  <c r="F4196" i="5" s="1"/>
  <c r="C4090" i="5"/>
  <c r="E3981" i="5"/>
  <c r="C3442" i="5"/>
  <c r="E3333" i="5"/>
  <c r="B633" i="5"/>
  <c r="G524" i="5"/>
  <c r="H524" i="5" s="1"/>
  <c r="D524" i="5"/>
  <c r="F524" i="5" s="1"/>
  <c r="C4738" i="5"/>
  <c r="E4629" i="5"/>
  <c r="B1065" i="5"/>
  <c r="G956" i="5"/>
  <c r="H956" i="5" s="1"/>
  <c r="D956" i="5"/>
  <c r="F956" i="5" s="1"/>
  <c r="B309" i="5"/>
  <c r="G200" i="5"/>
  <c r="H200" i="5" s="1"/>
  <c r="D200" i="5"/>
  <c r="F200" i="5" s="1"/>
  <c r="F4304" i="5"/>
  <c r="F3764" i="5"/>
  <c r="C1822" i="5"/>
  <c r="E1713" i="5"/>
  <c r="C3550" i="5"/>
  <c r="E3441" i="5"/>
  <c r="F740" i="5"/>
  <c r="C1390" i="5"/>
  <c r="E1281" i="5"/>
  <c r="B2685" i="5"/>
  <c r="G2576" i="5"/>
  <c r="H2576" i="5" s="1"/>
  <c r="D2576" i="5"/>
  <c r="F2576" i="5" s="1"/>
  <c r="F3656" i="5"/>
  <c r="B3657" i="5"/>
  <c r="G3548" i="5"/>
  <c r="H3548" i="5" s="1"/>
  <c r="D3548" i="5"/>
  <c r="F3548" i="5" s="1"/>
  <c r="C1714" i="5"/>
  <c r="E1605" i="5"/>
  <c r="C2686" i="5"/>
  <c r="E2577" i="5"/>
  <c r="C1282" i="5"/>
  <c r="E1173" i="5"/>
  <c r="C2470" i="5"/>
  <c r="E2361" i="5"/>
  <c r="C1823" i="5" l="1"/>
  <c r="E1714" i="5"/>
  <c r="C2579" i="5"/>
  <c r="E2470" i="5"/>
  <c r="C2795" i="5"/>
  <c r="E2686" i="5"/>
  <c r="C3551" i="5"/>
  <c r="E3442" i="5"/>
  <c r="B1498" i="5"/>
  <c r="G1389" i="5"/>
  <c r="H1389" i="5" s="1"/>
  <c r="D1389" i="5"/>
  <c r="B4306" i="5"/>
  <c r="G4197" i="5"/>
  <c r="H4197" i="5" s="1"/>
  <c r="D4197" i="5"/>
  <c r="C419" i="5"/>
  <c r="E310" i="5"/>
  <c r="B4738" i="5"/>
  <c r="G4629" i="5"/>
  <c r="H4629" i="5" s="1"/>
  <c r="D4629" i="5"/>
  <c r="C3119" i="5"/>
  <c r="E3010" i="5"/>
  <c r="C635" i="5"/>
  <c r="E526" i="5"/>
  <c r="B3334" i="5"/>
  <c r="G3225" i="5"/>
  <c r="H3225" i="5" s="1"/>
  <c r="D3225" i="5"/>
  <c r="C3875" i="5"/>
  <c r="E3766" i="5"/>
  <c r="C3443" i="5"/>
  <c r="E3334" i="5"/>
  <c r="C743" i="5"/>
  <c r="E634" i="5"/>
  <c r="C959" i="5"/>
  <c r="E850" i="5"/>
  <c r="C95" i="5"/>
  <c r="E94" i="5"/>
  <c r="C203" i="5"/>
  <c r="C2147" i="5"/>
  <c r="E2038" i="5"/>
  <c r="B1066" i="5"/>
  <c r="G957" i="5"/>
  <c r="H957" i="5" s="1"/>
  <c r="D957" i="5"/>
  <c r="B4846" i="5"/>
  <c r="G4737" i="5"/>
  <c r="H4737" i="5" s="1"/>
  <c r="D4737" i="5"/>
  <c r="C3983" i="5"/>
  <c r="E3874" i="5"/>
  <c r="C527" i="5"/>
  <c r="E418" i="5"/>
  <c r="B1282" i="5"/>
  <c r="G1173" i="5"/>
  <c r="H1173" i="5" s="1"/>
  <c r="D1173" i="5"/>
  <c r="F1173" i="5" s="1"/>
  <c r="B3766" i="5"/>
  <c r="G3657" i="5"/>
  <c r="H3657" i="5" s="1"/>
  <c r="D3657" i="5"/>
  <c r="B2794" i="5"/>
  <c r="G2685" i="5"/>
  <c r="H2685" i="5" s="1"/>
  <c r="D2685" i="5"/>
  <c r="F2685" i="5" s="1"/>
  <c r="C1931" i="5"/>
  <c r="E1822" i="5"/>
  <c r="B1174" i="5"/>
  <c r="G1065" i="5"/>
  <c r="H1065" i="5" s="1"/>
  <c r="D1065" i="5"/>
  <c r="B4414" i="5"/>
  <c r="G4305" i="5"/>
  <c r="H4305" i="5" s="1"/>
  <c r="D4305" i="5"/>
  <c r="B3442" i="5"/>
  <c r="G3333" i="5"/>
  <c r="H3333" i="5" s="1"/>
  <c r="D3333" i="5"/>
  <c r="B3874" i="5"/>
  <c r="G3765" i="5"/>
  <c r="H3765" i="5" s="1"/>
  <c r="D3765" i="5"/>
  <c r="C4307" i="5"/>
  <c r="E4198" i="5"/>
  <c r="F4737" i="5"/>
  <c r="C3227" i="5"/>
  <c r="E3118" i="5"/>
  <c r="B94" i="5"/>
  <c r="G93" i="5"/>
  <c r="H93" i="5" s="1"/>
  <c r="D93" i="5"/>
  <c r="B202" i="5"/>
  <c r="B3658" i="5"/>
  <c r="G3549" i="5"/>
  <c r="H3549" i="5" s="1"/>
  <c r="D3549" i="5"/>
  <c r="B958" i="5"/>
  <c r="G849" i="5"/>
  <c r="H849" i="5" s="1"/>
  <c r="D849" i="5"/>
  <c r="F849" i="5" s="1"/>
  <c r="F1065" i="5"/>
  <c r="B4522" i="5"/>
  <c r="G4413" i="5"/>
  <c r="H4413" i="5" s="1"/>
  <c r="D4413" i="5"/>
  <c r="B2146" i="5"/>
  <c r="G2037" i="5"/>
  <c r="H2037" i="5" s="1"/>
  <c r="D2037" i="5"/>
  <c r="F4197" i="5"/>
  <c r="B526" i="5"/>
  <c r="G417" i="5"/>
  <c r="H417" i="5" s="1"/>
  <c r="D417" i="5"/>
  <c r="C1715" i="5"/>
  <c r="E1606" i="5"/>
  <c r="B850" i="5"/>
  <c r="G741" i="5"/>
  <c r="H741" i="5" s="1"/>
  <c r="D741" i="5"/>
  <c r="B1606" i="5"/>
  <c r="G1497" i="5"/>
  <c r="H1497" i="5" s="1"/>
  <c r="D1497" i="5"/>
  <c r="F1497" i="5" s="1"/>
  <c r="C3011" i="5"/>
  <c r="E2902" i="5"/>
  <c r="C851" i="5"/>
  <c r="E742" i="5"/>
  <c r="C1391" i="5"/>
  <c r="E1282" i="5"/>
  <c r="B418" i="5"/>
  <c r="G309" i="5"/>
  <c r="H309" i="5" s="1"/>
  <c r="D309" i="5"/>
  <c r="F4629" i="5"/>
  <c r="B742" i="5"/>
  <c r="G633" i="5"/>
  <c r="H633" i="5" s="1"/>
  <c r="D633" i="5"/>
  <c r="F633" i="5" s="1"/>
  <c r="C4199" i="5"/>
  <c r="E4090" i="5"/>
  <c r="F957" i="5"/>
  <c r="B2470" i="5"/>
  <c r="G2361" i="5"/>
  <c r="H2361" i="5" s="1"/>
  <c r="D2361" i="5"/>
  <c r="F2361" i="5" s="1"/>
  <c r="B1390" i="5"/>
  <c r="G1281" i="5"/>
  <c r="H1281" i="5" s="1"/>
  <c r="D1281" i="5"/>
  <c r="G201" i="5"/>
  <c r="H201" i="5" s="1"/>
  <c r="D201" i="5"/>
  <c r="F201" i="5" s="1"/>
  <c r="B310" i="5"/>
  <c r="C4739" i="5"/>
  <c r="E4630" i="5"/>
  <c r="B4630" i="5"/>
  <c r="G4521" i="5"/>
  <c r="H4521" i="5" s="1"/>
  <c r="D4521" i="5"/>
  <c r="F4521" i="5" s="1"/>
  <c r="B2362" i="5"/>
  <c r="G2253" i="5"/>
  <c r="H2253" i="5" s="1"/>
  <c r="D2253" i="5"/>
  <c r="F2253" i="5" s="1"/>
  <c r="F3549" i="5"/>
  <c r="B3010" i="5"/>
  <c r="G2901" i="5"/>
  <c r="H2901" i="5" s="1"/>
  <c r="D2901" i="5"/>
  <c r="C1283" i="5"/>
  <c r="E1174" i="5"/>
  <c r="F2037" i="5"/>
  <c r="B2038" i="5"/>
  <c r="G1929" i="5"/>
  <c r="H1929" i="5" s="1"/>
  <c r="D1929" i="5"/>
  <c r="G4845" i="5"/>
  <c r="H4845" i="5" s="1"/>
  <c r="D4845" i="5"/>
  <c r="F4845" i="5" s="1"/>
  <c r="C2903" i="5"/>
  <c r="E2794" i="5"/>
  <c r="B2686" i="5"/>
  <c r="G2577" i="5"/>
  <c r="H2577" i="5" s="1"/>
  <c r="D2577" i="5"/>
  <c r="C3335" i="5"/>
  <c r="E3226" i="5"/>
  <c r="C4415" i="5"/>
  <c r="E4306" i="5"/>
  <c r="C311" i="5"/>
  <c r="E202" i="5"/>
  <c r="C2363" i="5"/>
  <c r="E2254" i="5"/>
  <c r="C1067" i="5"/>
  <c r="E958" i="5"/>
  <c r="C4091" i="5"/>
  <c r="E3982" i="5"/>
  <c r="F4413" i="5"/>
  <c r="B1714" i="5"/>
  <c r="G1605" i="5"/>
  <c r="H1605" i="5" s="1"/>
  <c r="D1605" i="5"/>
  <c r="F1605" i="5" s="1"/>
  <c r="F4305" i="5"/>
  <c r="B1822" i="5"/>
  <c r="G1713" i="5"/>
  <c r="H1713" i="5" s="1"/>
  <c r="D1713" i="5"/>
  <c r="F1713" i="5" s="1"/>
  <c r="F1389" i="5"/>
  <c r="F1281" i="5"/>
  <c r="F2577" i="5"/>
  <c r="C1499" i="5"/>
  <c r="E1390" i="5"/>
  <c r="C3659" i="5"/>
  <c r="E3550" i="5"/>
  <c r="C4847" i="5"/>
  <c r="E4847" i="5" s="1"/>
  <c r="E4738" i="5"/>
  <c r="F3333" i="5"/>
  <c r="C2687" i="5"/>
  <c r="E2578" i="5"/>
  <c r="C1175" i="5"/>
  <c r="E1066" i="5"/>
  <c r="B4090" i="5"/>
  <c r="G3981" i="5"/>
  <c r="H3981" i="5" s="1"/>
  <c r="D3981" i="5"/>
  <c r="F3981" i="5" s="1"/>
  <c r="B3982" i="5"/>
  <c r="G3873" i="5"/>
  <c r="H3873" i="5" s="1"/>
  <c r="D3873" i="5"/>
  <c r="F3873" i="5" s="1"/>
  <c r="C2039" i="5"/>
  <c r="E1930" i="5"/>
  <c r="F2901" i="5"/>
  <c r="B2578" i="5"/>
  <c r="G2469" i="5"/>
  <c r="H2469" i="5" s="1"/>
  <c r="D2469" i="5"/>
  <c r="F2469" i="5" s="1"/>
  <c r="C2471" i="5"/>
  <c r="E2362" i="5"/>
  <c r="B2902" i="5"/>
  <c r="G2793" i="5"/>
  <c r="H2793" i="5" s="1"/>
  <c r="D2793" i="5"/>
  <c r="F2793" i="5" s="1"/>
  <c r="F417" i="5"/>
  <c r="B4198" i="5"/>
  <c r="G4089" i="5"/>
  <c r="H4089" i="5" s="1"/>
  <c r="D4089" i="5"/>
  <c r="F4089" i="5" s="1"/>
  <c r="F3657" i="5"/>
  <c r="C3767" i="5"/>
  <c r="E3658" i="5"/>
  <c r="F3225" i="5"/>
  <c r="C2255" i="5"/>
  <c r="E2146" i="5"/>
  <c r="B634" i="5"/>
  <c r="G525" i="5"/>
  <c r="H525" i="5" s="1"/>
  <c r="D525" i="5"/>
  <c r="F525" i="5" s="1"/>
  <c r="F741" i="5"/>
  <c r="B1930" i="5"/>
  <c r="G1821" i="5"/>
  <c r="H1821" i="5" s="1"/>
  <c r="D1821" i="5"/>
  <c r="F1821" i="5" s="1"/>
  <c r="F93" i="5"/>
  <c r="F1929" i="5"/>
  <c r="B3550" i="5"/>
  <c r="G3441" i="5"/>
  <c r="H3441" i="5" s="1"/>
  <c r="D3441" i="5"/>
  <c r="F3441" i="5" s="1"/>
  <c r="B2254" i="5"/>
  <c r="G2145" i="5"/>
  <c r="H2145" i="5" s="1"/>
  <c r="D2145" i="5"/>
  <c r="F2145" i="5" s="1"/>
  <c r="F3765" i="5"/>
  <c r="B3226" i="5"/>
  <c r="G3117" i="5"/>
  <c r="H3117" i="5" s="1"/>
  <c r="D3117" i="5"/>
  <c r="F3117" i="5" s="1"/>
  <c r="F309" i="5"/>
  <c r="B3118" i="5"/>
  <c r="G3009" i="5"/>
  <c r="H3009" i="5" s="1"/>
  <c r="D3009" i="5"/>
  <c r="F3009" i="5" s="1"/>
  <c r="C4631" i="5"/>
  <c r="E4522" i="5"/>
  <c r="C4523" i="5"/>
  <c r="E4414" i="5"/>
  <c r="C1607" i="5"/>
  <c r="E1498" i="5"/>
  <c r="B3335" i="5" l="1"/>
  <c r="G3226" i="5"/>
  <c r="H3226" i="5" s="1"/>
  <c r="D3226" i="5"/>
  <c r="C1716" i="5"/>
  <c r="E1607" i="5"/>
  <c r="C4740" i="5"/>
  <c r="E4631" i="5"/>
  <c r="B4091" i="5"/>
  <c r="G3982" i="5"/>
  <c r="H3982" i="5" s="1"/>
  <c r="D3982" i="5"/>
  <c r="C3768" i="5"/>
  <c r="E3659" i="5"/>
  <c r="B1931" i="5"/>
  <c r="G1822" i="5"/>
  <c r="H1822" i="5" s="1"/>
  <c r="D1822" i="5"/>
  <c r="B1823" i="5"/>
  <c r="G1714" i="5"/>
  <c r="H1714" i="5" s="1"/>
  <c r="D1714" i="5"/>
  <c r="F3226" i="5"/>
  <c r="B2795" i="5"/>
  <c r="G2686" i="5"/>
  <c r="H2686" i="5" s="1"/>
  <c r="D2686" i="5"/>
  <c r="B4739" i="5"/>
  <c r="G4630" i="5"/>
  <c r="H4630" i="5" s="1"/>
  <c r="D4630" i="5"/>
  <c r="B419" i="5"/>
  <c r="G310" i="5"/>
  <c r="H310" i="5" s="1"/>
  <c r="D310" i="5"/>
  <c r="C1500" i="5"/>
  <c r="E1391" i="5"/>
  <c r="C3120" i="5"/>
  <c r="E3011" i="5"/>
  <c r="B311" i="5"/>
  <c r="G202" i="5"/>
  <c r="H202" i="5" s="1"/>
  <c r="D202" i="5"/>
  <c r="F202" i="5" s="1"/>
  <c r="C4416" i="5"/>
  <c r="E4307" i="5"/>
  <c r="B3983" i="5"/>
  <c r="G3874" i="5"/>
  <c r="H3874" i="5" s="1"/>
  <c r="D3874" i="5"/>
  <c r="C2040" i="5"/>
  <c r="E1931" i="5"/>
  <c r="B1391" i="5"/>
  <c r="G1282" i="5"/>
  <c r="H1282" i="5" s="1"/>
  <c r="D1282" i="5"/>
  <c r="C4092" i="5"/>
  <c r="E3983" i="5"/>
  <c r="C96" i="5"/>
  <c r="E95" i="5"/>
  <c r="C204" i="5"/>
  <c r="C852" i="5"/>
  <c r="E743" i="5"/>
  <c r="C3984" i="5"/>
  <c r="E3875" i="5"/>
  <c r="C3228" i="5"/>
  <c r="E3119" i="5"/>
  <c r="B1607" i="5"/>
  <c r="G1498" i="5"/>
  <c r="H1498" i="5" s="1"/>
  <c r="D1498" i="5"/>
  <c r="F2686" i="5"/>
  <c r="C2148" i="5"/>
  <c r="E2039" i="5"/>
  <c r="C1284" i="5"/>
  <c r="E1175" i="5"/>
  <c r="C1176" i="5"/>
  <c r="E1067" i="5"/>
  <c r="C420" i="5"/>
  <c r="E311" i="5"/>
  <c r="C3444" i="5"/>
  <c r="E3335" i="5"/>
  <c r="B3119" i="5"/>
  <c r="G3010" i="5"/>
  <c r="H3010" i="5" s="1"/>
  <c r="D3010" i="5"/>
  <c r="B2471" i="5"/>
  <c r="G2362" i="5"/>
  <c r="H2362" i="5" s="1"/>
  <c r="D2362" i="5"/>
  <c r="F4630" i="5"/>
  <c r="B851" i="5"/>
  <c r="G742" i="5"/>
  <c r="H742" i="5" s="1"/>
  <c r="D742" i="5"/>
  <c r="B527" i="5"/>
  <c r="G418" i="5"/>
  <c r="H418" i="5" s="1"/>
  <c r="D418" i="5"/>
  <c r="F418" i="5" s="1"/>
  <c r="F742" i="5"/>
  <c r="C3336" i="5"/>
  <c r="E3227" i="5"/>
  <c r="C2256" i="5"/>
  <c r="E2147" i="5"/>
  <c r="C744" i="5"/>
  <c r="E635" i="5"/>
  <c r="F310" i="5"/>
  <c r="B4415" i="5"/>
  <c r="G4306" i="5"/>
  <c r="H4306" i="5" s="1"/>
  <c r="D4306" i="5"/>
  <c r="C2904" i="5"/>
  <c r="E2795" i="5"/>
  <c r="F1714" i="5"/>
  <c r="B3659" i="5"/>
  <c r="G3550" i="5"/>
  <c r="H3550" i="5" s="1"/>
  <c r="D3550" i="5"/>
  <c r="C2364" i="5"/>
  <c r="E2255" i="5"/>
  <c r="F2362" i="5"/>
  <c r="B2687" i="5"/>
  <c r="G2578" i="5"/>
  <c r="H2578" i="5" s="1"/>
  <c r="D2578" i="5"/>
  <c r="F2578" i="5" s="1"/>
  <c r="C1608" i="5"/>
  <c r="E1499" i="5"/>
  <c r="F3982" i="5"/>
  <c r="F4306" i="5"/>
  <c r="C3012" i="5"/>
  <c r="E2903" i="5"/>
  <c r="C1392" i="5"/>
  <c r="E1283" i="5"/>
  <c r="C4848" i="5"/>
  <c r="E4848" i="5" s="1"/>
  <c r="E4739" i="5"/>
  <c r="B1499" i="5"/>
  <c r="G1390" i="5"/>
  <c r="H1390" i="5" s="1"/>
  <c r="D1390" i="5"/>
  <c r="F1390" i="5" s="1"/>
  <c r="B2579" i="5"/>
  <c r="G2470" i="5"/>
  <c r="H2470" i="5" s="1"/>
  <c r="D2470" i="5"/>
  <c r="F2470" i="5" s="1"/>
  <c r="C4308" i="5"/>
  <c r="E4199" i="5"/>
  <c r="C960" i="5"/>
  <c r="E851" i="5"/>
  <c r="B959" i="5"/>
  <c r="G850" i="5"/>
  <c r="H850" i="5" s="1"/>
  <c r="D850" i="5"/>
  <c r="F850" i="5" s="1"/>
  <c r="C1824" i="5"/>
  <c r="E1715" i="5"/>
  <c r="B635" i="5"/>
  <c r="G526" i="5"/>
  <c r="H526" i="5" s="1"/>
  <c r="D526" i="5"/>
  <c r="F526" i="5" s="1"/>
  <c r="B2255" i="5"/>
  <c r="G2146" i="5"/>
  <c r="H2146" i="5" s="1"/>
  <c r="D2146" i="5"/>
  <c r="B3767" i="5"/>
  <c r="G3658" i="5"/>
  <c r="H3658" i="5" s="1"/>
  <c r="D3658" i="5"/>
  <c r="F3658" i="5" s="1"/>
  <c r="B4523" i="5"/>
  <c r="G4414" i="5"/>
  <c r="H4414" i="5" s="1"/>
  <c r="D4414" i="5"/>
  <c r="F4414" i="5" s="1"/>
  <c r="B1283" i="5"/>
  <c r="G1174" i="5"/>
  <c r="H1174" i="5" s="1"/>
  <c r="D1174" i="5"/>
  <c r="F1174" i="5" s="1"/>
  <c r="B3875" i="5"/>
  <c r="G3766" i="5"/>
  <c r="H3766" i="5" s="1"/>
  <c r="D3766" i="5"/>
  <c r="C636" i="5"/>
  <c r="E527" i="5"/>
  <c r="B1175" i="5"/>
  <c r="G1066" i="5"/>
  <c r="H1066" i="5" s="1"/>
  <c r="D1066" i="5"/>
  <c r="F1066" i="5" s="1"/>
  <c r="E203" i="5"/>
  <c r="C312" i="5"/>
  <c r="C1068" i="5"/>
  <c r="E959" i="5"/>
  <c r="C3552" i="5"/>
  <c r="E3443" i="5"/>
  <c r="C528" i="5"/>
  <c r="E419" i="5"/>
  <c r="C3660" i="5"/>
  <c r="E3551" i="5"/>
  <c r="C1932" i="5"/>
  <c r="E1823" i="5"/>
  <c r="F2146" i="5"/>
  <c r="C3876" i="5"/>
  <c r="E3767" i="5"/>
  <c r="B4307" i="5"/>
  <c r="G4198" i="5"/>
  <c r="H4198" i="5" s="1"/>
  <c r="D4198" i="5"/>
  <c r="B3011" i="5"/>
  <c r="G2902" i="5"/>
  <c r="H2902" i="5" s="1"/>
  <c r="D2902" i="5"/>
  <c r="C4632" i="5"/>
  <c r="E4523" i="5"/>
  <c r="F1498" i="5"/>
  <c r="B3227" i="5"/>
  <c r="G3118" i="5"/>
  <c r="H3118" i="5" s="1"/>
  <c r="D3118" i="5"/>
  <c r="F3118" i="5" s="1"/>
  <c r="B2363" i="5"/>
  <c r="G2254" i="5"/>
  <c r="H2254" i="5" s="1"/>
  <c r="D2254" i="5"/>
  <c r="F2254" i="5" s="1"/>
  <c r="B2039" i="5"/>
  <c r="G1930" i="5"/>
  <c r="H1930" i="5" s="1"/>
  <c r="D1930" i="5"/>
  <c r="F1930" i="5" s="1"/>
  <c r="B743" i="5"/>
  <c r="G634" i="5"/>
  <c r="H634" i="5" s="1"/>
  <c r="D634" i="5"/>
  <c r="C2580" i="5"/>
  <c r="E2471" i="5"/>
  <c r="B4199" i="5"/>
  <c r="G4090" i="5"/>
  <c r="H4090" i="5" s="1"/>
  <c r="D4090" i="5"/>
  <c r="F4090" i="5" s="1"/>
  <c r="C2796" i="5"/>
  <c r="E2687" i="5"/>
  <c r="F3550" i="5"/>
  <c r="C4200" i="5"/>
  <c r="E4091" i="5"/>
  <c r="C2472" i="5"/>
  <c r="E2363" i="5"/>
  <c r="C4524" i="5"/>
  <c r="E4415" i="5"/>
  <c r="B2147" i="5"/>
  <c r="G2038" i="5"/>
  <c r="H2038" i="5" s="1"/>
  <c r="D2038" i="5"/>
  <c r="F2038" i="5" s="1"/>
  <c r="F1282" i="5"/>
  <c r="F2902" i="5"/>
  <c r="B1715" i="5"/>
  <c r="G1606" i="5"/>
  <c r="H1606" i="5" s="1"/>
  <c r="D1606" i="5"/>
  <c r="F1606" i="5" s="1"/>
  <c r="B4631" i="5"/>
  <c r="G4522" i="5"/>
  <c r="H4522" i="5" s="1"/>
  <c r="D4522" i="5"/>
  <c r="F4522" i="5" s="1"/>
  <c r="B1067" i="5"/>
  <c r="G958" i="5"/>
  <c r="H958" i="5" s="1"/>
  <c r="D958" i="5"/>
  <c r="F958" i="5" s="1"/>
  <c r="B95" i="5"/>
  <c r="G94" i="5"/>
  <c r="H94" i="5" s="1"/>
  <c r="D94" i="5"/>
  <c r="F94" i="5" s="1"/>
  <c r="B203" i="5"/>
  <c r="F4198" i="5"/>
  <c r="B3551" i="5"/>
  <c r="G3442" i="5"/>
  <c r="H3442" i="5" s="1"/>
  <c r="D3442" i="5"/>
  <c r="F3442" i="5" s="1"/>
  <c r="F1822" i="5"/>
  <c r="B2903" i="5"/>
  <c r="G2794" i="5"/>
  <c r="H2794" i="5" s="1"/>
  <c r="D2794" i="5"/>
  <c r="F2794" i="5" s="1"/>
  <c r="F3874" i="5"/>
  <c r="G4846" i="5"/>
  <c r="H4846" i="5" s="1"/>
  <c r="D4846" i="5"/>
  <c r="F4846" i="5" s="1"/>
  <c r="F634" i="5"/>
  <c r="F3766" i="5"/>
  <c r="B3443" i="5"/>
  <c r="G3334" i="5"/>
  <c r="H3334" i="5" s="1"/>
  <c r="D3334" i="5"/>
  <c r="F3334" i="5" s="1"/>
  <c r="F3010" i="5"/>
  <c r="B4847" i="5"/>
  <c r="G4738" i="5"/>
  <c r="H4738" i="5" s="1"/>
  <c r="D4738" i="5"/>
  <c r="F4738" i="5" s="1"/>
  <c r="C2688" i="5"/>
  <c r="E2579" i="5"/>
  <c r="G4847" i="5" l="1"/>
  <c r="H4847" i="5" s="1"/>
  <c r="D4847" i="5"/>
  <c r="F4847" i="5" s="1"/>
  <c r="B3552" i="5"/>
  <c r="G3443" i="5"/>
  <c r="H3443" i="5" s="1"/>
  <c r="D3443" i="5"/>
  <c r="B4740" i="5"/>
  <c r="G4631" i="5"/>
  <c r="H4631" i="5" s="1"/>
  <c r="D4631" i="5"/>
  <c r="C2581" i="5"/>
  <c r="E2472" i="5"/>
  <c r="C2797" i="5"/>
  <c r="E2688" i="5"/>
  <c r="B3012" i="5"/>
  <c r="G2903" i="5"/>
  <c r="H2903" i="5" s="1"/>
  <c r="D2903" i="5"/>
  <c r="B3660" i="5"/>
  <c r="G3551" i="5"/>
  <c r="H3551" i="5" s="1"/>
  <c r="D3551" i="5"/>
  <c r="B1176" i="5"/>
  <c r="G1067" i="5"/>
  <c r="H1067" i="5" s="1"/>
  <c r="D1067" i="5"/>
  <c r="C2905" i="5"/>
  <c r="E2796" i="5"/>
  <c r="B852" i="5"/>
  <c r="G743" i="5"/>
  <c r="H743" i="5" s="1"/>
  <c r="D743" i="5"/>
  <c r="C4741" i="5"/>
  <c r="E4632" i="5"/>
  <c r="C3985" i="5"/>
  <c r="E3876" i="5"/>
  <c r="C637" i="5"/>
  <c r="E528" i="5"/>
  <c r="C1177" i="5"/>
  <c r="E1068" i="5"/>
  <c r="B4632" i="5"/>
  <c r="G4523" i="5"/>
  <c r="H4523" i="5" s="1"/>
  <c r="D4523" i="5"/>
  <c r="C1069" i="5"/>
  <c r="E960" i="5"/>
  <c r="B1608" i="5"/>
  <c r="G1499" i="5"/>
  <c r="H1499" i="5" s="1"/>
  <c r="D1499" i="5"/>
  <c r="C1501" i="5"/>
  <c r="E1392" i="5"/>
  <c r="B2796" i="5"/>
  <c r="G2687" i="5"/>
  <c r="H2687" i="5" s="1"/>
  <c r="D2687" i="5"/>
  <c r="C853" i="5"/>
  <c r="E744" i="5"/>
  <c r="C2365" i="5"/>
  <c r="E2256" i="5"/>
  <c r="B636" i="5"/>
  <c r="G527" i="5"/>
  <c r="H527" i="5" s="1"/>
  <c r="D527" i="5"/>
  <c r="B2580" i="5"/>
  <c r="G2471" i="5"/>
  <c r="H2471" i="5" s="1"/>
  <c r="D2471" i="5"/>
  <c r="F2471" i="5" s="1"/>
  <c r="C961" i="5"/>
  <c r="E852" i="5"/>
  <c r="C4525" i="5"/>
  <c r="E4416" i="5"/>
  <c r="G311" i="5"/>
  <c r="H311" i="5" s="1"/>
  <c r="D311" i="5"/>
  <c r="F311" i="5" s="1"/>
  <c r="B420" i="5"/>
  <c r="C1609" i="5"/>
  <c r="E1500" i="5"/>
  <c r="C3877" i="5"/>
  <c r="E3768" i="5"/>
  <c r="B4200" i="5"/>
  <c r="G4091" i="5"/>
  <c r="H4091" i="5" s="1"/>
  <c r="D4091" i="5"/>
  <c r="F4091" i="5" s="1"/>
  <c r="C4849" i="5"/>
  <c r="E4849" i="5" s="1"/>
  <c r="E4740" i="5"/>
  <c r="B96" i="5"/>
  <c r="G95" i="5"/>
  <c r="H95" i="5" s="1"/>
  <c r="D95" i="5"/>
  <c r="B204" i="5"/>
  <c r="C4633" i="5"/>
  <c r="E4524" i="5"/>
  <c r="C4309" i="5"/>
  <c r="E4200" i="5"/>
  <c r="C2689" i="5"/>
  <c r="E2580" i="5"/>
  <c r="B3336" i="5"/>
  <c r="G3227" i="5"/>
  <c r="H3227" i="5" s="1"/>
  <c r="D3227" i="5"/>
  <c r="F3551" i="5"/>
  <c r="F3443" i="5"/>
  <c r="C421" i="5"/>
  <c r="E312" i="5"/>
  <c r="B1284" i="5"/>
  <c r="G1175" i="5"/>
  <c r="H1175" i="5" s="1"/>
  <c r="D1175" i="5"/>
  <c r="B1392" i="5"/>
  <c r="G1283" i="5"/>
  <c r="H1283" i="5" s="1"/>
  <c r="D1283" i="5"/>
  <c r="B744" i="5"/>
  <c r="G635" i="5"/>
  <c r="H635" i="5" s="1"/>
  <c r="D635" i="5"/>
  <c r="B2688" i="5"/>
  <c r="G2579" i="5"/>
  <c r="H2579" i="5" s="1"/>
  <c r="D2579" i="5"/>
  <c r="F2579" i="5" s="1"/>
  <c r="F2903" i="5"/>
  <c r="C3013" i="5"/>
  <c r="E2904" i="5"/>
  <c r="B4524" i="5"/>
  <c r="G4415" i="5"/>
  <c r="H4415" i="5" s="1"/>
  <c r="D4415" i="5"/>
  <c r="F4415" i="5" s="1"/>
  <c r="C529" i="5"/>
  <c r="E420" i="5"/>
  <c r="C2257" i="5"/>
  <c r="E2148" i="5"/>
  <c r="B1716" i="5"/>
  <c r="G1607" i="5"/>
  <c r="H1607" i="5" s="1"/>
  <c r="D1607" i="5"/>
  <c r="C313" i="5"/>
  <c r="E204" i="5"/>
  <c r="B1500" i="5"/>
  <c r="G1391" i="5"/>
  <c r="H1391" i="5" s="1"/>
  <c r="D1391" i="5"/>
  <c r="B2904" i="5"/>
  <c r="G2795" i="5"/>
  <c r="H2795" i="5" s="1"/>
  <c r="D2795" i="5"/>
  <c r="F2795" i="5" s="1"/>
  <c r="F1607" i="5"/>
  <c r="B3444" i="5"/>
  <c r="G3335" i="5"/>
  <c r="H3335" i="5" s="1"/>
  <c r="D3335" i="5"/>
  <c r="G203" i="5"/>
  <c r="H203" i="5" s="1"/>
  <c r="D203" i="5"/>
  <c r="B312" i="5"/>
  <c r="B1824" i="5"/>
  <c r="G1715" i="5"/>
  <c r="H1715" i="5" s="1"/>
  <c r="D1715" i="5"/>
  <c r="F2363" i="5"/>
  <c r="B2472" i="5"/>
  <c r="G2363" i="5"/>
  <c r="H2363" i="5" s="1"/>
  <c r="D2363" i="5"/>
  <c r="B4416" i="5"/>
  <c r="G4307" i="5"/>
  <c r="H4307" i="5" s="1"/>
  <c r="D4307" i="5"/>
  <c r="C3769" i="5"/>
  <c r="E3660" i="5"/>
  <c r="C3661" i="5"/>
  <c r="E3552" i="5"/>
  <c r="F203" i="5"/>
  <c r="F527" i="5"/>
  <c r="B3984" i="5"/>
  <c r="G3875" i="5"/>
  <c r="H3875" i="5" s="1"/>
  <c r="D3875" i="5"/>
  <c r="F3875" i="5" s="1"/>
  <c r="B2364" i="5"/>
  <c r="G2255" i="5"/>
  <c r="H2255" i="5" s="1"/>
  <c r="D2255" i="5"/>
  <c r="F2255" i="5" s="1"/>
  <c r="F1715" i="5"/>
  <c r="B1068" i="5"/>
  <c r="G959" i="5"/>
  <c r="H959" i="5" s="1"/>
  <c r="D959" i="5"/>
  <c r="C4417" i="5"/>
  <c r="E4308" i="5"/>
  <c r="C3121" i="5"/>
  <c r="E3012" i="5"/>
  <c r="F1499" i="5"/>
  <c r="B3768" i="5"/>
  <c r="G3659" i="5"/>
  <c r="H3659" i="5" s="1"/>
  <c r="D3659" i="5"/>
  <c r="F3227" i="5"/>
  <c r="F3335" i="5"/>
  <c r="F1067" i="5"/>
  <c r="F1175" i="5"/>
  <c r="C4093" i="5"/>
  <c r="E3984" i="5"/>
  <c r="F95" i="5"/>
  <c r="C4201" i="5"/>
  <c r="E4092" i="5"/>
  <c r="B4092" i="5"/>
  <c r="G3983" i="5"/>
  <c r="H3983" i="5" s="1"/>
  <c r="D3983" i="5"/>
  <c r="F3983" i="5" s="1"/>
  <c r="C3229" i="5"/>
  <c r="E3120" i="5"/>
  <c r="B4848" i="5"/>
  <c r="G4739" i="5"/>
  <c r="H4739" i="5" s="1"/>
  <c r="D4739" i="5"/>
  <c r="F4739" i="5" s="1"/>
  <c r="B2040" i="5"/>
  <c r="G1931" i="5"/>
  <c r="H1931" i="5" s="1"/>
  <c r="D1931" i="5"/>
  <c r="F1931" i="5" s="1"/>
  <c r="C1825" i="5"/>
  <c r="E1716" i="5"/>
  <c r="B2256" i="5"/>
  <c r="G2147" i="5"/>
  <c r="H2147" i="5" s="1"/>
  <c r="D2147" i="5"/>
  <c r="F2687" i="5"/>
  <c r="B4308" i="5"/>
  <c r="G4199" i="5"/>
  <c r="H4199" i="5" s="1"/>
  <c r="D4199" i="5"/>
  <c r="F4199" i="5" s="1"/>
  <c r="B2148" i="5"/>
  <c r="G2039" i="5"/>
  <c r="H2039" i="5" s="1"/>
  <c r="D2039" i="5"/>
  <c r="F2039" i="5" s="1"/>
  <c r="F4523" i="5"/>
  <c r="B3120" i="5"/>
  <c r="G3011" i="5"/>
  <c r="H3011" i="5" s="1"/>
  <c r="D3011" i="5"/>
  <c r="F3011" i="5" s="1"/>
  <c r="C2041" i="5"/>
  <c r="E1932" i="5"/>
  <c r="F959" i="5"/>
  <c r="C745" i="5"/>
  <c r="E636" i="5"/>
  <c r="B3876" i="5"/>
  <c r="G3767" i="5"/>
  <c r="H3767" i="5" s="1"/>
  <c r="D3767" i="5"/>
  <c r="F3767" i="5" s="1"/>
  <c r="C1933" i="5"/>
  <c r="E1824" i="5"/>
  <c r="F1283" i="5"/>
  <c r="C1717" i="5"/>
  <c r="E1608" i="5"/>
  <c r="C2473" i="5"/>
  <c r="E2364" i="5"/>
  <c r="F635" i="5"/>
  <c r="F2147" i="5"/>
  <c r="C3445" i="5"/>
  <c r="E3336" i="5"/>
  <c r="B960" i="5"/>
  <c r="G851" i="5"/>
  <c r="H851" i="5" s="1"/>
  <c r="D851" i="5"/>
  <c r="F851" i="5" s="1"/>
  <c r="B3228" i="5"/>
  <c r="G3119" i="5"/>
  <c r="H3119" i="5" s="1"/>
  <c r="D3119" i="5"/>
  <c r="F3119" i="5" s="1"/>
  <c r="C3553" i="5"/>
  <c r="E3444" i="5"/>
  <c r="C1285" i="5"/>
  <c r="E1176" i="5"/>
  <c r="C1393" i="5"/>
  <c r="E1284" i="5"/>
  <c r="C3337" i="5"/>
  <c r="E3228" i="5"/>
  <c r="F743" i="5"/>
  <c r="C97" i="5"/>
  <c r="E96" i="5"/>
  <c r="C205" i="5"/>
  <c r="C2149" i="5"/>
  <c r="E2040" i="5"/>
  <c r="F4307" i="5"/>
  <c r="F1391" i="5"/>
  <c r="B528" i="5"/>
  <c r="G419" i="5"/>
  <c r="H419" i="5" s="1"/>
  <c r="D419" i="5"/>
  <c r="F419" i="5" s="1"/>
  <c r="B1932" i="5"/>
  <c r="G1823" i="5"/>
  <c r="H1823" i="5" s="1"/>
  <c r="D1823" i="5"/>
  <c r="F1823" i="5" s="1"/>
  <c r="F3659" i="5"/>
  <c r="F4631" i="5"/>
  <c r="C2258" i="5" l="1"/>
  <c r="E2149" i="5"/>
  <c r="C1502" i="5"/>
  <c r="E1393" i="5"/>
  <c r="C3662" i="5"/>
  <c r="E3553" i="5"/>
  <c r="B2041" i="5"/>
  <c r="G1932" i="5"/>
  <c r="H1932" i="5" s="1"/>
  <c r="D1932" i="5"/>
  <c r="C3446" i="5"/>
  <c r="E3337" i="5"/>
  <c r="C1394" i="5"/>
  <c r="E1285" i="5"/>
  <c r="B1069" i="5"/>
  <c r="G960" i="5"/>
  <c r="H960" i="5" s="1"/>
  <c r="D960" i="5"/>
  <c r="C1826" i="5"/>
  <c r="E1717" i="5"/>
  <c r="C2042" i="5"/>
  <c r="E1933" i="5"/>
  <c r="F1932" i="5"/>
  <c r="B4417" i="5"/>
  <c r="G4308" i="5"/>
  <c r="H4308" i="5" s="1"/>
  <c r="D4308" i="5"/>
  <c r="B2365" i="5"/>
  <c r="G2256" i="5"/>
  <c r="H2256" i="5" s="1"/>
  <c r="D2256" i="5"/>
  <c r="G4848" i="5"/>
  <c r="H4848" i="5" s="1"/>
  <c r="D4848" i="5"/>
  <c r="F4848" i="5" s="1"/>
  <c r="C4310" i="5"/>
  <c r="E4201" i="5"/>
  <c r="B4093" i="5"/>
  <c r="G3984" i="5"/>
  <c r="H3984" i="5" s="1"/>
  <c r="D3984" i="5"/>
  <c r="C3770" i="5"/>
  <c r="E3661" i="5"/>
  <c r="C2366" i="5"/>
  <c r="E2257" i="5"/>
  <c r="B2797" i="5"/>
  <c r="G2688" i="5"/>
  <c r="H2688" i="5" s="1"/>
  <c r="D2688" i="5"/>
  <c r="B853" i="5"/>
  <c r="G744" i="5"/>
  <c r="H744" i="5" s="1"/>
  <c r="D744" i="5"/>
  <c r="C530" i="5"/>
  <c r="E421" i="5"/>
  <c r="B313" i="5"/>
  <c r="G204" i="5"/>
  <c r="H204" i="5" s="1"/>
  <c r="D204" i="5"/>
  <c r="B4309" i="5"/>
  <c r="G4200" i="5"/>
  <c r="H4200" i="5" s="1"/>
  <c r="D4200" i="5"/>
  <c r="F4200" i="5" s="1"/>
  <c r="C1718" i="5"/>
  <c r="E1609" i="5"/>
  <c r="B2689" i="5"/>
  <c r="G2580" i="5"/>
  <c r="H2580" i="5" s="1"/>
  <c r="D2580" i="5"/>
  <c r="F2256" i="5"/>
  <c r="B1717" i="5"/>
  <c r="G1608" i="5"/>
  <c r="H1608" i="5" s="1"/>
  <c r="D1608" i="5"/>
  <c r="B961" i="5"/>
  <c r="G852" i="5"/>
  <c r="H852" i="5" s="1"/>
  <c r="D852" i="5"/>
  <c r="B1285" i="5"/>
  <c r="G1176" i="5"/>
  <c r="H1176" i="5" s="1"/>
  <c r="D1176" i="5"/>
  <c r="F1176" i="5" s="1"/>
  <c r="C2906" i="5"/>
  <c r="E2797" i="5"/>
  <c r="B3661" i="5"/>
  <c r="G3552" i="5"/>
  <c r="H3552" i="5" s="1"/>
  <c r="D3552" i="5"/>
  <c r="C98" i="5"/>
  <c r="E97" i="5"/>
  <c r="C206" i="5"/>
  <c r="B3337" i="5"/>
  <c r="G3228" i="5"/>
  <c r="H3228" i="5" s="1"/>
  <c r="D3228" i="5"/>
  <c r="F3228" i="5" s="1"/>
  <c r="C854" i="5"/>
  <c r="E745" i="5"/>
  <c r="C2150" i="5"/>
  <c r="E2041" i="5"/>
  <c r="B3229" i="5"/>
  <c r="G3120" i="5"/>
  <c r="H3120" i="5" s="1"/>
  <c r="D3120" i="5"/>
  <c r="B2257" i="5"/>
  <c r="G2148" i="5"/>
  <c r="H2148" i="5" s="1"/>
  <c r="D2148" i="5"/>
  <c r="B2149" i="5"/>
  <c r="G2040" i="5"/>
  <c r="H2040" i="5" s="1"/>
  <c r="D2040" i="5"/>
  <c r="F2040" i="5" s="1"/>
  <c r="F3120" i="5"/>
  <c r="B4201" i="5"/>
  <c r="G4092" i="5"/>
  <c r="H4092" i="5" s="1"/>
  <c r="D4092" i="5"/>
  <c r="F4308" i="5"/>
  <c r="B1177" i="5"/>
  <c r="G1068" i="5"/>
  <c r="H1068" i="5" s="1"/>
  <c r="D1068" i="5"/>
  <c r="B2473" i="5"/>
  <c r="G2364" i="5"/>
  <c r="H2364" i="5" s="1"/>
  <c r="D2364" i="5"/>
  <c r="F2364" i="5" s="1"/>
  <c r="B2581" i="5"/>
  <c r="G2472" i="5"/>
  <c r="H2472" i="5" s="1"/>
  <c r="D2472" i="5"/>
  <c r="B1933" i="5"/>
  <c r="G1824" i="5"/>
  <c r="H1824" i="5" s="1"/>
  <c r="D1824" i="5"/>
  <c r="F204" i="5"/>
  <c r="F420" i="5"/>
  <c r="B4633" i="5"/>
  <c r="G4524" i="5"/>
  <c r="H4524" i="5" s="1"/>
  <c r="D4524" i="5"/>
  <c r="B3445" i="5"/>
  <c r="G3336" i="5"/>
  <c r="H3336" i="5" s="1"/>
  <c r="D3336" i="5"/>
  <c r="F3336" i="5" s="1"/>
  <c r="C4418" i="5"/>
  <c r="E4309" i="5"/>
  <c r="B529" i="5"/>
  <c r="G420" i="5"/>
  <c r="H420" i="5" s="1"/>
  <c r="D420" i="5"/>
  <c r="C4634" i="5"/>
  <c r="E4525" i="5"/>
  <c r="C2474" i="5"/>
  <c r="E2365" i="5"/>
  <c r="C1610" i="5"/>
  <c r="E1501" i="5"/>
  <c r="F960" i="5"/>
  <c r="B4741" i="5"/>
  <c r="G4632" i="5"/>
  <c r="H4632" i="5" s="1"/>
  <c r="D4632" i="5"/>
  <c r="F4632" i="5" s="1"/>
  <c r="C746" i="5"/>
  <c r="E637" i="5"/>
  <c r="C4850" i="5"/>
  <c r="E4850" i="5" s="1"/>
  <c r="E4741" i="5"/>
  <c r="F2472" i="5"/>
  <c r="B4849" i="5"/>
  <c r="G4740" i="5"/>
  <c r="H4740" i="5" s="1"/>
  <c r="D4740" i="5"/>
  <c r="F4740" i="5" s="1"/>
  <c r="B637" i="5"/>
  <c r="G528" i="5"/>
  <c r="H528" i="5" s="1"/>
  <c r="D528" i="5"/>
  <c r="F528" i="5" s="1"/>
  <c r="C3554" i="5"/>
  <c r="E3445" i="5"/>
  <c r="C2582" i="5"/>
  <c r="E2473" i="5"/>
  <c r="C1934" i="5"/>
  <c r="E1825" i="5"/>
  <c r="C3338" i="5"/>
  <c r="E3229" i="5"/>
  <c r="F3984" i="5"/>
  <c r="C4526" i="5"/>
  <c r="E4417" i="5"/>
  <c r="C3878" i="5"/>
  <c r="E3769" i="5"/>
  <c r="B4525" i="5"/>
  <c r="G4416" i="5"/>
  <c r="H4416" i="5" s="1"/>
  <c r="D4416" i="5"/>
  <c r="F4416" i="5" s="1"/>
  <c r="B421" i="5"/>
  <c r="G312" i="5"/>
  <c r="H312" i="5" s="1"/>
  <c r="D312" i="5"/>
  <c r="C422" i="5"/>
  <c r="E313" i="5"/>
  <c r="B1825" i="5"/>
  <c r="G1716" i="5"/>
  <c r="H1716" i="5" s="1"/>
  <c r="D1716" i="5"/>
  <c r="F1716" i="5" s="1"/>
  <c r="C638" i="5"/>
  <c r="E529" i="5"/>
  <c r="B1393" i="5"/>
  <c r="G1284" i="5"/>
  <c r="H1284" i="5" s="1"/>
  <c r="D1284" i="5"/>
  <c r="F1284" i="5" s="1"/>
  <c r="F2580" i="5"/>
  <c r="F4524" i="5"/>
  <c r="C3986" i="5"/>
  <c r="E3877" i="5"/>
  <c r="F852" i="5"/>
  <c r="F744" i="5"/>
  <c r="C1178" i="5"/>
  <c r="E1069" i="5"/>
  <c r="F1068" i="5"/>
  <c r="B3121" i="5"/>
  <c r="G3012" i="5"/>
  <c r="H3012" i="5" s="1"/>
  <c r="D3012" i="5"/>
  <c r="F3012" i="5" s="1"/>
  <c r="C2690" i="5"/>
  <c r="E2581" i="5"/>
  <c r="E205" i="5"/>
  <c r="C314" i="5"/>
  <c r="F1608" i="5"/>
  <c r="F1824" i="5"/>
  <c r="B3985" i="5"/>
  <c r="G3876" i="5"/>
  <c r="H3876" i="5" s="1"/>
  <c r="D3876" i="5"/>
  <c r="F3876" i="5" s="1"/>
  <c r="F4092" i="5"/>
  <c r="C4202" i="5"/>
  <c r="E4093" i="5"/>
  <c r="B3877" i="5"/>
  <c r="G3768" i="5"/>
  <c r="H3768" i="5" s="1"/>
  <c r="D3768" i="5"/>
  <c r="F3768" i="5" s="1"/>
  <c r="C3230" i="5"/>
  <c r="E3121" i="5"/>
  <c r="F3552" i="5"/>
  <c r="B3553" i="5"/>
  <c r="G3444" i="5"/>
  <c r="H3444" i="5" s="1"/>
  <c r="D3444" i="5"/>
  <c r="F3444" i="5" s="1"/>
  <c r="B3013" i="5"/>
  <c r="G2904" i="5"/>
  <c r="H2904" i="5" s="1"/>
  <c r="D2904" i="5"/>
  <c r="F2904" i="5" s="1"/>
  <c r="B1609" i="5"/>
  <c r="G1500" i="5"/>
  <c r="H1500" i="5" s="1"/>
  <c r="D1500" i="5"/>
  <c r="F2148" i="5"/>
  <c r="C3122" i="5"/>
  <c r="E3013" i="5"/>
  <c r="B1501" i="5"/>
  <c r="G1392" i="5"/>
  <c r="H1392" i="5" s="1"/>
  <c r="D1392" i="5"/>
  <c r="F1392" i="5" s="1"/>
  <c r="F312" i="5"/>
  <c r="C2798" i="5"/>
  <c r="E2689" i="5"/>
  <c r="C4742" i="5"/>
  <c r="E4633" i="5"/>
  <c r="B97" i="5"/>
  <c r="G96" i="5"/>
  <c r="H96" i="5" s="1"/>
  <c r="D96" i="5"/>
  <c r="F96" i="5" s="1"/>
  <c r="B205" i="5"/>
  <c r="F1500" i="5"/>
  <c r="C1070" i="5"/>
  <c r="E961" i="5"/>
  <c r="B745" i="5"/>
  <c r="G636" i="5"/>
  <c r="H636" i="5" s="1"/>
  <c r="D636" i="5"/>
  <c r="F636" i="5" s="1"/>
  <c r="C962" i="5"/>
  <c r="E853" i="5"/>
  <c r="B2905" i="5"/>
  <c r="G2796" i="5"/>
  <c r="H2796" i="5" s="1"/>
  <c r="D2796" i="5"/>
  <c r="F2796" i="5" s="1"/>
  <c r="C1286" i="5"/>
  <c r="E1177" i="5"/>
  <c r="C4094" i="5"/>
  <c r="E3985" i="5"/>
  <c r="C3014" i="5"/>
  <c r="E2905" i="5"/>
  <c r="B3769" i="5"/>
  <c r="G3660" i="5"/>
  <c r="H3660" i="5" s="1"/>
  <c r="D3660" i="5"/>
  <c r="F3660" i="5" s="1"/>
  <c r="F2688" i="5"/>
  <c r="C3123" i="5" l="1"/>
  <c r="E3014" i="5"/>
  <c r="C1395" i="5"/>
  <c r="E1286" i="5"/>
  <c r="B854" i="5"/>
  <c r="G745" i="5"/>
  <c r="H745" i="5" s="1"/>
  <c r="D745" i="5"/>
  <c r="G205" i="5"/>
  <c r="H205" i="5" s="1"/>
  <c r="D205" i="5"/>
  <c r="B314" i="5"/>
  <c r="B3122" i="5"/>
  <c r="G3013" i="5"/>
  <c r="H3013" i="5" s="1"/>
  <c r="D3013" i="5"/>
  <c r="F3013" i="5" s="1"/>
  <c r="B3230" i="5"/>
  <c r="G3121" i="5"/>
  <c r="H3121" i="5" s="1"/>
  <c r="D3121" i="5"/>
  <c r="B1934" i="5"/>
  <c r="G1825" i="5"/>
  <c r="H1825" i="5" s="1"/>
  <c r="D1825" i="5"/>
  <c r="B4634" i="5"/>
  <c r="G4525" i="5"/>
  <c r="H4525" i="5" s="1"/>
  <c r="D4525" i="5"/>
  <c r="C4635" i="5"/>
  <c r="E4526" i="5"/>
  <c r="C3447" i="5"/>
  <c r="E3338" i="5"/>
  <c r="C2691" i="5"/>
  <c r="E2582" i="5"/>
  <c r="G4849" i="5"/>
  <c r="H4849" i="5" s="1"/>
  <c r="D4849" i="5"/>
  <c r="F4849" i="5" s="1"/>
  <c r="B4850" i="5"/>
  <c r="G4741" i="5"/>
  <c r="H4741" i="5" s="1"/>
  <c r="D4741" i="5"/>
  <c r="B4742" i="5"/>
  <c r="G4633" i="5"/>
  <c r="H4633" i="5" s="1"/>
  <c r="D4633" i="5"/>
  <c r="F4633" i="5" s="1"/>
  <c r="B2690" i="5"/>
  <c r="G2581" i="5"/>
  <c r="H2581" i="5" s="1"/>
  <c r="D2581" i="5"/>
  <c r="F2581" i="5" s="1"/>
  <c r="B2582" i="5"/>
  <c r="G2473" i="5"/>
  <c r="H2473" i="5" s="1"/>
  <c r="D2473" i="5"/>
  <c r="C2259" i="5"/>
  <c r="E2150" i="5"/>
  <c r="C99" i="5"/>
  <c r="E98" i="5"/>
  <c r="C207" i="5"/>
  <c r="C639" i="5"/>
  <c r="E530" i="5"/>
  <c r="C2475" i="5"/>
  <c r="E2366" i="5"/>
  <c r="B2474" i="5"/>
  <c r="G2365" i="5"/>
  <c r="H2365" i="5" s="1"/>
  <c r="D2365" i="5"/>
  <c r="F2365" i="5" s="1"/>
  <c r="B1178" i="5"/>
  <c r="G1069" i="5"/>
  <c r="H1069" i="5" s="1"/>
  <c r="D1069" i="5"/>
  <c r="F1069" i="5" s="1"/>
  <c r="C3555" i="5"/>
  <c r="E3446" i="5"/>
  <c r="C1071" i="5"/>
  <c r="E962" i="5"/>
  <c r="C4851" i="5"/>
  <c r="E4851" i="5" s="1"/>
  <c r="E4742" i="5"/>
  <c r="C3231" i="5"/>
  <c r="E3122" i="5"/>
  <c r="B1718" i="5"/>
  <c r="G1609" i="5"/>
  <c r="H1609" i="5" s="1"/>
  <c r="D1609" i="5"/>
  <c r="F3121" i="5"/>
  <c r="B3986" i="5"/>
  <c r="G3877" i="5"/>
  <c r="H3877" i="5" s="1"/>
  <c r="D3877" i="5"/>
  <c r="F3877" i="5" s="1"/>
  <c r="C2799" i="5"/>
  <c r="E2690" i="5"/>
  <c r="C1287" i="5"/>
  <c r="E1178" i="5"/>
  <c r="C4095" i="5"/>
  <c r="E3986" i="5"/>
  <c r="C747" i="5"/>
  <c r="E638" i="5"/>
  <c r="B530" i="5"/>
  <c r="G421" i="5"/>
  <c r="H421" i="5" s="1"/>
  <c r="D421" i="5"/>
  <c r="F1825" i="5"/>
  <c r="B746" i="5"/>
  <c r="G637" i="5"/>
  <c r="H637" i="5" s="1"/>
  <c r="D637" i="5"/>
  <c r="F637" i="5" s="1"/>
  <c r="C855" i="5"/>
  <c r="E746" i="5"/>
  <c r="C2583" i="5"/>
  <c r="E2474" i="5"/>
  <c r="B3554" i="5"/>
  <c r="G3445" i="5"/>
  <c r="H3445" i="5" s="1"/>
  <c r="D3445" i="5"/>
  <c r="F3445" i="5" s="1"/>
  <c r="B2042" i="5"/>
  <c r="G1933" i="5"/>
  <c r="H1933" i="5" s="1"/>
  <c r="D1933" i="5"/>
  <c r="F745" i="5"/>
  <c r="B3770" i="5"/>
  <c r="G3661" i="5"/>
  <c r="H3661" i="5" s="1"/>
  <c r="D3661" i="5"/>
  <c r="B1070" i="5"/>
  <c r="G961" i="5"/>
  <c r="H961" i="5" s="1"/>
  <c r="D961" i="5"/>
  <c r="F961" i="5" s="1"/>
  <c r="F1609" i="5"/>
  <c r="B4418" i="5"/>
  <c r="G4309" i="5"/>
  <c r="H4309" i="5" s="1"/>
  <c r="D4309" i="5"/>
  <c r="F4309" i="5" s="1"/>
  <c r="G313" i="5"/>
  <c r="H313" i="5" s="1"/>
  <c r="D313" i="5"/>
  <c r="F313" i="5" s="1"/>
  <c r="B422" i="5"/>
  <c r="F3661" i="5"/>
  <c r="B4202" i="5"/>
  <c r="G4093" i="5"/>
  <c r="H4093" i="5" s="1"/>
  <c r="D4093" i="5"/>
  <c r="C1935" i="5"/>
  <c r="E1826" i="5"/>
  <c r="B2150" i="5"/>
  <c r="G2041" i="5"/>
  <c r="H2041" i="5" s="1"/>
  <c r="D2041" i="5"/>
  <c r="C1611" i="5"/>
  <c r="E1502" i="5"/>
  <c r="B3878" i="5"/>
  <c r="G3769" i="5"/>
  <c r="H3769" i="5" s="1"/>
  <c r="D3769" i="5"/>
  <c r="F3769" i="5" s="1"/>
  <c r="C4203" i="5"/>
  <c r="E4094" i="5"/>
  <c r="C1179" i="5"/>
  <c r="E1070" i="5"/>
  <c r="C3339" i="5"/>
  <c r="E3230" i="5"/>
  <c r="F4093" i="5"/>
  <c r="C423" i="5"/>
  <c r="E314" i="5"/>
  <c r="B1502" i="5"/>
  <c r="G1393" i="5"/>
  <c r="H1393" i="5" s="1"/>
  <c r="D1393" i="5"/>
  <c r="F1393" i="5" s="1"/>
  <c r="C531" i="5"/>
  <c r="E422" i="5"/>
  <c r="C3987" i="5"/>
  <c r="E3878" i="5"/>
  <c r="C2043" i="5"/>
  <c r="E1934" i="5"/>
  <c r="C3663" i="5"/>
  <c r="E3554" i="5"/>
  <c r="F4741" i="5"/>
  <c r="F4525" i="5"/>
  <c r="B638" i="5"/>
  <c r="G529" i="5"/>
  <c r="H529" i="5" s="1"/>
  <c r="D529" i="5"/>
  <c r="F529" i="5" s="1"/>
  <c r="C4527" i="5"/>
  <c r="E4418" i="5"/>
  <c r="B3338" i="5"/>
  <c r="G3229" i="5"/>
  <c r="H3229" i="5" s="1"/>
  <c r="D3229" i="5"/>
  <c r="C963" i="5"/>
  <c r="E854" i="5"/>
  <c r="C315" i="5"/>
  <c r="E206" i="5"/>
  <c r="B1394" i="5"/>
  <c r="G1285" i="5"/>
  <c r="H1285" i="5" s="1"/>
  <c r="D1285" i="5"/>
  <c r="F1285" i="5" s="1"/>
  <c r="B1826" i="5"/>
  <c r="G1717" i="5"/>
  <c r="H1717" i="5" s="1"/>
  <c r="D1717" i="5"/>
  <c r="F1717" i="5" s="1"/>
  <c r="C1827" i="5"/>
  <c r="E1718" i="5"/>
  <c r="B2906" i="5"/>
  <c r="G2797" i="5"/>
  <c r="H2797" i="5" s="1"/>
  <c r="D2797" i="5"/>
  <c r="F2797" i="5" s="1"/>
  <c r="C3879" i="5"/>
  <c r="E3770" i="5"/>
  <c r="F1933" i="5"/>
  <c r="C1503" i="5"/>
  <c r="E1394" i="5"/>
  <c r="B3014" i="5"/>
  <c r="G2905" i="5"/>
  <c r="H2905" i="5" s="1"/>
  <c r="D2905" i="5"/>
  <c r="F2905" i="5" s="1"/>
  <c r="B98" i="5"/>
  <c r="G97" i="5"/>
  <c r="H97" i="5" s="1"/>
  <c r="D97" i="5"/>
  <c r="B206" i="5"/>
  <c r="C2907" i="5"/>
  <c r="E2798" i="5"/>
  <c r="B1610" i="5"/>
  <c r="G1501" i="5"/>
  <c r="H1501" i="5" s="1"/>
  <c r="D1501" i="5"/>
  <c r="F1501" i="5" s="1"/>
  <c r="B3662" i="5"/>
  <c r="G3553" i="5"/>
  <c r="H3553" i="5" s="1"/>
  <c r="D3553" i="5"/>
  <c r="F3553" i="5" s="1"/>
  <c r="C4311" i="5"/>
  <c r="E4202" i="5"/>
  <c r="B4094" i="5"/>
  <c r="G3985" i="5"/>
  <c r="H3985" i="5" s="1"/>
  <c r="D3985" i="5"/>
  <c r="F3985" i="5" s="1"/>
  <c r="F205" i="5"/>
  <c r="F3229" i="5"/>
  <c r="F2473" i="5"/>
  <c r="C1719" i="5"/>
  <c r="E1610" i="5"/>
  <c r="C4743" i="5"/>
  <c r="E4634" i="5"/>
  <c r="B1286" i="5"/>
  <c r="G1177" i="5"/>
  <c r="H1177" i="5" s="1"/>
  <c r="D1177" i="5"/>
  <c r="F1177" i="5" s="1"/>
  <c r="B4310" i="5"/>
  <c r="G4201" i="5"/>
  <c r="H4201" i="5" s="1"/>
  <c r="D4201" i="5"/>
  <c r="F4201" i="5" s="1"/>
  <c r="B2258" i="5"/>
  <c r="G2149" i="5"/>
  <c r="H2149" i="5" s="1"/>
  <c r="D2149" i="5"/>
  <c r="F2149" i="5" s="1"/>
  <c r="B2366" i="5"/>
  <c r="G2257" i="5"/>
  <c r="H2257" i="5" s="1"/>
  <c r="D2257" i="5"/>
  <c r="F2257" i="5" s="1"/>
  <c r="F2041" i="5"/>
  <c r="B3446" i="5"/>
  <c r="G3337" i="5"/>
  <c r="H3337" i="5" s="1"/>
  <c r="D3337" i="5"/>
  <c r="F3337" i="5" s="1"/>
  <c r="F97" i="5"/>
  <c r="C3015" i="5"/>
  <c r="E2906" i="5"/>
  <c r="B2798" i="5"/>
  <c r="G2689" i="5"/>
  <c r="H2689" i="5" s="1"/>
  <c r="D2689" i="5"/>
  <c r="F2689" i="5" s="1"/>
  <c r="F421" i="5"/>
  <c r="B962" i="5"/>
  <c r="G853" i="5"/>
  <c r="H853" i="5" s="1"/>
  <c r="D853" i="5"/>
  <c r="F853" i="5" s="1"/>
  <c r="C4419" i="5"/>
  <c r="E4310" i="5"/>
  <c r="B4526" i="5"/>
  <c r="G4417" i="5"/>
  <c r="H4417" i="5" s="1"/>
  <c r="D4417" i="5"/>
  <c r="F4417" i="5" s="1"/>
  <c r="C2151" i="5"/>
  <c r="E2042" i="5"/>
  <c r="C3771" i="5"/>
  <c r="E3662" i="5"/>
  <c r="C2367" i="5"/>
  <c r="E2258" i="5"/>
  <c r="B1071" i="5" l="1"/>
  <c r="G962" i="5"/>
  <c r="H962" i="5" s="1"/>
  <c r="D962" i="5"/>
  <c r="B4635" i="5"/>
  <c r="G4526" i="5"/>
  <c r="H4526" i="5" s="1"/>
  <c r="D4526" i="5"/>
  <c r="C3124" i="5"/>
  <c r="E3015" i="5"/>
  <c r="B3555" i="5"/>
  <c r="G3446" i="5"/>
  <c r="H3446" i="5" s="1"/>
  <c r="D3446" i="5"/>
  <c r="B2475" i="5"/>
  <c r="G2366" i="5"/>
  <c r="H2366" i="5" s="1"/>
  <c r="D2366" i="5"/>
  <c r="B315" i="5"/>
  <c r="G206" i="5"/>
  <c r="H206" i="5" s="1"/>
  <c r="D206" i="5"/>
  <c r="F206" i="5" s="1"/>
  <c r="C1936" i="5"/>
  <c r="E1827" i="5"/>
  <c r="C4636" i="5"/>
  <c r="E4527" i="5"/>
  <c r="C3772" i="5"/>
  <c r="E3663" i="5"/>
  <c r="C4096" i="5"/>
  <c r="E3987" i="5"/>
  <c r="C1720" i="5"/>
  <c r="E1611" i="5"/>
  <c r="B4527" i="5"/>
  <c r="G4418" i="5"/>
  <c r="H4418" i="5" s="1"/>
  <c r="D4418" i="5"/>
  <c r="B1179" i="5"/>
  <c r="G1070" i="5"/>
  <c r="H1070" i="5" s="1"/>
  <c r="D1070" i="5"/>
  <c r="F1070" i="5" s="1"/>
  <c r="B639" i="5"/>
  <c r="G530" i="5"/>
  <c r="H530" i="5" s="1"/>
  <c r="D530" i="5"/>
  <c r="B4095" i="5"/>
  <c r="G3986" i="5"/>
  <c r="H3986" i="5" s="1"/>
  <c r="D3986" i="5"/>
  <c r="F3986" i="5" s="1"/>
  <c r="B1827" i="5"/>
  <c r="G1718" i="5"/>
  <c r="H1718" i="5" s="1"/>
  <c r="D1718" i="5"/>
  <c r="C2584" i="5"/>
  <c r="E2475" i="5"/>
  <c r="B4851" i="5"/>
  <c r="G4742" i="5"/>
  <c r="H4742" i="5" s="1"/>
  <c r="D4742" i="5"/>
  <c r="G4850" i="5"/>
  <c r="H4850" i="5" s="1"/>
  <c r="D4850" i="5"/>
  <c r="F4850" i="5" s="1"/>
  <c r="F4526" i="5"/>
  <c r="B4743" i="5"/>
  <c r="G4634" i="5"/>
  <c r="H4634" i="5" s="1"/>
  <c r="D4634" i="5"/>
  <c r="B423" i="5"/>
  <c r="G314" i="5"/>
  <c r="H314" i="5" s="1"/>
  <c r="D314" i="5"/>
  <c r="C1504" i="5"/>
  <c r="E1395" i="5"/>
  <c r="C2476" i="5"/>
  <c r="E2367" i="5"/>
  <c r="C2260" i="5"/>
  <c r="E2151" i="5"/>
  <c r="B1395" i="5"/>
  <c r="G1286" i="5"/>
  <c r="H1286" i="5" s="1"/>
  <c r="D1286" i="5"/>
  <c r="C1828" i="5"/>
  <c r="E1719" i="5"/>
  <c r="B4203" i="5"/>
  <c r="G4094" i="5"/>
  <c r="H4094" i="5" s="1"/>
  <c r="D4094" i="5"/>
  <c r="B1719" i="5"/>
  <c r="G1610" i="5"/>
  <c r="H1610" i="5" s="1"/>
  <c r="D1610" i="5"/>
  <c r="F1610" i="5" s="1"/>
  <c r="C424" i="5"/>
  <c r="E315" i="5"/>
  <c r="B1611" i="5"/>
  <c r="G1502" i="5"/>
  <c r="H1502" i="5" s="1"/>
  <c r="D1502" i="5"/>
  <c r="C1288" i="5"/>
  <c r="E1179" i="5"/>
  <c r="B4311" i="5"/>
  <c r="G4202" i="5"/>
  <c r="H4202" i="5" s="1"/>
  <c r="D4202" i="5"/>
  <c r="C2692" i="5"/>
  <c r="E2583" i="5"/>
  <c r="C4204" i="5"/>
  <c r="E4095" i="5"/>
  <c r="C2908" i="5"/>
  <c r="E2799" i="5"/>
  <c r="F530" i="5"/>
  <c r="C100" i="5"/>
  <c r="E99" i="5"/>
  <c r="C208" i="5"/>
  <c r="B2799" i="5"/>
  <c r="G2690" i="5"/>
  <c r="H2690" i="5" s="1"/>
  <c r="D2690" i="5"/>
  <c r="F2690" i="5" s="1"/>
  <c r="C2800" i="5"/>
  <c r="E2691" i="5"/>
  <c r="C4744" i="5"/>
  <c r="E4635" i="5"/>
  <c r="B3339" i="5"/>
  <c r="G3230" i="5"/>
  <c r="H3230" i="5" s="1"/>
  <c r="D3230" i="5"/>
  <c r="F3230" i="5" s="1"/>
  <c r="B3231" i="5"/>
  <c r="G3122" i="5"/>
  <c r="H3122" i="5" s="1"/>
  <c r="D3122" i="5"/>
  <c r="F3122" i="5" s="1"/>
  <c r="B963" i="5"/>
  <c r="G854" i="5"/>
  <c r="H854" i="5" s="1"/>
  <c r="D854" i="5"/>
  <c r="C3880" i="5"/>
  <c r="E3771" i="5"/>
  <c r="C4528" i="5"/>
  <c r="E4419" i="5"/>
  <c r="B2907" i="5"/>
  <c r="G2798" i="5"/>
  <c r="H2798" i="5" s="1"/>
  <c r="D2798" i="5"/>
  <c r="F2798" i="5" s="1"/>
  <c r="F4634" i="5"/>
  <c r="F4202" i="5"/>
  <c r="B3771" i="5"/>
  <c r="G3662" i="5"/>
  <c r="H3662" i="5" s="1"/>
  <c r="D3662" i="5"/>
  <c r="F3662" i="5" s="1"/>
  <c r="B3123" i="5"/>
  <c r="G3014" i="5"/>
  <c r="H3014" i="5" s="1"/>
  <c r="D3014" i="5"/>
  <c r="F3014" i="5" s="1"/>
  <c r="B3015" i="5"/>
  <c r="G2906" i="5"/>
  <c r="H2906" i="5" s="1"/>
  <c r="D2906" i="5"/>
  <c r="B1503" i="5"/>
  <c r="G1394" i="5"/>
  <c r="H1394" i="5" s="1"/>
  <c r="D1394" i="5"/>
  <c r="F1394" i="5" s="1"/>
  <c r="F854" i="5"/>
  <c r="B3447" i="5"/>
  <c r="G3338" i="5"/>
  <c r="H3338" i="5" s="1"/>
  <c r="D3338" i="5"/>
  <c r="C2152" i="5"/>
  <c r="E2043" i="5"/>
  <c r="C640" i="5"/>
  <c r="E531" i="5"/>
  <c r="F314" i="5"/>
  <c r="C3448" i="5"/>
  <c r="E3339" i="5"/>
  <c r="F4094" i="5"/>
  <c r="B3987" i="5"/>
  <c r="G3878" i="5"/>
  <c r="H3878" i="5" s="1"/>
  <c r="D3878" i="5"/>
  <c r="C2044" i="5"/>
  <c r="E1935" i="5"/>
  <c r="B3663" i="5"/>
  <c r="G3554" i="5"/>
  <c r="H3554" i="5" s="1"/>
  <c r="D3554" i="5"/>
  <c r="B855" i="5"/>
  <c r="G746" i="5"/>
  <c r="H746" i="5" s="1"/>
  <c r="D746" i="5"/>
  <c r="F746" i="5" s="1"/>
  <c r="C3340" i="5"/>
  <c r="E3231" i="5"/>
  <c r="F962" i="5"/>
  <c r="F3446" i="5"/>
  <c r="B1287" i="5"/>
  <c r="G1178" i="5"/>
  <c r="H1178" i="5" s="1"/>
  <c r="D1178" i="5"/>
  <c r="F1178" i="5" s="1"/>
  <c r="B2583" i="5"/>
  <c r="G2474" i="5"/>
  <c r="H2474" i="5" s="1"/>
  <c r="D2474" i="5"/>
  <c r="F2474" i="5" s="1"/>
  <c r="C748" i="5"/>
  <c r="E639" i="5"/>
  <c r="B2691" i="5"/>
  <c r="G2582" i="5"/>
  <c r="H2582" i="5" s="1"/>
  <c r="D2582" i="5"/>
  <c r="F2582" i="5" s="1"/>
  <c r="F3338" i="5"/>
  <c r="C3232" i="5"/>
  <c r="E3123" i="5"/>
  <c r="B4419" i="5"/>
  <c r="G4310" i="5"/>
  <c r="H4310" i="5" s="1"/>
  <c r="D4310" i="5"/>
  <c r="F4310" i="5" s="1"/>
  <c r="F2906" i="5"/>
  <c r="B2367" i="5"/>
  <c r="G2258" i="5"/>
  <c r="H2258" i="5" s="1"/>
  <c r="D2258" i="5"/>
  <c r="F2258" i="5" s="1"/>
  <c r="C4852" i="5"/>
  <c r="E4852" i="5" s="1"/>
  <c r="E4743" i="5"/>
  <c r="C4420" i="5"/>
  <c r="E4311" i="5"/>
  <c r="C3016" i="5"/>
  <c r="E2907" i="5"/>
  <c r="B99" i="5"/>
  <c r="G98" i="5"/>
  <c r="H98" i="5" s="1"/>
  <c r="D98" i="5"/>
  <c r="F98" i="5" s="1"/>
  <c r="B207" i="5"/>
  <c r="C1612" i="5"/>
  <c r="E1503" i="5"/>
  <c r="C3988" i="5"/>
  <c r="E3879" i="5"/>
  <c r="F1718" i="5"/>
  <c r="B1935" i="5"/>
  <c r="G1826" i="5"/>
  <c r="H1826" i="5" s="1"/>
  <c r="D1826" i="5"/>
  <c r="F1826" i="5" s="1"/>
  <c r="C1072" i="5"/>
  <c r="E963" i="5"/>
  <c r="F4418" i="5"/>
  <c r="B747" i="5"/>
  <c r="G638" i="5"/>
  <c r="H638" i="5" s="1"/>
  <c r="D638" i="5"/>
  <c r="F638" i="5" s="1"/>
  <c r="F3554" i="5"/>
  <c r="F3878" i="5"/>
  <c r="C532" i="5"/>
  <c r="E423" i="5"/>
  <c r="C4312" i="5"/>
  <c r="E4203" i="5"/>
  <c r="F1502" i="5"/>
  <c r="B2259" i="5"/>
  <c r="G2150" i="5"/>
  <c r="H2150" i="5" s="1"/>
  <c r="D2150" i="5"/>
  <c r="F2150" i="5" s="1"/>
  <c r="B531" i="5"/>
  <c r="G422" i="5"/>
  <c r="H422" i="5" s="1"/>
  <c r="D422" i="5"/>
  <c r="F422" i="5" s="1"/>
  <c r="B3879" i="5"/>
  <c r="G3770" i="5"/>
  <c r="H3770" i="5" s="1"/>
  <c r="D3770" i="5"/>
  <c r="F3770" i="5" s="1"/>
  <c r="B2151" i="5"/>
  <c r="G2042" i="5"/>
  <c r="H2042" i="5" s="1"/>
  <c r="D2042" i="5"/>
  <c r="F2042" i="5" s="1"/>
  <c r="C964" i="5"/>
  <c r="E855" i="5"/>
  <c r="C856" i="5"/>
  <c r="E747" i="5"/>
  <c r="C1396" i="5"/>
  <c r="E1287" i="5"/>
  <c r="F4742" i="5"/>
  <c r="C1180" i="5"/>
  <c r="E1071" i="5"/>
  <c r="C3664" i="5"/>
  <c r="E3555" i="5"/>
  <c r="F2366" i="5"/>
  <c r="E207" i="5"/>
  <c r="C316" i="5"/>
  <c r="C2368" i="5"/>
  <c r="E2259" i="5"/>
  <c r="C3556" i="5"/>
  <c r="E3447" i="5"/>
  <c r="B2043" i="5"/>
  <c r="G1934" i="5"/>
  <c r="H1934" i="5" s="1"/>
  <c r="D1934" i="5"/>
  <c r="F1934" i="5" s="1"/>
  <c r="F1286" i="5"/>
  <c r="B2152" i="5" l="1"/>
  <c r="G2043" i="5"/>
  <c r="H2043" i="5" s="1"/>
  <c r="D2043" i="5"/>
  <c r="C2477" i="5"/>
  <c r="E2368" i="5"/>
  <c r="C965" i="5"/>
  <c r="E856" i="5"/>
  <c r="C3665" i="5"/>
  <c r="E3556" i="5"/>
  <c r="C1505" i="5"/>
  <c r="E1396" i="5"/>
  <c r="C1073" i="5"/>
  <c r="E964" i="5"/>
  <c r="B2368" i="5"/>
  <c r="G2259" i="5"/>
  <c r="H2259" i="5" s="1"/>
  <c r="D2259" i="5"/>
  <c r="B2044" i="5"/>
  <c r="G1935" i="5"/>
  <c r="H1935" i="5" s="1"/>
  <c r="D1935" i="5"/>
  <c r="F1935" i="5" s="1"/>
  <c r="C857" i="5"/>
  <c r="E748" i="5"/>
  <c r="B4096" i="5"/>
  <c r="G3987" i="5"/>
  <c r="H3987" i="5" s="1"/>
  <c r="D3987" i="5"/>
  <c r="C2261" i="5"/>
  <c r="E2152" i="5"/>
  <c r="B3016" i="5"/>
  <c r="G2907" i="5"/>
  <c r="H2907" i="5" s="1"/>
  <c r="D2907" i="5"/>
  <c r="C3989" i="5"/>
  <c r="E3880" i="5"/>
  <c r="B1072" i="5"/>
  <c r="G963" i="5"/>
  <c r="H963" i="5" s="1"/>
  <c r="D963" i="5"/>
  <c r="F963" i="5" s="1"/>
  <c r="C4853" i="5"/>
  <c r="E4853" i="5" s="1"/>
  <c r="E4744" i="5"/>
  <c r="C101" i="5"/>
  <c r="E100" i="5"/>
  <c r="C209" i="5"/>
  <c r="C3017" i="5"/>
  <c r="E2908" i="5"/>
  <c r="C2801" i="5"/>
  <c r="E2692" i="5"/>
  <c r="B4312" i="5"/>
  <c r="G4203" i="5"/>
  <c r="H4203" i="5" s="1"/>
  <c r="D4203" i="5"/>
  <c r="C2369" i="5"/>
  <c r="E2260" i="5"/>
  <c r="G423" i="5"/>
  <c r="H423" i="5" s="1"/>
  <c r="D423" i="5"/>
  <c r="F423" i="5" s="1"/>
  <c r="B532" i="5"/>
  <c r="B4204" i="5"/>
  <c r="G4095" i="5"/>
  <c r="H4095" i="5" s="1"/>
  <c r="D4095" i="5"/>
  <c r="B4636" i="5"/>
  <c r="G4527" i="5"/>
  <c r="H4527" i="5" s="1"/>
  <c r="D4527" i="5"/>
  <c r="F4527" i="5" s="1"/>
  <c r="F3987" i="5"/>
  <c r="C2045" i="5"/>
  <c r="E1936" i="5"/>
  <c r="C3233" i="5"/>
  <c r="E3124" i="5"/>
  <c r="B640" i="5"/>
  <c r="G531" i="5"/>
  <c r="H531" i="5" s="1"/>
  <c r="D531" i="5"/>
  <c r="C641" i="5"/>
  <c r="E532" i="5"/>
  <c r="C1181" i="5"/>
  <c r="E1072" i="5"/>
  <c r="C1721" i="5"/>
  <c r="E1612" i="5"/>
  <c r="B100" i="5"/>
  <c r="G99" i="5"/>
  <c r="H99" i="5" s="1"/>
  <c r="D99" i="5"/>
  <c r="B208" i="5"/>
  <c r="C4529" i="5"/>
  <c r="E4420" i="5"/>
  <c r="C3341" i="5"/>
  <c r="E3232" i="5"/>
  <c r="B2800" i="5"/>
  <c r="G2691" i="5"/>
  <c r="H2691" i="5" s="1"/>
  <c r="D2691" i="5"/>
  <c r="F2691" i="5" s="1"/>
  <c r="C2153" i="5"/>
  <c r="E2044" i="5"/>
  <c r="F531" i="5"/>
  <c r="B2908" i="5"/>
  <c r="G2799" i="5"/>
  <c r="H2799" i="5" s="1"/>
  <c r="D2799" i="5"/>
  <c r="F4095" i="5"/>
  <c r="B1828" i="5"/>
  <c r="G1719" i="5"/>
  <c r="H1719" i="5" s="1"/>
  <c r="D1719" i="5"/>
  <c r="F1719" i="5" s="1"/>
  <c r="B1504" i="5"/>
  <c r="G1395" i="5"/>
  <c r="H1395" i="5" s="1"/>
  <c r="D1395" i="5"/>
  <c r="F1395" i="5" s="1"/>
  <c r="C1613" i="5"/>
  <c r="E1504" i="5"/>
  <c r="C2693" i="5"/>
  <c r="E2584" i="5"/>
  <c r="B1936" i="5"/>
  <c r="G1827" i="5"/>
  <c r="H1827" i="5" s="1"/>
  <c r="D1827" i="5"/>
  <c r="B748" i="5"/>
  <c r="G639" i="5"/>
  <c r="H639" i="5" s="1"/>
  <c r="D639" i="5"/>
  <c r="B1288" i="5"/>
  <c r="G1179" i="5"/>
  <c r="H1179" i="5" s="1"/>
  <c r="D1179" i="5"/>
  <c r="F1179" i="5" s="1"/>
  <c r="C4205" i="5"/>
  <c r="E4096" i="5"/>
  <c r="C4745" i="5"/>
  <c r="E4636" i="5"/>
  <c r="B3988" i="5"/>
  <c r="G3879" i="5"/>
  <c r="H3879" i="5" s="1"/>
  <c r="D3879" i="5"/>
  <c r="F3879" i="5" s="1"/>
  <c r="F4203" i="5"/>
  <c r="B856" i="5"/>
  <c r="G747" i="5"/>
  <c r="H747" i="5" s="1"/>
  <c r="D747" i="5"/>
  <c r="F747" i="5" s="1"/>
  <c r="G207" i="5"/>
  <c r="H207" i="5" s="1"/>
  <c r="D207" i="5"/>
  <c r="F207" i="5" s="1"/>
  <c r="B316" i="5"/>
  <c r="F2907" i="5"/>
  <c r="B2476" i="5"/>
  <c r="G2367" i="5"/>
  <c r="H2367" i="5" s="1"/>
  <c r="D2367" i="5"/>
  <c r="B1396" i="5"/>
  <c r="G1287" i="5"/>
  <c r="H1287" i="5" s="1"/>
  <c r="D1287" i="5"/>
  <c r="C3449" i="5"/>
  <c r="E3340" i="5"/>
  <c r="F3339" i="5"/>
  <c r="C749" i="5"/>
  <c r="E640" i="5"/>
  <c r="B3124" i="5"/>
  <c r="G3015" i="5"/>
  <c r="H3015" i="5" s="1"/>
  <c r="D3015" i="5"/>
  <c r="C4637" i="5"/>
  <c r="E4528" i="5"/>
  <c r="B3448" i="5"/>
  <c r="G3339" i="5"/>
  <c r="H3339" i="5" s="1"/>
  <c r="D3339" i="5"/>
  <c r="C2909" i="5"/>
  <c r="E2800" i="5"/>
  <c r="C317" i="5"/>
  <c r="E208" i="5"/>
  <c r="C4313" i="5"/>
  <c r="E4204" i="5"/>
  <c r="C1397" i="5"/>
  <c r="E1288" i="5"/>
  <c r="B1720" i="5"/>
  <c r="G1611" i="5"/>
  <c r="H1611" i="5" s="1"/>
  <c r="D1611" i="5"/>
  <c r="F1611" i="5" s="1"/>
  <c r="C533" i="5"/>
  <c r="E424" i="5"/>
  <c r="C1937" i="5"/>
  <c r="E1828" i="5"/>
  <c r="F2367" i="5"/>
  <c r="G4851" i="5"/>
  <c r="H4851" i="5" s="1"/>
  <c r="D4851" i="5"/>
  <c r="F4851" i="5" s="1"/>
  <c r="C1829" i="5"/>
  <c r="E1720" i="5"/>
  <c r="B3664" i="5"/>
  <c r="G3555" i="5"/>
  <c r="H3555" i="5" s="1"/>
  <c r="D3555" i="5"/>
  <c r="F3555" i="5" s="1"/>
  <c r="F2259" i="5"/>
  <c r="C1289" i="5"/>
  <c r="E1180" i="5"/>
  <c r="C425" i="5"/>
  <c r="E316" i="5"/>
  <c r="C3773" i="5"/>
  <c r="E3664" i="5"/>
  <c r="F1287" i="5"/>
  <c r="B2260" i="5"/>
  <c r="G2151" i="5"/>
  <c r="H2151" i="5" s="1"/>
  <c r="D2151" i="5"/>
  <c r="C4421" i="5"/>
  <c r="E4312" i="5"/>
  <c r="C4097" i="5"/>
  <c r="E3988" i="5"/>
  <c r="C3125" i="5"/>
  <c r="E3016" i="5"/>
  <c r="B4528" i="5"/>
  <c r="G4419" i="5"/>
  <c r="H4419" i="5" s="1"/>
  <c r="D4419" i="5"/>
  <c r="F4419" i="5" s="1"/>
  <c r="F639" i="5"/>
  <c r="B2692" i="5"/>
  <c r="G2583" i="5"/>
  <c r="H2583" i="5" s="1"/>
  <c r="D2583" i="5"/>
  <c r="F2583" i="5" s="1"/>
  <c r="B964" i="5"/>
  <c r="G855" i="5"/>
  <c r="H855" i="5" s="1"/>
  <c r="D855" i="5"/>
  <c r="F855" i="5" s="1"/>
  <c r="B3772" i="5"/>
  <c r="G3663" i="5"/>
  <c r="H3663" i="5" s="1"/>
  <c r="D3663" i="5"/>
  <c r="F3663" i="5" s="1"/>
  <c r="C3557" i="5"/>
  <c r="E3448" i="5"/>
  <c r="F2043" i="5"/>
  <c r="B3556" i="5"/>
  <c r="G3447" i="5"/>
  <c r="H3447" i="5" s="1"/>
  <c r="D3447" i="5"/>
  <c r="F3447" i="5" s="1"/>
  <c r="B1612" i="5"/>
  <c r="G1503" i="5"/>
  <c r="H1503" i="5" s="1"/>
  <c r="D1503" i="5"/>
  <c r="F1503" i="5" s="1"/>
  <c r="B3232" i="5"/>
  <c r="G3123" i="5"/>
  <c r="H3123" i="5" s="1"/>
  <c r="D3123" i="5"/>
  <c r="F3123" i="5" s="1"/>
  <c r="B3880" i="5"/>
  <c r="G3771" i="5"/>
  <c r="H3771" i="5" s="1"/>
  <c r="D3771" i="5"/>
  <c r="F3771" i="5"/>
  <c r="B3340" i="5"/>
  <c r="G3231" i="5"/>
  <c r="H3231" i="5" s="1"/>
  <c r="D3231" i="5"/>
  <c r="F3231" i="5" s="1"/>
  <c r="F99" i="5"/>
  <c r="F2799" i="5"/>
  <c r="B4420" i="5"/>
  <c r="G4311" i="5"/>
  <c r="H4311" i="5" s="1"/>
  <c r="D4311" i="5"/>
  <c r="F4311" i="5" s="1"/>
  <c r="F2151" i="5"/>
  <c r="C2585" i="5"/>
  <c r="E2476" i="5"/>
  <c r="B4852" i="5"/>
  <c r="G4743" i="5"/>
  <c r="H4743" i="5" s="1"/>
  <c r="D4743" i="5"/>
  <c r="F4743" i="5" s="1"/>
  <c r="C3881" i="5"/>
  <c r="E3772" i="5"/>
  <c r="F1827" i="5"/>
  <c r="B424" i="5"/>
  <c r="G315" i="5"/>
  <c r="H315" i="5" s="1"/>
  <c r="D315" i="5"/>
  <c r="F315" i="5" s="1"/>
  <c r="B2584" i="5"/>
  <c r="G2475" i="5"/>
  <c r="H2475" i="5" s="1"/>
  <c r="D2475" i="5"/>
  <c r="F2475" i="5" s="1"/>
  <c r="F3015" i="5"/>
  <c r="B4744" i="5"/>
  <c r="G4635" i="5"/>
  <c r="H4635" i="5" s="1"/>
  <c r="D4635" i="5"/>
  <c r="F4635" i="5" s="1"/>
  <c r="B1180" i="5"/>
  <c r="G1071" i="5"/>
  <c r="H1071" i="5" s="1"/>
  <c r="D1071" i="5"/>
  <c r="F1071" i="5" s="1"/>
  <c r="B533" i="5" l="1"/>
  <c r="G424" i="5"/>
  <c r="H424" i="5" s="1"/>
  <c r="D424" i="5"/>
  <c r="B4853" i="5"/>
  <c r="G4744" i="5"/>
  <c r="H4744" i="5" s="1"/>
  <c r="D4744" i="5"/>
  <c r="B2693" i="5"/>
  <c r="G2584" i="5"/>
  <c r="H2584" i="5" s="1"/>
  <c r="D2584" i="5"/>
  <c r="B1721" i="5"/>
  <c r="G1612" i="5"/>
  <c r="H1612" i="5" s="1"/>
  <c r="D1612" i="5"/>
  <c r="B1073" i="5"/>
  <c r="G964" i="5"/>
  <c r="H964" i="5" s="1"/>
  <c r="D964" i="5"/>
  <c r="C4206" i="5"/>
  <c r="E4097" i="5"/>
  <c r="C642" i="5"/>
  <c r="E533" i="5"/>
  <c r="C4746" i="5"/>
  <c r="E4637" i="5"/>
  <c r="C3558" i="5"/>
  <c r="E3449" i="5"/>
  <c r="C4314" i="5"/>
  <c r="E4205" i="5"/>
  <c r="B1397" i="5"/>
  <c r="G1288" i="5"/>
  <c r="H1288" i="5" s="1"/>
  <c r="D1288" i="5"/>
  <c r="F1288" i="5" s="1"/>
  <c r="C2802" i="5"/>
  <c r="E2693" i="5"/>
  <c r="C2262" i="5"/>
  <c r="E2153" i="5"/>
  <c r="B2909" i="5"/>
  <c r="G2800" i="5"/>
  <c r="H2800" i="5" s="1"/>
  <c r="D2800" i="5"/>
  <c r="C4638" i="5"/>
  <c r="E4529" i="5"/>
  <c r="B101" i="5"/>
  <c r="G100" i="5"/>
  <c r="H100" i="5" s="1"/>
  <c r="D100" i="5"/>
  <c r="B209" i="5"/>
  <c r="C1290" i="5"/>
  <c r="E1181" i="5"/>
  <c r="C3342" i="5"/>
  <c r="E3233" i="5"/>
  <c r="B641" i="5"/>
  <c r="G532" i="5"/>
  <c r="H532" i="5" s="1"/>
  <c r="D532" i="5"/>
  <c r="B4421" i="5"/>
  <c r="G4312" i="5"/>
  <c r="H4312" i="5" s="1"/>
  <c r="D4312" i="5"/>
  <c r="F4312" i="5" s="1"/>
  <c r="C3126" i="5"/>
  <c r="E3017" i="5"/>
  <c r="F4744" i="5"/>
  <c r="B1181" i="5"/>
  <c r="G1072" i="5"/>
  <c r="H1072" i="5" s="1"/>
  <c r="D1072" i="5"/>
  <c r="B2477" i="5"/>
  <c r="G2368" i="5"/>
  <c r="H2368" i="5" s="1"/>
  <c r="D2368" i="5"/>
  <c r="C1614" i="5"/>
  <c r="E1505" i="5"/>
  <c r="C3774" i="5"/>
  <c r="E3665" i="5"/>
  <c r="C2586" i="5"/>
  <c r="E2477" i="5"/>
  <c r="B3341" i="5"/>
  <c r="G3232" i="5"/>
  <c r="H3232" i="5" s="1"/>
  <c r="D3232" i="5"/>
  <c r="B3881" i="5"/>
  <c r="G3772" i="5"/>
  <c r="H3772" i="5" s="1"/>
  <c r="D3772" i="5"/>
  <c r="B2369" i="5"/>
  <c r="G2260" i="5"/>
  <c r="H2260" i="5" s="1"/>
  <c r="D2260" i="5"/>
  <c r="F2260" i="5" s="1"/>
  <c r="C3882" i="5"/>
  <c r="E3773" i="5"/>
  <c r="C1938" i="5"/>
  <c r="E1829" i="5"/>
  <c r="C1506" i="5"/>
  <c r="E1397" i="5"/>
  <c r="C426" i="5"/>
  <c r="E317" i="5"/>
  <c r="C858" i="5"/>
  <c r="E749" i="5"/>
  <c r="B425" i="5"/>
  <c r="G316" i="5"/>
  <c r="H316" i="5" s="1"/>
  <c r="D316" i="5"/>
  <c r="B1613" i="5"/>
  <c r="G1504" i="5"/>
  <c r="H1504" i="5" s="1"/>
  <c r="D1504" i="5"/>
  <c r="F1504" i="5" s="1"/>
  <c r="B1937" i="5"/>
  <c r="G1828" i="5"/>
  <c r="H1828" i="5" s="1"/>
  <c r="D1828" i="5"/>
  <c r="F1828" i="5" s="1"/>
  <c r="F3232" i="5"/>
  <c r="B317" i="5"/>
  <c r="G208" i="5"/>
  <c r="H208" i="5" s="1"/>
  <c r="D208" i="5"/>
  <c r="F208" i="5" s="1"/>
  <c r="F1612" i="5"/>
  <c r="F532" i="5"/>
  <c r="B749" i="5"/>
  <c r="G640" i="5"/>
  <c r="H640" i="5" s="1"/>
  <c r="D640" i="5"/>
  <c r="F640" i="5" s="1"/>
  <c r="C2478" i="5"/>
  <c r="E2369" i="5"/>
  <c r="E209" i="5"/>
  <c r="C318" i="5"/>
  <c r="B3125" i="5"/>
  <c r="G3016" i="5"/>
  <c r="H3016" i="5" s="1"/>
  <c r="D3016" i="5"/>
  <c r="F3016" i="5" s="1"/>
  <c r="C966" i="5"/>
  <c r="E857" i="5"/>
  <c r="F964" i="5"/>
  <c r="B1289" i="5"/>
  <c r="G1180" i="5"/>
  <c r="H1180" i="5" s="1"/>
  <c r="D1180" i="5"/>
  <c r="F1180" i="5" s="1"/>
  <c r="C3990" i="5"/>
  <c r="E3881" i="5"/>
  <c r="B3449" i="5"/>
  <c r="G3340" i="5"/>
  <c r="H3340" i="5" s="1"/>
  <c r="D3340" i="5"/>
  <c r="B3989" i="5"/>
  <c r="G3880" i="5"/>
  <c r="H3880" i="5" s="1"/>
  <c r="D3880" i="5"/>
  <c r="F3880" i="5" s="1"/>
  <c r="C3666" i="5"/>
  <c r="E3557" i="5"/>
  <c r="C3234" i="5"/>
  <c r="E3125" i="5"/>
  <c r="C4530" i="5"/>
  <c r="E4421" i="5"/>
  <c r="F316" i="5"/>
  <c r="C1398" i="5"/>
  <c r="E1289" i="5"/>
  <c r="B3773" i="5"/>
  <c r="G3664" i="5"/>
  <c r="H3664" i="5" s="1"/>
  <c r="D3664" i="5"/>
  <c r="F3664" i="5" s="1"/>
  <c r="C2046" i="5"/>
  <c r="E1937" i="5"/>
  <c r="F2800" i="5"/>
  <c r="B3557" i="5"/>
  <c r="G3448" i="5"/>
  <c r="H3448" i="5" s="1"/>
  <c r="D3448" i="5"/>
  <c r="F3448" i="5" s="1"/>
  <c r="B2585" i="5"/>
  <c r="G2476" i="5"/>
  <c r="H2476" i="5" s="1"/>
  <c r="D2476" i="5"/>
  <c r="F2476" i="5" s="1"/>
  <c r="C4854" i="5"/>
  <c r="E4854" i="5" s="1"/>
  <c r="E4745" i="5"/>
  <c r="B2045" i="5"/>
  <c r="G1936" i="5"/>
  <c r="H1936" i="5" s="1"/>
  <c r="D1936" i="5"/>
  <c r="F1936" i="5" s="1"/>
  <c r="C1722" i="5"/>
  <c r="E1613" i="5"/>
  <c r="C3450" i="5"/>
  <c r="E3341" i="5"/>
  <c r="C1830" i="5"/>
  <c r="E1721" i="5"/>
  <c r="C750" i="5"/>
  <c r="E641" i="5"/>
  <c r="C2154" i="5"/>
  <c r="E2045" i="5"/>
  <c r="B4313" i="5"/>
  <c r="G4204" i="5"/>
  <c r="H4204" i="5" s="1"/>
  <c r="D4204" i="5"/>
  <c r="F4204" i="5" s="1"/>
  <c r="C2910" i="5"/>
  <c r="E2801" i="5"/>
  <c r="F100" i="5"/>
  <c r="C4098" i="5"/>
  <c r="E3989" i="5"/>
  <c r="B4205" i="5"/>
  <c r="G4096" i="5"/>
  <c r="H4096" i="5" s="1"/>
  <c r="D4096" i="5"/>
  <c r="C1182" i="5"/>
  <c r="E1073" i="5"/>
  <c r="C1074" i="5"/>
  <c r="E965" i="5"/>
  <c r="F3772" i="5"/>
  <c r="G4852" i="5"/>
  <c r="H4852" i="5" s="1"/>
  <c r="D4852" i="5"/>
  <c r="F4852" i="5" s="1"/>
  <c r="C2694" i="5"/>
  <c r="E2585" i="5"/>
  <c r="B4529" i="5"/>
  <c r="G4420" i="5"/>
  <c r="H4420" i="5" s="1"/>
  <c r="D4420" i="5"/>
  <c r="B3665" i="5"/>
  <c r="G3556" i="5"/>
  <c r="H3556" i="5" s="1"/>
  <c r="D3556" i="5"/>
  <c r="B2801" i="5"/>
  <c r="G2692" i="5"/>
  <c r="H2692" i="5" s="1"/>
  <c r="D2692" i="5"/>
  <c r="F2692" i="5" s="1"/>
  <c r="B4637" i="5"/>
  <c r="G4528" i="5"/>
  <c r="H4528" i="5" s="1"/>
  <c r="D4528" i="5"/>
  <c r="C534" i="5"/>
  <c r="E425" i="5"/>
  <c r="F424" i="5"/>
  <c r="B1829" i="5"/>
  <c r="G1720" i="5"/>
  <c r="H1720" i="5" s="1"/>
  <c r="D1720" i="5"/>
  <c r="F1720" i="5" s="1"/>
  <c r="C4422" i="5"/>
  <c r="E4313" i="5"/>
  <c r="C3018" i="5"/>
  <c r="E2909" i="5"/>
  <c r="F4528" i="5"/>
  <c r="B3233" i="5"/>
  <c r="G3124" i="5"/>
  <c r="H3124" i="5" s="1"/>
  <c r="D3124" i="5"/>
  <c r="F3124" i="5" s="1"/>
  <c r="F3340" i="5"/>
  <c r="B1505" i="5"/>
  <c r="G1396" i="5"/>
  <c r="H1396" i="5" s="1"/>
  <c r="D1396" i="5"/>
  <c r="F1396" i="5" s="1"/>
  <c r="B965" i="5"/>
  <c r="G856" i="5"/>
  <c r="H856" i="5" s="1"/>
  <c r="D856" i="5"/>
  <c r="F856" i="5" s="1"/>
  <c r="B4097" i="5"/>
  <c r="G3988" i="5"/>
  <c r="H3988" i="5" s="1"/>
  <c r="D3988" i="5"/>
  <c r="F3988" i="5" s="1"/>
  <c r="F4096" i="5"/>
  <c r="B857" i="5"/>
  <c r="G748" i="5"/>
  <c r="H748" i="5" s="1"/>
  <c r="D748" i="5"/>
  <c r="F748" i="5" s="1"/>
  <c r="F2584" i="5"/>
  <c r="B3017" i="5"/>
  <c r="G2908" i="5"/>
  <c r="H2908" i="5" s="1"/>
  <c r="D2908" i="5"/>
  <c r="F2908" i="5" s="1"/>
  <c r="F4420" i="5"/>
  <c r="F1072" i="5"/>
  <c r="B4745" i="5"/>
  <c r="G4636" i="5"/>
  <c r="H4636" i="5" s="1"/>
  <c r="D4636" i="5"/>
  <c r="F4636" i="5" s="1"/>
  <c r="C102" i="5"/>
  <c r="E101" i="5"/>
  <c r="C210" i="5"/>
  <c r="C2370" i="5"/>
  <c r="E2261" i="5"/>
  <c r="B2153" i="5"/>
  <c r="G2044" i="5"/>
  <c r="H2044" i="5" s="1"/>
  <c r="D2044" i="5"/>
  <c r="F2044" i="5" s="1"/>
  <c r="F3556" i="5"/>
  <c r="F2368" i="5"/>
  <c r="B2261" i="5"/>
  <c r="G2152" i="5"/>
  <c r="H2152" i="5" s="1"/>
  <c r="D2152" i="5"/>
  <c r="F2152" i="5" s="1"/>
  <c r="C103" i="5" l="1"/>
  <c r="E102" i="5"/>
  <c r="C211" i="5"/>
  <c r="B4854" i="5"/>
  <c r="G4745" i="5"/>
  <c r="H4745" i="5" s="1"/>
  <c r="D4745" i="5"/>
  <c r="C3127" i="5"/>
  <c r="E3018" i="5"/>
  <c r="C643" i="5"/>
  <c r="E534" i="5"/>
  <c r="B4746" i="5"/>
  <c r="G4637" i="5"/>
  <c r="H4637" i="5" s="1"/>
  <c r="D4637" i="5"/>
  <c r="C1183" i="5"/>
  <c r="E1074" i="5"/>
  <c r="C4207" i="5"/>
  <c r="E4098" i="5"/>
  <c r="C2263" i="5"/>
  <c r="E2154" i="5"/>
  <c r="C1939" i="5"/>
  <c r="E1830" i="5"/>
  <c r="C1831" i="5"/>
  <c r="E1722" i="5"/>
  <c r="F4745" i="5"/>
  <c r="B2694" i="5"/>
  <c r="G2585" i="5"/>
  <c r="H2585" i="5" s="1"/>
  <c r="D2585" i="5"/>
  <c r="C1507" i="5"/>
  <c r="E1398" i="5"/>
  <c r="C4099" i="5"/>
  <c r="E3990" i="5"/>
  <c r="C967" i="5"/>
  <c r="E858" i="5"/>
  <c r="C1615" i="5"/>
  <c r="E1506" i="5"/>
  <c r="C2695" i="5"/>
  <c r="E2586" i="5"/>
  <c r="C1723" i="5"/>
  <c r="E1614" i="5"/>
  <c r="C2371" i="5"/>
  <c r="E2262" i="5"/>
  <c r="C4855" i="5"/>
  <c r="E4855" i="5" s="1"/>
  <c r="E4746" i="5"/>
  <c r="C751" i="5"/>
  <c r="E642" i="5"/>
  <c r="C4315" i="5"/>
  <c r="E4206" i="5"/>
  <c r="G4853" i="5"/>
  <c r="H4853" i="5" s="1"/>
  <c r="D4853" i="5"/>
  <c r="F4853" i="5" s="1"/>
  <c r="B2262" i="5"/>
  <c r="G2153" i="5"/>
  <c r="H2153" i="5" s="1"/>
  <c r="D2153" i="5"/>
  <c r="B966" i="5"/>
  <c r="G857" i="5"/>
  <c r="H857" i="5" s="1"/>
  <c r="D857" i="5"/>
  <c r="B4206" i="5"/>
  <c r="G4097" i="5"/>
  <c r="H4097" i="5" s="1"/>
  <c r="D4097" i="5"/>
  <c r="C2479" i="5"/>
  <c r="E2370" i="5"/>
  <c r="B1614" i="5"/>
  <c r="G1505" i="5"/>
  <c r="H1505" i="5" s="1"/>
  <c r="D1505" i="5"/>
  <c r="B3342" i="5"/>
  <c r="G3233" i="5"/>
  <c r="H3233" i="5" s="1"/>
  <c r="D3233" i="5"/>
  <c r="B1938" i="5"/>
  <c r="G1829" i="5"/>
  <c r="H1829" i="5" s="1"/>
  <c r="D1829" i="5"/>
  <c r="B4638" i="5"/>
  <c r="G4529" i="5"/>
  <c r="H4529" i="5" s="1"/>
  <c r="D4529" i="5"/>
  <c r="B4314" i="5"/>
  <c r="G4205" i="5"/>
  <c r="H4205" i="5" s="1"/>
  <c r="D4205" i="5"/>
  <c r="C3343" i="5"/>
  <c r="E3234" i="5"/>
  <c r="B3558" i="5"/>
  <c r="G3449" i="5"/>
  <c r="H3449" i="5" s="1"/>
  <c r="D3449" i="5"/>
  <c r="F3449" i="5" s="1"/>
  <c r="C427" i="5"/>
  <c r="E318" i="5"/>
  <c r="C2587" i="5"/>
  <c r="E2478" i="5"/>
  <c r="B858" i="5"/>
  <c r="G749" i="5"/>
  <c r="H749" i="5" s="1"/>
  <c r="D749" i="5"/>
  <c r="B1722" i="5"/>
  <c r="G1613" i="5"/>
  <c r="H1613" i="5" s="1"/>
  <c r="D1613" i="5"/>
  <c r="B2478" i="5"/>
  <c r="G2369" i="5"/>
  <c r="H2369" i="5" s="1"/>
  <c r="D2369" i="5"/>
  <c r="F2369" i="5" s="1"/>
  <c r="B4530" i="5"/>
  <c r="G4421" i="5"/>
  <c r="H4421" i="5" s="1"/>
  <c r="D4421" i="5"/>
  <c r="B750" i="5"/>
  <c r="G641" i="5"/>
  <c r="H641" i="5" s="1"/>
  <c r="D641" i="5"/>
  <c r="F641" i="5" s="1"/>
  <c r="C1399" i="5"/>
  <c r="E1290" i="5"/>
  <c r="B102" i="5"/>
  <c r="G101" i="5"/>
  <c r="H101" i="5" s="1"/>
  <c r="D101" i="5"/>
  <c r="F101" i="5" s="1"/>
  <c r="B210" i="5"/>
  <c r="B1506" i="5"/>
  <c r="G1397" i="5"/>
  <c r="H1397" i="5" s="1"/>
  <c r="D1397" i="5"/>
  <c r="C3667" i="5"/>
  <c r="E3558" i="5"/>
  <c r="B2802" i="5"/>
  <c r="G2693" i="5"/>
  <c r="H2693" i="5" s="1"/>
  <c r="D2693" i="5"/>
  <c r="F2693" i="5" s="1"/>
  <c r="B2370" i="5"/>
  <c r="G2261" i="5"/>
  <c r="H2261" i="5" s="1"/>
  <c r="D2261" i="5"/>
  <c r="F2261" i="5" s="1"/>
  <c r="C319" i="5"/>
  <c r="E210" i="5"/>
  <c r="B1074" i="5"/>
  <c r="G965" i="5"/>
  <c r="H965" i="5" s="1"/>
  <c r="D965" i="5"/>
  <c r="C4531" i="5"/>
  <c r="E4422" i="5"/>
  <c r="B3774" i="5"/>
  <c r="G3665" i="5"/>
  <c r="H3665" i="5" s="1"/>
  <c r="D3665" i="5"/>
  <c r="F3665" i="5" s="1"/>
  <c r="F2585" i="5"/>
  <c r="C1291" i="5"/>
  <c r="E1182" i="5"/>
  <c r="B4422" i="5"/>
  <c r="G4313" i="5"/>
  <c r="H4313" i="5" s="1"/>
  <c r="D4313" i="5"/>
  <c r="F4313" i="5" s="1"/>
  <c r="C859" i="5"/>
  <c r="E750" i="5"/>
  <c r="C3559" i="5"/>
  <c r="E3450" i="5"/>
  <c r="B3882" i="5"/>
  <c r="G3773" i="5"/>
  <c r="H3773" i="5" s="1"/>
  <c r="D3773" i="5"/>
  <c r="F3773" i="5" s="1"/>
  <c r="F4421" i="5"/>
  <c r="B4098" i="5"/>
  <c r="G3989" i="5"/>
  <c r="H3989" i="5" s="1"/>
  <c r="D3989" i="5"/>
  <c r="F857" i="5"/>
  <c r="B3234" i="5"/>
  <c r="G3125" i="5"/>
  <c r="H3125" i="5" s="1"/>
  <c r="D3125" i="5"/>
  <c r="F3125" i="5" s="1"/>
  <c r="B426" i="5"/>
  <c r="G317" i="5"/>
  <c r="H317" i="5" s="1"/>
  <c r="D317" i="5"/>
  <c r="F317" i="5" s="1"/>
  <c r="B2046" i="5"/>
  <c r="G1937" i="5"/>
  <c r="H1937" i="5" s="1"/>
  <c r="D1937" i="5"/>
  <c r="F1937" i="5" s="1"/>
  <c r="B534" i="5"/>
  <c r="G425" i="5"/>
  <c r="H425" i="5" s="1"/>
  <c r="D425" i="5"/>
  <c r="C535" i="5"/>
  <c r="E426" i="5"/>
  <c r="F1829" i="5"/>
  <c r="C3991" i="5"/>
  <c r="E3882" i="5"/>
  <c r="B3990" i="5"/>
  <c r="G3881" i="5"/>
  <c r="H3881" i="5" s="1"/>
  <c r="D3881" i="5"/>
  <c r="B3450" i="5"/>
  <c r="G3341" i="5"/>
  <c r="H3341" i="5" s="1"/>
  <c r="D3341" i="5"/>
  <c r="F3341" i="5" s="1"/>
  <c r="C3883" i="5"/>
  <c r="E3774" i="5"/>
  <c r="C3235" i="5"/>
  <c r="E3126" i="5"/>
  <c r="F3233" i="5"/>
  <c r="G209" i="5"/>
  <c r="H209" i="5" s="1"/>
  <c r="D209" i="5"/>
  <c r="F209" i="5" s="1"/>
  <c r="B318" i="5"/>
  <c r="F4529" i="5"/>
  <c r="B3018" i="5"/>
  <c r="G2909" i="5"/>
  <c r="H2909" i="5" s="1"/>
  <c r="D2909" i="5"/>
  <c r="F2909" i="5" s="1"/>
  <c r="C2911" i="5"/>
  <c r="E2802" i="5"/>
  <c r="F4205" i="5"/>
  <c r="B1830" i="5"/>
  <c r="G1721" i="5"/>
  <c r="H1721" i="5" s="1"/>
  <c r="D1721" i="5"/>
  <c r="B3126" i="5"/>
  <c r="G3017" i="5"/>
  <c r="H3017" i="5" s="1"/>
  <c r="D3017" i="5"/>
  <c r="F3017" i="5" s="1"/>
  <c r="F425" i="5"/>
  <c r="B2910" i="5"/>
  <c r="G2801" i="5"/>
  <c r="H2801" i="5" s="1"/>
  <c r="D2801" i="5"/>
  <c r="F2801" i="5" s="1"/>
  <c r="C2803" i="5"/>
  <c r="E2694" i="5"/>
  <c r="F965" i="5"/>
  <c r="F3989" i="5"/>
  <c r="C3019" i="5"/>
  <c r="E2910" i="5"/>
  <c r="F1721" i="5"/>
  <c r="F1613" i="5"/>
  <c r="B2154" i="5"/>
  <c r="G2045" i="5"/>
  <c r="H2045" i="5" s="1"/>
  <c r="D2045" i="5"/>
  <c r="F2045" i="5" s="1"/>
  <c r="B3666" i="5"/>
  <c r="G3557" i="5"/>
  <c r="H3557" i="5" s="1"/>
  <c r="D3557" i="5"/>
  <c r="F3557" i="5" s="1"/>
  <c r="C2155" i="5"/>
  <c r="E2046" i="5"/>
  <c r="C4639" i="5"/>
  <c r="E4530" i="5"/>
  <c r="C3775" i="5"/>
  <c r="E3666" i="5"/>
  <c r="F3881" i="5"/>
  <c r="B1398" i="5"/>
  <c r="G1289" i="5"/>
  <c r="H1289" i="5" s="1"/>
  <c r="D1289" i="5"/>
  <c r="F1289" i="5" s="1"/>
  <c r="C1075" i="5"/>
  <c r="E966" i="5"/>
  <c r="F749" i="5"/>
  <c r="F1397" i="5"/>
  <c r="C2047" i="5"/>
  <c r="E1938" i="5"/>
  <c r="F1505" i="5"/>
  <c r="B2586" i="5"/>
  <c r="G2477" i="5"/>
  <c r="H2477" i="5" s="1"/>
  <c r="D2477" i="5"/>
  <c r="F2477" i="5" s="1"/>
  <c r="B1290" i="5"/>
  <c r="G1181" i="5"/>
  <c r="H1181" i="5" s="1"/>
  <c r="D1181" i="5"/>
  <c r="F1181" i="5" s="1"/>
  <c r="C3451" i="5"/>
  <c r="E3342" i="5"/>
  <c r="C4747" i="5"/>
  <c r="E4638" i="5"/>
  <c r="F2153" i="5"/>
  <c r="C4423" i="5"/>
  <c r="E4314" i="5"/>
  <c r="F4637" i="5"/>
  <c r="F4097" i="5"/>
  <c r="B1182" i="5"/>
  <c r="G1073" i="5"/>
  <c r="H1073" i="5" s="1"/>
  <c r="D1073" i="5"/>
  <c r="F1073" i="5" s="1"/>
  <c r="B642" i="5"/>
  <c r="G533" i="5"/>
  <c r="H533" i="5" s="1"/>
  <c r="D533" i="5"/>
  <c r="F533" i="5" s="1"/>
  <c r="B1507" i="5" l="1"/>
  <c r="G1398" i="5"/>
  <c r="H1398" i="5" s="1"/>
  <c r="D1398" i="5"/>
  <c r="C2264" i="5"/>
  <c r="E2155" i="5"/>
  <c r="B1291" i="5"/>
  <c r="G1182" i="5"/>
  <c r="H1182" i="5" s="1"/>
  <c r="D1182" i="5"/>
  <c r="C4856" i="5"/>
  <c r="E4856" i="5" s="1"/>
  <c r="E4747" i="5"/>
  <c r="B2695" i="5"/>
  <c r="G2586" i="5"/>
  <c r="H2586" i="5" s="1"/>
  <c r="D2586" i="5"/>
  <c r="C2156" i="5"/>
  <c r="E2047" i="5"/>
  <c r="C1184" i="5"/>
  <c r="E1075" i="5"/>
  <c r="C4748" i="5"/>
  <c r="E4639" i="5"/>
  <c r="C3020" i="5"/>
  <c r="E2911" i="5"/>
  <c r="C3992" i="5"/>
  <c r="E3883" i="5"/>
  <c r="C4100" i="5"/>
  <c r="E3991" i="5"/>
  <c r="B535" i="5"/>
  <c r="G426" i="5"/>
  <c r="H426" i="5" s="1"/>
  <c r="D426" i="5"/>
  <c r="B3343" i="5"/>
  <c r="G3234" i="5"/>
  <c r="H3234" i="5" s="1"/>
  <c r="D3234" i="5"/>
  <c r="B4207" i="5"/>
  <c r="G4098" i="5"/>
  <c r="H4098" i="5" s="1"/>
  <c r="D4098" i="5"/>
  <c r="C3668" i="5"/>
  <c r="E3559" i="5"/>
  <c r="C1400" i="5"/>
  <c r="E1291" i="5"/>
  <c r="B3883" i="5"/>
  <c r="G3774" i="5"/>
  <c r="H3774" i="5" s="1"/>
  <c r="D3774" i="5"/>
  <c r="B319" i="5"/>
  <c r="G210" i="5"/>
  <c r="H210" i="5" s="1"/>
  <c r="D210" i="5"/>
  <c r="B859" i="5"/>
  <c r="G750" i="5"/>
  <c r="H750" i="5" s="1"/>
  <c r="D750" i="5"/>
  <c r="B2587" i="5"/>
  <c r="G2478" i="5"/>
  <c r="H2478" i="5" s="1"/>
  <c r="D2478" i="5"/>
  <c r="B967" i="5"/>
  <c r="G858" i="5"/>
  <c r="H858" i="5" s="1"/>
  <c r="D858" i="5"/>
  <c r="C536" i="5"/>
  <c r="E427" i="5"/>
  <c r="F3234" i="5"/>
  <c r="B2371" i="5"/>
  <c r="G2262" i="5"/>
  <c r="H2262" i="5" s="1"/>
  <c r="D2262" i="5"/>
  <c r="C4424" i="5"/>
  <c r="E4315" i="5"/>
  <c r="C2804" i="5"/>
  <c r="E2695" i="5"/>
  <c r="C1076" i="5"/>
  <c r="E967" i="5"/>
  <c r="C1940" i="5"/>
  <c r="E1831" i="5"/>
  <c r="C2372" i="5"/>
  <c r="E2263" i="5"/>
  <c r="C1292" i="5"/>
  <c r="E1183" i="5"/>
  <c r="B1399" i="5"/>
  <c r="G1290" i="5"/>
  <c r="H1290" i="5" s="1"/>
  <c r="D1290" i="5"/>
  <c r="F1290" i="5" s="1"/>
  <c r="B2263" i="5"/>
  <c r="G2154" i="5"/>
  <c r="H2154" i="5" s="1"/>
  <c r="D2154" i="5"/>
  <c r="B3019" i="5"/>
  <c r="G2910" i="5"/>
  <c r="H2910" i="5" s="1"/>
  <c r="D2910" i="5"/>
  <c r="F2910" i="5" s="1"/>
  <c r="B1939" i="5"/>
  <c r="G1830" i="5"/>
  <c r="H1830" i="5" s="1"/>
  <c r="D1830" i="5"/>
  <c r="B427" i="5"/>
  <c r="G318" i="5"/>
  <c r="H318" i="5" s="1"/>
  <c r="D318" i="5"/>
  <c r="B2155" i="5"/>
  <c r="G2046" i="5"/>
  <c r="H2046" i="5" s="1"/>
  <c r="D2046" i="5"/>
  <c r="B3991" i="5"/>
  <c r="G3882" i="5"/>
  <c r="H3882" i="5" s="1"/>
  <c r="D3882" i="5"/>
  <c r="F750" i="5"/>
  <c r="B4531" i="5"/>
  <c r="G4422" i="5"/>
  <c r="H4422" i="5" s="1"/>
  <c r="D4422" i="5"/>
  <c r="F4422" i="5" s="1"/>
  <c r="B1183" i="5"/>
  <c r="G1074" i="5"/>
  <c r="H1074" i="5" s="1"/>
  <c r="D1074" i="5"/>
  <c r="B2911" i="5"/>
  <c r="G2802" i="5"/>
  <c r="H2802" i="5" s="1"/>
  <c r="D2802" i="5"/>
  <c r="C1508" i="5"/>
  <c r="E1399" i="5"/>
  <c r="B1831" i="5"/>
  <c r="G1722" i="5"/>
  <c r="H1722" i="5" s="1"/>
  <c r="D1722" i="5"/>
  <c r="F2478" i="5"/>
  <c r="C3452" i="5"/>
  <c r="E3343" i="5"/>
  <c r="B1723" i="5"/>
  <c r="G1614" i="5"/>
  <c r="H1614" i="5" s="1"/>
  <c r="D1614" i="5"/>
  <c r="B1075" i="5"/>
  <c r="G966" i="5"/>
  <c r="H966" i="5" s="1"/>
  <c r="D966" i="5"/>
  <c r="F1614" i="5"/>
  <c r="F1398" i="5"/>
  <c r="B2803" i="5"/>
  <c r="G2694" i="5"/>
  <c r="H2694" i="5" s="1"/>
  <c r="D2694" i="5"/>
  <c r="F2694" i="5" s="1"/>
  <c r="F1830" i="5"/>
  <c r="F4098" i="5"/>
  <c r="C752" i="5"/>
  <c r="E643" i="5"/>
  <c r="C104" i="5"/>
  <c r="E103" i="5"/>
  <c r="C212" i="5"/>
  <c r="B751" i="5"/>
  <c r="G642" i="5"/>
  <c r="H642" i="5" s="1"/>
  <c r="D642" i="5"/>
  <c r="F642" i="5" s="1"/>
  <c r="C4532" i="5"/>
  <c r="E4423" i="5"/>
  <c r="C3560" i="5"/>
  <c r="E3451" i="5"/>
  <c r="C3884" i="5"/>
  <c r="E3775" i="5"/>
  <c r="F2046" i="5"/>
  <c r="B3775" i="5"/>
  <c r="G3666" i="5"/>
  <c r="H3666" i="5" s="1"/>
  <c r="D3666" i="5"/>
  <c r="F3666" i="5" s="1"/>
  <c r="C3128" i="5"/>
  <c r="E3019" i="5"/>
  <c r="C2912" i="5"/>
  <c r="E2803" i="5"/>
  <c r="B3235" i="5"/>
  <c r="G3126" i="5"/>
  <c r="H3126" i="5" s="1"/>
  <c r="D3126" i="5"/>
  <c r="F3126" i="5" s="1"/>
  <c r="C3344" i="5"/>
  <c r="E3235" i="5"/>
  <c r="B4099" i="5"/>
  <c r="G3990" i="5"/>
  <c r="H3990" i="5" s="1"/>
  <c r="D3990" i="5"/>
  <c r="F426" i="5"/>
  <c r="B643" i="5"/>
  <c r="G534" i="5"/>
  <c r="H534" i="5" s="1"/>
  <c r="D534" i="5"/>
  <c r="F534" i="5" s="1"/>
  <c r="C968" i="5"/>
  <c r="E859" i="5"/>
  <c r="C4640" i="5"/>
  <c r="E4531" i="5"/>
  <c r="F210" i="5"/>
  <c r="B2479" i="5"/>
  <c r="G2370" i="5"/>
  <c r="H2370" i="5" s="1"/>
  <c r="D2370" i="5"/>
  <c r="F2370" i="5" s="1"/>
  <c r="B1615" i="5"/>
  <c r="G1506" i="5"/>
  <c r="H1506" i="5" s="1"/>
  <c r="D1506" i="5"/>
  <c r="F1506" i="5" s="1"/>
  <c r="C2696" i="5"/>
  <c r="E2587" i="5"/>
  <c r="B2047" i="5"/>
  <c r="G1938" i="5"/>
  <c r="H1938" i="5" s="1"/>
  <c r="D1938" i="5"/>
  <c r="F1938" i="5" s="1"/>
  <c r="B3451" i="5"/>
  <c r="G3342" i="5"/>
  <c r="H3342" i="5" s="1"/>
  <c r="D3342" i="5"/>
  <c r="F3342" i="5" s="1"/>
  <c r="B4315" i="5"/>
  <c r="G4206" i="5"/>
  <c r="H4206" i="5" s="1"/>
  <c r="D4206" i="5"/>
  <c r="C860" i="5"/>
  <c r="E751" i="5"/>
  <c r="F2262" i="5"/>
  <c r="C1832" i="5"/>
  <c r="E1723" i="5"/>
  <c r="C1724" i="5"/>
  <c r="E1615" i="5"/>
  <c r="F3990" i="5"/>
  <c r="C1616" i="5"/>
  <c r="E1507" i="5"/>
  <c r="C2048" i="5"/>
  <c r="E1939" i="5"/>
  <c r="C4316" i="5"/>
  <c r="E4207" i="5"/>
  <c r="G4854" i="5"/>
  <c r="H4854" i="5" s="1"/>
  <c r="D4854" i="5"/>
  <c r="F4854" i="5" s="1"/>
  <c r="F966" i="5"/>
  <c r="F2802" i="5"/>
  <c r="B3127" i="5"/>
  <c r="G3018" i="5"/>
  <c r="H3018" i="5" s="1"/>
  <c r="D3018" i="5"/>
  <c r="F3018" i="5" s="1"/>
  <c r="F3774" i="5"/>
  <c r="B3559" i="5"/>
  <c r="G3450" i="5"/>
  <c r="H3450" i="5" s="1"/>
  <c r="D3450" i="5"/>
  <c r="F3882" i="5"/>
  <c r="C644" i="5"/>
  <c r="E535" i="5"/>
  <c r="F3450" i="5"/>
  <c r="F1182" i="5"/>
  <c r="C428" i="5"/>
  <c r="E319" i="5"/>
  <c r="C3776" i="5"/>
  <c r="E3667" i="5"/>
  <c r="B103" i="5"/>
  <c r="G102" i="5"/>
  <c r="H102" i="5" s="1"/>
  <c r="D102" i="5"/>
  <c r="F102" i="5" s="1"/>
  <c r="B211" i="5"/>
  <c r="B4639" i="5"/>
  <c r="G4530" i="5"/>
  <c r="H4530" i="5" s="1"/>
  <c r="D4530" i="5"/>
  <c r="F4530" i="5" s="1"/>
  <c r="F318" i="5"/>
  <c r="B3667" i="5"/>
  <c r="G3558" i="5"/>
  <c r="H3558" i="5" s="1"/>
  <c r="D3558" i="5"/>
  <c r="F3558" i="5" s="1"/>
  <c r="B4423" i="5"/>
  <c r="G4314" i="5"/>
  <c r="H4314" i="5" s="1"/>
  <c r="D4314" i="5"/>
  <c r="F4314" i="5" s="1"/>
  <c r="B4747" i="5"/>
  <c r="G4638" i="5"/>
  <c r="H4638" i="5" s="1"/>
  <c r="D4638" i="5"/>
  <c r="F4638" i="5" s="1"/>
  <c r="C2588" i="5"/>
  <c r="E2479" i="5"/>
  <c r="F4206" i="5"/>
  <c r="C2480" i="5"/>
  <c r="E2371" i="5"/>
  <c r="F2586" i="5"/>
  <c r="F858" i="5"/>
  <c r="C4208" i="5"/>
  <c r="E4099" i="5"/>
  <c r="F1722" i="5"/>
  <c r="F2154" i="5"/>
  <c r="F1074" i="5"/>
  <c r="B4855" i="5"/>
  <c r="G4746" i="5"/>
  <c r="H4746" i="5" s="1"/>
  <c r="D4746" i="5"/>
  <c r="F4746" i="5" s="1"/>
  <c r="C3236" i="5"/>
  <c r="E3127" i="5"/>
  <c r="E211" i="5"/>
  <c r="C320" i="5"/>
  <c r="B4532" i="5" l="1"/>
  <c r="G4423" i="5"/>
  <c r="H4423" i="5" s="1"/>
  <c r="D4423" i="5"/>
  <c r="F4423" i="5" s="1"/>
  <c r="G211" i="5"/>
  <c r="H211" i="5" s="1"/>
  <c r="D211" i="5"/>
  <c r="B320" i="5"/>
  <c r="C1941" i="5"/>
  <c r="E1832" i="5"/>
  <c r="C3453" i="5"/>
  <c r="E3344" i="5"/>
  <c r="B860" i="5"/>
  <c r="G751" i="5"/>
  <c r="H751" i="5" s="1"/>
  <c r="D751" i="5"/>
  <c r="B1832" i="5"/>
  <c r="G1723" i="5"/>
  <c r="H1723" i="5" s="1"/>
  <c r="D1723" i="5"/>
  <c r="C1617" i="5"/>
  <c r="E1508" i="5"/>
  <c r="B2048" i="5"/>
  <c r="G1939" i="5"/>
  <c r="H1939" i="5" s="1"/>
  <c r="D1939" i="5"/>
  <c r="F1939" i="5" s="1"/>
  <c r="B2372" i="5"/>
  <c r="G2263" i="5"/>
  <c r="H2263" i="5" s="1"/>
  <c r="D2263" i="5"/>
  <c r="B1508" i="5"/>
  <c r="G1399" i="5"/>
  <c r="H1399" i="5" s="1"/>
  <c r="D1399" i="5"/>
  <c r="C4533" i="5"/>
  <c r="E4424" i="5"/>
  <c r="B2696" i="5"/>
  <c r="G2587" i="5"/>
  <c r="H2587" i="5" s="1"/>
  <c r="D2587" i="5"/>
  <c r="C1509" i="5"/>
  <c r="E1400" i="5"/>
  <c r="B3452" i="5"/>
  <c r="G3343" i="5"/>
  <c r="H3343" i="5" s="1"/>
  <c r="D3343" i="5"/>
  <c r="B1400" i="5"/>
  <c r="G1291" i="5"/>
  <c r="H1291" i="5" s="1"/>
  <c r="D1291" i="5"/>
  <c r="G4855" i="5"/>
  <c r="H4855" i="5" s="1"/>
  <c r="D4855" i="5"/>
  <c r="F4855" i="5" s="1"/>
  <c r="B4856" i="5"/>
  <c r="G4747" i="5"/>
  <c r="H4747" i="5" s="1"/>
  <c r="D4747" i="5"/>
  <c r="C3885" i="5"/>
  <c r="E3776" i="5"/>
  <c r="C2157" i="5"/>
  <c r="E2048" i="5"/>
  <c r="B2156" i="5"/>
  <c r="G2047" i="5"/>
  <c r="H2047" i="5" s="1"/>
  <c r="D2047" i="5"/>
  <c r="C4749" i="5"/>
  <c r="E4640" i="5"/>
  <c r="C3021" i="5"/>
  <c r="E2912" i="5"/>
  <c r="C3993" i="5"/>
  <c r="E3884" i="5"/>
  <c r="C4641" i="5"/>
  <c r="E4532" i="5"/>
  <c r="C321" i="5"/>
  <c r="E212" i="5"/>
  <c r="C861" i="5"/>
  <c r="E752" i="5"/>
  <c r="B1184" i="5"/>
  <c r="G1075" i="5"/>
  <c r="H1075" i="5" s="1"/>
  <c r="D1075" i="5"/>
  <c r="F1075" i="5" s="1"/>
  <c r="F3343" i="5"/>
  <c r="B2264" i="5"/>
  <c r="G2155" i="5"/>
  <c r="H2155" i="5" s="1"/>
  <c r="D2155" i="5"/>
  <c r="F2155" i="5" s="1"/>
  <c r="B536" i="5"/>
  <c r="G427" i="5"/>
  <c r="H427" i="5" s="1"/>
  <c r="D427" i="5"/>
  <c r="F427" i="5" s="1"/>
  <c r="C1401" i="5"/>
  <c r="E1292" i="5"/>
  <c r="C2049" i="5"/>
  <c r="E1940" i="5"/>
  <c r="C2913" i="5"/>
  <c r="E2804" i="5"/>
  <c r="B1076" i="5"/>
  <c r="G967" i="5"/>
  <c r="H967" i="5" s="1"/>
  <c r="D967" i="5"/>
  <c r="B4316" i="5"/>
  <c r="G4207" i="5"/>
  <c r="H4207" i="5" s="1"/>
  <c r="D4207" i="5"/>
  <c r="F4207" i="5" s="1"/>
  <c r="C4209" i="5"/>
  <c r="E4100" i="5"/>
  <c r="C3129" i="5"/>
  <c r="E3020" i="5"/>
  <c r="C1293" i="5"/>
  <c r="E1184" i="5"/>
  <c r="F211" i="5"/>
  <c r="C3345" i="5"/>
  <c r="E3236" i="5"/>
  <c r="C1833" i="5"/>
  <c r="E1724" i="5"/>
  <c r="F751" i="5"/>
  <c r="B4424" i="5"/>
  <c r="G4315" i="5"/>
  <c r="H4315" i="5" s="1"/>
  <c r="D4315" i="5"/>
  <c r="B3560" i="5"/>
  <c r="G3451" i="5"/>
  <c r="H3451" i="5" s="1"/>
  <c r="D3451" i="5"/>
  <c r="F2587" i="5"/>
  <c r="B1724" i="5"/>
  <c r="G1615" i="5"/>
  <c r="H1615" i="5" s="1"/>
  <c r="D1615" i="5"/>
  <c r="F1615" i="5" s="1"/>
  <c r="B2588" i="5"/>
  <c r="G2479" i="5"/>
  <c r="H2479" i="5" s="1"/>
  <c r="D2479" i="5"/>
  <c r="F2479" i="5" s="1"/>
  <c r="B752" i="5"/>
  <c r="G643" i="5"/>
  <c r="H643" i="5" s="1"/>
  <c r="D643" i="5"/>
  <c r="F643" i="5" s="1"/>
  <c r="B4208" i="5"/>
  <c r="G4099" i="5"/>
  <c r="H4099" i="5" s="1"/>
  <c r="D4099" i="5"/>
  <c r="F4099" i="5" s="1"/>
  <c r="B3884" i="5"/>
  <c r="G3775" i="5"/>
  <c r="H3775" i="5" s="1"/>
  <c r="D3775" i="5"/>
  <c r="F3775" i="5" s="1"/>
  <c r="F3451" i="5"/>
  <c r="B2912" i="5"/>
  <c r="G2803" i="5"/>
  <c r="H2803" i="5" s="1"/>
  <c r="D2803" i="5"/>
  <c r="F2803" i="5" s="1"/>
  <c r="C3561" i="5"/>
  <c r="E3452" i="5"/>
  <c r="B1940" i="5"/>
  <c r="G1831" i="5"/>
  <c r="H1831" i="5" s="1"/>
  <c r="D1831" i="5"/>
  <c r="F1831" i="5" s="1"/>
  <c r="B1292" i="5"/>
  <c r="G1183" i="5"/>
  <c r="H1183" i="5" s="1"/>
  <c r="D1183" i="5"/>
  <c r="F1183" i="5" s="1"/>
  <c r="B4640" i="5"/>
  <c r="G4531" i="5"/>
  <c r="H4531" i="5" s="1"/>
  <c r="D4531" i="5"/>
  <c r="F4531" i="5" s="1"/>
  <c r="B4100" i="5"/>
  <c r="G3991" i="5"/>
  <c r="H3991" i="5" s="1"/>
  <c r="D3991" i="5"/>
  <c r="F3991" i="5" s="1"/>
  <c r="F2263" i="5"/>
  <c r="F967" i="5"/>
  <c r="C645" i="5"/>
  <c r="E536" i="5"/>
  <c r="B3992" i="5"/>
  <c r="G3883" i="5"/>
  <c r="H3883" i="5" s="1"/>
  <c r="D3883" i="5"/>
  <c r="F3883" i="5" s="1"/>
  <c r="C3777" i="5"/>
  <c r="E3668" i="5"/>
  <c r="F2047" i="5"/>
  <c r="B2804" i="5"/>
  <c r="G2695" i="5"/>
  <c r="H2695" i="5" s="1"/>
  <c r="D2695" i="5"/>
  <c r="F2695" i="5" s="1"/>
  <c r="C2373" i="5"/>
  <c r="E2264" i="5"/>
  <c r="B1616" i="5"/>
  <c r="G1507" i="5"/>
  <c r="H1507" i="5" s="1"/>
  <c r="D1507" i="5"/>
  <c r="F1507" i="5" s="1"/>
  <c r="C4317" i="5"/>
  <c r="E4208" i="5"/>
  <c r="C2589" i="5"/>
  <c r="E2480" i="5"/>
  <c r="C2697" i="5"/>
  <c r="E2588" i="5"/>
  <c r="C429" i="5"/>
  <c r="E320" i="5"/>
  <c r="B3776" i="5"/>
  <c r="G3667" i="5"/>
  <c r="H3667" i="5" s="1"/>
  <c r="D3667" i="5"/>
  <c r="F3667" i="5" s="1"/>
  <c r="B4748" i="5"/>
  <c r="G4639" i="5"/>
  <c r="H4639" i="5" s="1"/>
  <c r="D4639" i="5"/>
  <c r="F4639" i="5" s="1"/>
  <c r="B104" i="5"/>
  <c r="G103" i="5"/>
  <c r="H103" i="5" s="1"/>
  <c r="D103" i="5"/>
  <c r="F103" i="5" s="1"/>
  <c r="B212" i="5"/>
  <c r="C537" i="5"/>
  <c r="E428" i="5"/>
  <c r="C753" i="5"/>
  <c r="E644" i="5"/>
  <c r="B3668" i="5"/>
  <c r="G3559" i="5"/>
  <c r="H3559" i="5" s="1"/>
  <c r="D3559" i="5"/>
  <c r="F3559" i="5" s="1"/>
  <c r="B3236" i="5"/>
  <c r="G3127" i="5"/>
  <c r="H3127" i="5" s="1"/>
  <c r="D3127" i="5"/>
  <c r="F3127" i="5" s="1"/>
  <c r="C4425" i="5"/>
  <c r="E4316" i="5"/>
  <c r="C1725" i="5"/>
  <c r="E1616" i="5"/>
  <c r="F1723" i="5"/>
  <c r="C969" i="5"/>
  <c r="E860" i="5"/>
  <c r="C2805" i="5"/>
  <c r="E2696" i="5"/>
  <c r="C1077" i="5"/>
  <c r="E968" i="5"/>
  <c r="F3235" i="5"/>
  <c r="B3344" i="5"/>
  <c r="G3235" i="5"/>
  <c r="H3235" i="5" s="1"/>
  <c r="D3235" i="5"/>
  <c r="C3237" i="5"/>
  <c r="E3128" i="5"/>
  <c r="C3669" i="5"/>
  <c r="E3560" i="5"/>
  <c r="C105" i="5"/>
  <c r="E104" i="5"/>
  <c r="C213" i="5"/>
  <c r="F1399" i="5"/>
  <c r="B3020" i="5"/>
  <c r="G2911" i="5"/>
  <c r="H2911" i="5" s="1"/>
  <c r="D2911" i="5"/>
  <c r="F2911" i="5" s="1"/>
  <c r="B3128" i="5"/>
  <c r="G3019" i="5"/>
  <c r="H3019" i="5" s="1"/>
  <c r="D3019" i="5"/>
  <c r="F3019" i="5" s="1"/>
  <c r="C2481" i="5"/>
  <c r="E2372" i="5"/>
  <c r="C1185" i="5"/>
  <c r="E1076" i="5"/>
  <c r="F4315" i="5"/>
  <c r="B2480" i="5"/>
  <c r="G2371" i="5"/>
  <c r="H2371" i="5" s="1"/>
  <c r="D2371" i="5"/>
  <c r="F2371" i="5" s="1"/>
  <c r="B968" i="5"/>
  <c r="G859" i="5"/>
  <c r="H859" i="5" s="1"/>
  <c r="D859" i="5"/>
  <c r="F859" i="5" s="1"/>
  <c r="G319" i="5"/>
  <c r="H319" i="5" s="1"/>
  <c r="D319" i="5"/>
  <c r="F319" i="5" s="1"/>
  <c r="B428" i="5"/>
  <c r="F1291" i="5"/>
  <c r="B644" i="5"/>
  <c r="G535" i="5"/>
  <c r="H535" i="5" s="1"/>
  <c r="D535" i="5"/>
  <c r="F535" i="5" s="1"/>
  <c r="C4101" i="5"/>
  <c r="E3992" i="5"/>
  <c r="C4857" i="5"/>
  <c r="E4857" i="5" s="1"/>
  <c r="E4748" i="5"/>
  <c r="C2265" i="5"/>
  <c r="E2156" i="5"/>
  <c r="F4747" i="5"/>
  <c r="C1186" i="5" l="1"/>
  <c r="E1077" i="5"/>
  <c r="C1078" i="5"/>
  <c r="E969" i="5"/>
  <c r="B753" i="5"/>
  <c r="G644" i="5"/>
  <c r="H644" i="5" s="1"/>
  <c r="D644" i="5"/>
  <c r="B3453" i="5"/>
  <c r="G3344" i="5"/>
  <c r="H3344" i="5" s="1"/>
  <c r="D3344" i="5"/>
  <c r="C4534" i="5"/>
  <c r="E4425" i="5"/>
  <c r="C862" i="5"/>
  <c r="E753" i="5"/>
  <c r="B3885" i="5"/>
  <c r="G3776" i="5"/>
  <c r="H3776" i="5" s="1"/>
  <c r="D3776" i="5"/>
  <c r="C754" i="5"/>
  <c r="E645" i="5"/>
  <c r="B4749" i="5"/>
  <c r="G4640" i="5"/>
  <c r="H4640" i="5" s="1"/>
  <c r="D4640" i="5"/>
  <c r="C3670" i="5"/>
  <c r="E3561" i="5"/>
  <c r="B3993" i="5"/>
  <c r="G3884" i="5"/>
  <c r="H3884" i="5" s="1"/>
  <c r="D3884" i="5"/>
  <c r="B4317" i="5"/>
  <c r="G4208" i="5"/>
  <c r="H4208" i="5" s="1"/>
  <c r="D4208" i="5"/>
  <c r="F4208" i="5" s="1"/>
  <c r="C1942" i="5"/>
  <c r="E1833" i="5"/>
  <c r="C3238" i="5"/>
  <c r="E3129" i="5"/>
  <c r="C3022" i="5"/>
  <c r="E2913" i="5"/>
  <c r="C1510" i="5"/>
  <c r="E1401" i="5"/>
  <c r="C970" i="5"/>
  <c r="E861" i="5"/>
  <c r="C4750" i="5"/>
  <c r="E4641" i="5"/>
  <c r="C3130" i="5"/>
  <c r="E3021" i="5"/>
  <c r="C2266" i="5"/>
  <c r="E2157" i="5"/>
  <c r="B1509" i="5"/>
  <c r="G1400" i="5"/>
  <c r="H1400" i="5" s="1"/>
  <c r="D1400" i="5"/>
  <c r="F1400" i="5"/>
  <c r="B2805" i="5"/>
  <c r="G2696" i="5"/>
  <c r="H2696" i="5" s="1"/>
  <c r="D2696" i="5"/>
  <c r="F2696" i="5" s="1"/>
  <c r="B1617" i="5"/>
  <c r="G1508" i="5"/>
  <c r="H1508" i="5" s="1"/>
  <c r="D1508" i="5"/>
  <c r="C1726" i="5"/>
  <c r="E1617" i="5"/>
  <c r="C3562" i="5"/>
  <c r="E3453" i="5"/>
  <c r="B1077" i="5"/>
  <c r="G968" i="5"/>
  <c r="H968" i="5" s="1"/>
  <c r="D968" i="5"/>
  <c r="C1294" i="5"/>
  <c r="E1185" i="5"/>
  <c r="B3129" i="5"/>
  <c r="G3020" i="5"/>
  <c r="H3020" i="5" s="1"/>
  <c r="D3020" i="5"/>
  <c r="C3346" i="5"/>
  <c r="E3237" i="5"/>
  <c r="B4857" i="5"/>
  <c r="G4748" i="5"/>
  <c r="H4748" i="5" s="1"/>
  <c r="D4748" i="5"/>
  <c r="C2806" i="5"/>
  <c r="E2697" i="5"/>
  <c r="C4426" i="5"/>
  <c r="E4317" i="5"/>
  <c r="B1725" i="5"/>
  <c r="G1616" i="5"/>
  <c r="H1616" i="5" s="1"/>
  <c r="D1616" i="5"/>
  <c r="F1616" i="5" s="1"/>
  <c r="B4209" i="5"/>
  <c r="G4100" i="5"/>
  <c r="H4100" i="5" s="1"/>
  <c r="D4100" i="5"/>
  <c r="F4100" i="5" s="1"/>
  <c r="B4533" i="5"/>
  <c r="G4424" i="5"/>
  <c r="H4424" i="5" s="1"/>
  <c r="D4424" i="5"/>
  <c r="F4424" i="5" s="1"/>
  <c r="C3454" i="5"/>
  <c r="E3345" i="5"/>
  <c r="B4425" i="5"/>
  <c r="G4316" i="5"/>
  <c r="H4316" i="5" s="1"/>
  <c r="D4316" i="5"/>
  <c r="B1185" i="5"/>
  <c r="G1076" i="5"/>
  <c r="H1076" i="5" s="1"/>
  <c r="D1076" i="5"/>
  <c r="F1076" i="5" s="1"/>
  <c r="F3884" i="5"/>
  <c r="F4640" i="5"/>
  <c r="B2265" i="5"/>
  <c r="G2156" i="5"/>
  <c r="H2156" i="5" s="1"/>
  <c r="D2156" i="5"/>
  <c r="F2156" i="5" s="1"/>
  <c r="F3776" i="5"/>
  <c r="G4856" i="5"/>
  <c r="H4856" i="5" s="1"/>
  <c r="D4856" i="5"/>
  <c r="F4856" i="5" s="1"/>
  <c r="C1618" i="5"/>
  <c r="E1509" i="5"/>
  <c r="C2590" i="5"/>
  <c r="E2481" i="5"/>
  <c r="C2374" i="5"/>
  <c r="E2265" i="5"/>
  <c r="C4210" i="5"/>
  <c r="E4101" i="5"/>
  <c r="C106" i="5"/>
  <c r="E105" i="5"/>
  <c r="C214" i="5"/>
  <c r="C2914" i="5"/>
  <c r="E2805" i="5"/>
  <c r="F4748" i="5"/>
  <c r="B537" i="5"/>
  <c r="G428" i="5"/>
  <c r="H428" i="5" s="1"/>
  <c r="D428" i="5"/>
  <c r="F428" i="5" s="1"/>
  <c r="B2589" i="5"/>
  <c r="G2480" i="5"/>
  <c r="H2480" i="5" s="1"/>
  <c r="D2480" i="5"/>
  <c r="F2480" i="5" s="1"/>
  <c r="B3237" i="5"/>
  <c r="G3128" i="5"/>
  <c r="H3128" i="5" s="1"/>
  <c r="D3128" i="5"/>
  <c r="F3128" i="5" s="1"/>
  <c r="F968" i="5"/>
  <c r="C1834" i="5"/>
  <c r="E1725" i="5"/>
  <c r="B3777" i="5"/>
  <c r="G3668" i="5"/>
  <c r="H3668" i="5" s="1"/>
  <c r="D3668" i="5"/>
  <c r="F3668" i="5" s="1"/>
  <c r="C646" i="5"/>
  <c r="E537" i="5"/>
  <c r="B105" i="5"/>
  <c r="G104" i="5"/>
  <c r="H104" i="5" s="1"/>
  <c r="D104" i="5"/>
  <c r="F104" i="5" s="1"/>
  <c r="B213" i="5"/>
  <c r="C538" i="5"/>
  <c r="E429" i="5"/>
  <c r="B2913" i="5"/>
  <c r="G2804" i="5"/>
  <c r="H2804" i="5" s="1"/>
  <c r="D2804" i="5"/>
  <c r="B4101" i="5"/>
  <c r="G3992" i="5"/>
  <c r="H3992" i="5" s="1"/>
  <c r="D3992" i="5"/>
  <c r="F3992" i="5" s="1"/>
  <c r="B2049" i="5"/>
  <c r="G1940" i="5"/>
  <c r="H1940" i="5" s="1"/>
  <c r="D1940" i="5"/>
  <c r="F1940" i="5" s="1"/>
  <c r="B1833" i="5"/>
  <c r="G1724" i="5"/>
  <c r="H1724" i="5" s="1"/>
  <c r="D1724" i="5"/>
  <c r="B3669" i="5"/>
  <c r="G3560" i="5"/>
  <c r="H3560" i="5" s="1"/>
  <c r="D3560" i="5"/>
  <c r="F3560" i="5" s="1"/>
  <c r="C1402" i="5"/>
  <c r="E1293" i="5"/>
  <c r="C4318" i="5"/>
  <c r="E4209" i="5"/>
  <c r="C2158" i="5"/>
  <c r="E2049" i="5"/>
  <c r="B2373" i="5"/>
  <c r="G2264" i="5"/>
  <c r="H2264" i="5" s="1"/>
  <c r="D2264" i="5"/>
  <c r="F2264" i="5" s="1"/>
  <c r="B1293" i="5"/>
  <c r="G1184" i="5"/>
  <c r="H1184" i="5" s="1"/>
  <c r="D1184" i="5"/>
  <c r="F1184" i="5" s="1"/>
  <c r="C430" i="5"/>
  <c r="E321" i="5"/>
  <c r="C4102" i="5"/>
  <c r="E3993" i="5"/>
  <c r="C4858" i="5"/>
  <c r="E4858" i="5" s="1"/>
  <c r="E4749" i="5"/>
  <c r="C3994" i="5"/>
  <c r="E3885" i="5"/>
  <c r="C4642" i="5"/>
  <c r="E4533" i="5"/>
  <c r="B2157" i="5"/>
  <c r="G2048" i="5"/>
  <c r="H2048" i="5" s="1"/>
  <c r="D2048" i="5"/>
  <c r="B429" i="5"/>
  <c r="G320" i="5"/>
  <c r="H320" i="5" s="1"/>
  <c r="D320" i="5"/>
  <c r="F320" i="5" s="1"/>
  <c r="E213" i="5"/>
  <c r="C322" i="5"/>
  <c r="C3778" i="5"/>
  <c r="E3669" i="5"/>
  <c r="F4316" i="5"/>
  <c r="B3345" i="5"/>
  <c r="G3236" i="5"/>
  <c r="H3236" i="5" s="1"/>
  <c r="D3236" i="5"/>
  <c r="F3236" i="5" s="1"/>
  <c r="F644" i="5"/>
  <c r="B321" i="5"/>
  <c r="G212" i="5"/>
  <c r="H212" i="5" s="1"/>
  <c r="D212" i="5"/>
  <c r="F212" i="5" s="1"/>
  <c r="C2698" i="5"/>
  <c r="E2589" i="5"/>
  <c r="C2482" i="5"/>
  <c r="E2373" i="5"/>
  <c r="C3886" i="5"/>
  <c r="E3777" i="5"/>
  <c r="B1401" i="5"/>
  <c r="G1292" i="5"/>
  <c r="H1292" i="5" s="1"/>
  <c r="D1292" i="5"/>
  <c r="B3021" i="5"/>
  <c r="G2912" i="5"/>
  <c r="H2912" i="5" s="1"/>
  <c r="D2912" i="5"/>
  <c r="B861" i="5"/>
  <c r="G752" i="5"/>
  <c r="H752" i="5" s="1"/>
  <c r="D752" i="5"/>
  <c r="B2697" i="5"/>
  <c r="G2588" i="5"/>
  <c r="H2588" i="5" s="1"/>
  <c r="D2588" i="5"/>
  <c r="F2588" i="5" s="1"/>
  <c r="F1724" i="5"/>
  <c r="F3020" i="5"/>
  <c r="F2804" i="5"/>
  <c r="F1292" i="5"/>
  <c r="B645" i="5"/>
  <c r="G536" i="5"/>
  <c r="H536" i="5" s="1"/>
  <c r="D536" i="5"/>
  <c r="F536" i="5" s="1"/>
  <c r="F752" i="5"/>
  <c r="F2912" i="5"/>
  <c r="F2048" i="5"/>
  <c r="B3561" i="5"/>
  <c r="G3452" i="5"/>
  <c r="H3452" i="5" s="1"/>
  <c r="D3452" i="5"/>
  <c r="F3452" i="5" s="1"/>
  <c r="B2481" i="5"/>
  <c r="G2372" i="5"/>
  <c r="H2372" i="5" s="1"/>
  <c r="D2372" i="5"/>
  <c r="F2372" i="5" s="1"/>
  <c r="F1508" i="5"/>
  <c r="B1941" i="5"/>
  <c r="G1832" i="5"/>
  <c r="H1832" i="5" s="1"/>
  <c r="D1832" i="5"/>
  <c r="F1832" i="5" s="1"/>
  <c r="B969" i="5"/>
  <c r="G860" i="5"/>
  <c r="H860" i="5" s="1"/>
  <c r="D860" i="5"/>
  <c r="F860" i="5" s="1"/>
  <c r="F3344" i="5"/>
  <c r="C2050" i="5"/>
  <c r="E1941" i="5"/>
  <c r="B4641" i="5"/>
  <c r="G4532" i="5"/>
  <c r="H4532" i="5" s="1"/>
  <c r="D4532" i="5"/>
  <c r="F4532" i="5" s="1"/>
  <c r="C2159" i="5" l="1"/>
  <c r="E2050" i="5"/>
  <c r="B1078" i="5"/>
  <c r="G969" i="5"/>
  <c r="H969" i="5" s="1"/>
  <c r="D969" i="5"/>
  <c r="B754" i="5"/>
  <c r="G645" i="5"/>
  <c r="H645" i="5" s="1"/>
  <c r="D645" i="5"/>
  <c r="C3995" i="5"/>
  <c r="E3886" i="5"/>
  <c r="C2807" i="5"/>
  <c r="E2698" i="5"/>
  <c r="B538" i="5"/>
  <c r="G429" i="5"/>
  <c r="H429" i="5" s="1"/>
  <c r="D429" i="5"/>
  <c r="B2266" i="5"/>
  <c r="G2157" i="5"/>
  <c r="H2157" i="5" s="1"/>
  <c r="D2157" i="5"/>
  <c r="C4103" i="5"/>
  <c r="E3994" i="5"/>
  <c r="C4211" i="5"/>
  <c r="E4102" i="5"/>
  <c r="B2482" i="5"/>
  <c r="G2373" i="5"/>
  <c r="H2373" i="5" s="1"/>
  <c r="D2373" i="5"/>
  <c r="C4427" i="5"/>
  <c r="E4318" i="5"/>
  <c r="B1942" i="5"/>
  <c r="G1833" i="5"/>
  <c r="H1833" i="5" s="1"/>
  <c r="D1833" i="5"/>
  <c r="C755" i="5"/>
  <c r="E646" i="5"/>
  <c r="C107" i="5"/>
  <c r="E106" i="5"/>
  <c r="C215" i="5"/>
  <c r="C2483" i="5"/>
  <c r="E2374" i="5"/>
  <c r="B4642" i="5"/>
  <c r="G4533" i="5"/>
  <c r="H4533" i="5" s="1"/>
  <c r="D4533" i="5"/>
  <c r="C4535" i="5"/>
  <c r="E4426" i="5"/>
  <c r="C3671" i="5"/>
  <c r="E3562" i="5"/>
  <c r="B2914" i="5"/>
  <c r="G2805" i="5"/>
  <c r="H2805" i="5" s="1"/>
  <c r="D2805" i="5"/>
  <c r="F2805" i="5" s="1"/>
  <c r="B1618" i="5"/>
  <c r="G1509" i="5"/>
  <c r="H1509" i="5" s="1"/>
  <c r="D1509" i="5"/>
  <c r="F1509" i="5" s="1"/>
  <c r="C3239" i="5"/>
  <c r="E3130" i="5"/>
  <c r="C1079" i="5"/>
  <c r="E970" i="5"/>
  <c r="C3131" i="5"/>
  <c r="E3022" i="5"/>
  <c r="F1833" i="5"/>
  <c r="B4426" i="5"/>
  <c r="G4317" i="5"/>
  <c r="H4317" i="5" s="1"/>
  <c r="D4317" i="5"/>
  <c r="B4858" i="5"/>
  <c r="G4749" i="5"/>
  <c r="H4749" i="5" s="1"/>
  <c r="D4749" i="5"/>
  <c r="F969" i="5"/>
  <c r="B3130" i="5"/>
  <c r="G3021" i="5"/>
  <c r="H3021" i="5" s="1"/>
  <c r="D3021" i="5"/>
  <c r="B1510" i="5"/>
  <c r="G1401" i="5"/>
  <c r="H1401" i="5" s="1"/>
  <c r="D1401" i="5"/>
  <c r="F4533" i="5"/>
  <c r="B1402" i="5"/>
  <c r="G1293" i="5"/>
  <c r="H1293" i="5" s="1"/>
  <c r="D1293" i="5"/>
  <c r="F1293" i="5" s="1"/>
  <c r="B3778" i="5"/>
  <c r="G3669" i="5"/>
  <c r="H3669" i="5" s="1"/>
  <c r="D3669" i="5"/>
  <c r="F429" i="5"/>
  <c r="C1943" i="5"/>
  <c r="E1834" i="5"/>
  <c r="C3023" i="5"/>
  <c r="E2914" i="5"/>
  <c r="C1727" i="5"/>
  <c r="E1618" i="5"/>
  <c r="B4534" i="5"/>
  <c r="G4425" i="5"/>
  <c r="H4425" i="5" s="1"/>
  <c r="D4425" i="5"/>
  <c r="C3563" i="5"/>
  <c r="E3454" i="5"/>
  <c r="B3238" i="5"/>
  <c r="G3129" i="5"/>
  <c r="H3129" i="5" s="1"/>
  <c r="D3129" i="5"/>
  <c r="B1726" i="5"/>
  <c r="G1617" i="5"/>
  <c r="H1617" i="5" s="1"/>
  <c r="D1617" i="5"/>
  <c r="F1617" i="5" s="1"/>
  <c r="F2157" i="5"/>
  <c r="F1401" i="5"/>
  <c r="F3129" i="5"/>
  <c r="C2051" i="5"/>
  <c r="E1942" i="5"/>
  <c r="C3779" i="5"/>
  <c r="E3670" i="5"/>
  <c r="F645" i="5"/>
  <c r="C971" i="5"/>
  <c r="E862" i="5"/>
  <c r="B862" i="5"/>
  <c r="G753" i="5"/>
  <c r="H753" i="5" s="1"/>
  <c r="D753" i="5"/>
  <c r="F753" i="5" s="1"/>
  <c r="C1187" i="5"/>
  <c r="E1078" i="5"/>
  <c r="B3670" i="5"/>
  <c r="G3561" i="5"/>
  <c r="H3561" i="5" s="1"/>
  <c r="D3561" i="5"/>
  <c r="F3561" i="5" s="1"/>
  <c r="F2373" i="5"/>
  <c r="F3669" i="5"/>
  <c r="F4749" i="5"/>
  <c r="B2050" i="5"/>
  <c r="G1941" i="5"/>
  <c r="H1941" i="5" s="1"/>
  <c r="D1941" i="5"/>
  <c r="F1941" i="5" s="1"/>
  <c r="B2590" i="5"/>
  <c r="G2481" i="5"/>
  <c r="H2481" i="5" s="1"/>
  <c r="D2481" i="5"/>
  <c r="F2481" i="5" s="1"/>
  <c r="B970" i="5"/>
  <c r="G861" i="5"/>
  <c r="H861" i="5" s="1"/>
  <c r="D861" i="5"/>
  <c r="C2591" i="5"/>
  <c r="E2482" i="5"/>
  <c r="C3887" i="5"/>
  <c r="E3778" i="5"/>
  <c r="C4751" i="5"/>
  <c r="E4642" i="5"/>
  <c r="C539" i="5"/>
  <c r="E430" i="5"/>
  <c r="C2267" i="5"/>
  <c r="E2158" i="5"/>
  <c r="C1511" i="5"/>
  <c r="E1402" i="5"/>
  <c r="B4210" i="5"/>
  <c r="G4101" i="5"/>
  <c r="H4101" i="5" s="1"/>
  <c r="D4101" i="5"/>
  <c r="F4101" i="5" s="1"/>
  <c r="B3022" i="5"/>
  <c r="G2913" i="5"/>
  <c r="H2913" i="5" s="1"/>
  <c r="D2913" i="5"/>
  <c r="C647" i="5"/>
  <c r="E538" i="5"/>
  <c r="B106" i="5"/>
  <c r="G105" i="5"/>
  <c r="H105" i="5" s="1"/>
  <c r="D105" i="5"/>
  <c r="B214" i="5"/>
  <c r="B646" i="5"/>
  <c r="G537" i="5"/>
  <c r="H537" i="5" s="1"/>
  <c r="D537" i="5"/>
  <c r="C323" i="5"/>
  <c r="E214" i="5"/>
  <c r="C4319" i="5"/>
  <c r="E4210" i="5"/>
  <c r="C2699" i="5"/>
  <c r="E2590" i="5"/>
  <c r="B1294" i="5"/>
  <c r="G1185" i="5"/>
  <c r="H1185" i="5" s="1"/>
  <c r="D1185" i="5"/>
  <c r="B1834" i="5"/>
  <c r="G1725" i="5"/>
  <c r="H1725" i="5" s="1"/>
  <c r="D1725" i="5"/>
  <c r="F1725" i="5" s="1"/>
  <c r="C2915" i="5"/>
  <c r="E2806" i="5"/>
  <c r="G4857" i="5"/>
  <c r="H4857" i="5" s="1"/>
  <c r="D4857" i="5"/>
  <c r="F4857" i="5" s="1"/>
  <c r="C3455" i="5"/>
  <c r="E3346" i="5"/>
  <c r="F1185" i="5"/>
  <c r="B1186" i="5"/>
  <c r="G1077" i="5"/>
  <c r="H1077" i="5" s="1"/>
  <c r="D1077" i="5"/>
  <c r="C1835" i="5"/>
  <c r="E1726" i="5"/>
  <c r="C2375" i="5"/>
  <c r="E2266" i="5"/>
  <c r="C4859" i="5"/>
  <c r="E4859" i="5" s="1"/>
  <c r="E4750" i="5"/>
  <c r="C1619" i="5"/>
  <c r="E1510" i="5"/>
  <c r="C3347" i="5"/>
  <c r="E3238" i="5"/>
  <c r="C863" i="5"/>
  <c r="E754" i="5"/>
  <c r="F4425" i="5"/>
  <c r="F1077" i="5"/>
  <c r="B4750" i="5"/>
  <c r="G4641" i="5"/>
  <c r="H4641" i="5" s="1"/>
  <c r="D4641" i="5"/>
  <c r="F4641" i="5" s="1"/>
  <c r="B2806" i="5"/>
  <c r="G2697" i="5"/>
  <c r="H2697" i="5" s="1"/>
  <c r="D2697" i="5"/>
  <c r="F2697" i="5" s="1"/>
  <c r="F3777" i="5"/>
  <c r="G321" i="5"/>
  <c r="H321" i="5" s="1"/>
  <c r="D321" i="5"/>
  <c r="F321" i="5" s="1"/>
  <c r="B430" i="5"/>
  <c r="B3454" i="5"/>
  <c r="G3345" i="5"/>
  <c r="H3345" i="5" s="1"/>
  <c r="D3345" i="5"/>
  <c r="F3345" i="5" s="1"/>
  <c r="C431" i="5"/>
  <c r="E322" i="5"/>
  <c r="B2158" i="5"/>
  <c r="G2049" i="5"/>
  <c r="H2049" i="5" s="1"/>
  <c r="D2049" i="5"/>
  <c r="F2049" i="5" s="1"/>
  <c r="G213" i="5"/>
  <c r="H213" i="5" s="1"/>
  <c r="D213" i="5"/>
  <c r="F213" i="5" s="1"/>
  <c r="B322" i="5"/>
  <c r="F537" i="5"/>
  <c r="B3886" i="5"/>
  <c r="G3777" i="5"/>
  <c r="H3777" i="5" s="1"/>
  <c r="D3777" i="5"/>
  <c r="B3346" i="5"/>
  <c r="G3237" i="5"/>
  <c r="H3237" i="5" s="1"/>
  <c r="D3237" i="5"/>
  <c r="F3237" i="5" s="1"/>
  <c r="B2698" i="5"/>
  <c r="G2589" i="5"/>
  <c r="H2589" i="5" s="1"/>
  <c r="D2589" i="5"/>
  <c r="F2589" i="5" s="1"/>
  <c r="F105" i="5"/>
  <c r="B2374" i="5"/>
  <c r="G2265" i="5"/>
  <c r="H2265" i="5" s="1"/>
  <c r="D2265" i="5"/>
  <c r="F2265" i="5" s="1"/>
  <c r="B4318" i="5"/>
  <c r="G4209" i="5"/>
  <c r="H4209" i="5" s="1"/>
  <c r="D4209" i="5"/>
  <c r="F4209" i="5" s="1"/>
  <c r="F4317" i="5"/>
  <c r="C1403" i="5"/>
  <c r="E1294" i="5"/>
  <c r="F3021" i="5"/>
  <c r="F861" i="5"/>
  <c r="F2913" i="5"/>
  <c r="B4102" i="5"/>
  <c r="G3993" i="5"/>
  <c r="H3993" i="5" s="1"/>
  <c r="D3993" i="5"/>
  <c r="F3993" i="5" s="1"/>
  <c r="B3994" i="5"/>
  <c r="G3885" i="5"/>
  <c r="H3885" i="5" s="1"/>
  <c r="D3885" i="5"/>
  <c r="F3885" i="5" s="1"/>
  <c r="C4643" i="5"/>
  <c r="E4534" i="5"/>
  <c r="B3562" i="5"/>
  <c r="G3453" i="5"/>
  <c r="H3453" i="5" s="1"/>
  <c r="D3453" i="5"/>
  <c r="F3453" i="5" s="1"/>
  <c r="C1295" i="5"/>
  <c r="E1186" i="5"/>
  <c r="B4103" i="5" l="1"/>
  <c r="G3994" i="5"/>
  <c r="H3994" i="5" s="1"/>
  <c r="D3994" i="5"/>
  <c r="B2483" i="5"/>
  <c r="G2374" i="5"/>
  <c r="H2374" i="5" s="1"/>
  <c r="D2374" i="5"/>
  <c r="B1943" i="5"/>
  <c r="G1834" i="5"/>
  <c r="H1834" i="5" s="1"/>
  <c r="D1834" i="5"/>
  <c r="B755" i="5"/>
  <c r="G646" i="5"/>
  <c r="H646" i="5" s="1"/>
  <c r="D646" i="5"/>
  <c r="B107" i="5"/>
  <c r="G106" i="5"/>
  <c r="H106" i="5" s="1"/>
  <c r="D106" i="5"/>
  <c r="F106" i="5" s="1"/>
  <c r="B215" i="5"/>
  <c r="B4319" i="5"/>
  <c r="G4210" i="5"/>
  <c r="H4210" i="5" s="1"/>
  <c r="D4210" i="5"/>
  <c r="F4210" i="5" s="1"/>
  <c r="C2376" i="5"/>
  <c r="E2267" i="5"/>
  <c r="B1079" i="5"/>
  <c r="G970" i="5"/>
  <c r="H970" i="5" s="1"/>
  <c r="D970" i="5"/>
  <c r="C1080" i="5"/>
  <c r="E971" i="5"/>
  <c r="B1835" i="5"/>
  <c r="G1726" i="5"/>
  <c r="H1726" i="5" s="1"/>
  <c r="D1726" i="5"/>
  <c r="F1726" i="5" s="1"/>
  <c r="B3347" i="5"/>
  <c r="G3238" i="5"/>
  <c r="H3238" i="5" s="1"/>
  <c r="D3238" i="5"/>
  <c r="C3672" i="5"/>
  <c r="E3563" i="5"/>
  <c r="B1511" i="5"/>
  <c r="G1402" i="5"/>
  <c r="H1402" i="5" s="1"/>
  <c r="D1402" i="5"/>
  <c r="B3239" i="5"/>
  <c r="G3130" i="5"/>
  <c r="H3130" i="5" s="1"/>
  <c r="D3130" i="5"/>
  <c r="C3240" i="5"/>
  <c r="E3131" i="5"/>
  <c r="C3348" i="5"/>
  <c r="E3239" i="5"/>
  <c r="C3780" i="5"/>
  <c r="E3671" i="5"/>
  <c r="F2374" i="5"/>
  <c r="C108" i="5"/>
  <c r="E107" i="5"/>
  <c r="C216" i="5"/>
  <c r="C864" i="5"/>
  <c r="E755" i="5"/>
  <c r="B2591" i="5"/>
  <c r="G2482" i="5"/>
  <c r="H2482" i="5" s="1"/>
  <c r="D2482" i="5"/>
  <c r="F2482" i="5" s="1"/>
  <c r="C4212" i="5"/>
  <c r="E4103" i="5"/>
  <c r="B3671" i="5"/>
  <c r="G3562" i="5"/>
  <c r="H3562" i="5" s="1"/>
  <c r="D3562" i="5"/>
  <c r="C1404" i="5"/>
  <c r="E1295" i="5"/>
  <c r="B3455" i="5"/>
  <c r="G3346" i="5"/>
  <c r="H3346" i="5" s="1"/>
  <c r="D3346" i="5"/>
  <c r="F3346" i="5" s="1"/>
  <c r="C4752" i="5"/>
  <c r="E4643" i="5"/>
  <c r="C1512" i="5"/>
  <c r="E1403" i="5"/>
  <c r="B4427" i="5"/>
  <c r="G4318" i="5"/>
  <c r="H4318" i="5" s="1"/>
  <c r="D4318" i="5"/>
  <c r="F4318" i="5" s="1"/>
  <c r="B2807" i="5"/>
  <c r="G2698" i="5"/>
  <c r="H2698" i="5" s="1"/>
  <c r="D2698" i="5"/>
  <c r="F2698" i="5" s="1"/>
  <c r="B431" i="5"/>
  <c r="G322" i="5"/>
  <c r="H322" i="5" s="1"/>
  <c r="D322" i="5"/>
  <c r="B4859" i="5"/>
  <c r="G4750" i="5"/>
  <c r="H4750" i="5" s="1"/>
  <c r="D4750" i="5"/>
  <c r="C972" i="5"/>
  <c r="E863" i="5"/>
  <c r="C1728" i="5"/>
  <c r="E1619" i="5"/>
  <c r="C2484" i="5"/>
  <c r="E2375" i="5"/>
  <c r="C3564" i="5"/>
  <c r="E3455" i="5"/>
  <c r="C3024" i="5"/>
  <c r="E2915" i="5"/>
  <c r="C2808" i="5"/>
  <c r="E2699" i="5"/>
  <c r="C432" i="5"/>
  <c r="E323" i="5"/>
  <c r="B323" i="5"/>
  <c r="G214" i="5"/>
  <c r="H214" i="5" s="1"/>
  <c r="D214" i="5"/>
  <c r="F214" i="5" s="1"/>
  <c r="B3131" i="5"/>
  <c r="G3022" i="5"/>
  <c r="H3022" i="5" s="1"/>
  <c r="D3022" i="5"/>
  <c r="F1402" i="5"/>
  <c r="C4860" i="5"/>
  <c r="E4860" i="5" s="1"/>
  <c r="E4751" i="5"/>
  <c r="C2700" i="5"/>
  <c r="E2591" i="5"/>
  <c r="B3779" i="5"/>
  <c r="G3670" i="5"/>
  <c r="H3670" i="5" s="1"/>
  <c r="D3670" i="5"/>
  <c r="C2160" i="5"/>
  <c r="E2051" i="5"/>
  <c r="C1836" i="5"/>
  <c r="E1727" i="5"/>
  <c r="C3132" i="5"/>
  <c r="E3023" i="5"/>
  <c r="B1619" i="5"/>
  <c r="G1510" i="5"/>
  <c r="H1510" i="5" s="1"/>
  <c r="D1510" i="5"/>
  <c r="F1510" i="5" s="1"/>
  <c r="G4858" i="5"/>
  <c r="H4858" i="5" s="1"/>
  <c r="D4858" i="5"/>
  <c r="F4858" i="5" s="1"/>
  <c r="B4535" i="5"/>
  <c r="G4426" i="5"/>
  <c r="H4426" i="5" s="1"/>
  <c r="D4426" i="5"/>
  <c r="F4426" i="5" s="1"/>
  <c r="F970" i="5"/>
  <c r="B4751" i="5"/>
  <c r="G4642" i="5"/>
  <c r="H4642" i="5" s="1"/>
  <c r="D4642" i="5"/>
  <c r="F4642" i="5" s="1"/>
  <c r="C2592" i="5"/>
  <c r="E2483" i="5"/>
  <c r="C4536" i="5"/>
  <c r="E4427" i="5"/>
  <c r="C2916" i="5"/>
  <c r="E2807" i="5"/>
  <c r="B1187" i="5"/>
  <c r="G1078" i="5"/>
  <c r="H1078" i="5" s="1"/>
  <c r="D1078" i="5"/>
  <c r="B2267" i="5"/>
  <c r="G2158" i="5"/>
  <c r="H2158" i="5" s="1"/>
  <c r="D2158" i="5"/>
  <c r="F322" i="5"/>
  <c r="B3563" i="5"/>
  <c r="G3454" i="5"/>
  <c r="H3454" i="5" s="1"/>
  <c r="D3454" i="5"/>
  <c r="F3454" i="5" s="1"/>
  <c r="B2915" i="5"/>
  <c r="G2806" i="5"/>
  <c r="H2806" i="5" s="1"/>
  <c r="D2806" i="5"/>
  <c r="F2806" i="5" s="1"/>
  <c r="F3238" i="5"/>
  <c r="F4750" i="5"/>
  <c r="B1295" i="5"/>
  <c r="G1186" i="5"/>
  <c r="H1186" i="5" s="1"/>
  <c r="D1186" i="5"/>
  <c r="F1186" i="5" s="1"/>
  <c r="C756" i="5"/>
  <c r="E647" i="5"/>
  <c r="C1620" i="5"/>
  <c r="E1511" i="5"/>
  <c r="C648" i="5"/>
  <c r="E539" i="5"/>
  <c r="B2159" i="5"/>
  <c r="G2050" i="5"/>
  <c r="H2050" i="5" s="1"/>
  <c r="D2050" i="5"/>
  <c r="F1078" i="5"/>
  <c r="B971" i="5"/>
  <c r="G862" i="5"/>
  <c r="H862" i="5" s="1"/>
  <c r="D862" i="5"/>
  <c r="F3670" i="5"/>
  <c r="F1834" i="5"/>
  <c r="C1188" i="5"/>
  <c r="E1079" i="5"/>
  <c r="B3023" i="5"/>
  <c r="G2914" i="5"/>
  <c r="H2914" i="5" s="1"/>
  <c r="D2914" i="5"/>
  <c r="F2914" i="5" s="1"/>
  <c r="C4644" i="5"/>
  <c r="E4535" i="5"/>
  <c r="E215" i="5"/>
  <c r="C324" i="5"/>
  <c r="C4320" i="5"/>
  <c r="E4211" i="5"/>
  <c r="B647" i="5"/>
  <c r="G538" i="5"/>
  <c r="H538" i="5" s="1"/>
  <c r="D538" i="5"/>
  <c r="F538" i="5" s="1"/>
  <c r="B863" i="5"/>
  <c r="G754" i="5"/>
  <c r="H754" i="5" s="1"/>
  <c r="D754" i="5"/>
  <c r="F754" i="5" s="1"/>
  <c r="F2050" i="5"/>
  <c r="B4211" i="5"/>
  <c r="G4102" i="5"/>
  <c r="H4102" i="5" s="1"/>
  <c r="D4102" i="5"/>
  <c r="F4102" i="5" s="1"/>
  <c r="B3995" i="5"/>
  <c r="G3886" i="5"/>
  <c r="H3886" i="5" s="1"/>
  <c r="D3886" i="5"/>
  <c r="F3886" i="5" s="1"/>
  <c r="C540" i="5"/>
  <c r="E431" i="5"/>
  <c r="B539" i="5"/>
  <c r="G430" i="5"/>
  <c r="H430" i="5" s="1"/>
  <c r="D430" i="5"/>
  <c r="F430" i="5" s="1"/>
  <c r="C3456" i="5"/>
  <c r="E3347" i="5"/>
  <c r="C1944" i="5"/>
  <c r="E1835" i="5"/>
  <c r="B1403" i="5"/>
  <c r="G1294" i="5"/>
  <c r="H1294" i="5" s="1"/>
  <c r="D1294" i="5"/>
  <c r="F1294" i="5" s="1"/>
  <c r="C4428" i="5"/>
  <c r="E4319" i="5"/>
  <c r="F2158" i="5"/>
  <c r="C3996" i="5"/>
  <c r="E3887" i="5"/>
  <c r="B2699" i="5"/>
  <c r="G2590" i="5"/>
  <c r="H2590" i="5" s="1"/>
  <c r="D2590" i="5"/>
  <c r="F2590" i="5" s="1"/>
  <c r="C1296" i="5"/>
  <c r="E1187" i="5"/>
  <c r="F862" i="5"/>
  <c r="C3888" i="5"/>
  <c r="E3779" i="5"/>
  <c r="B4643" i="5"/>
  <c r="G4534" i="5"/>
  <c r="H4534" i="5" s="1"/>
  <c r="D4534" i="5"/>
  <c r="F4534" i="5" s="1"/>
  <c r="C2052" i="5"/>
  <c r="E1943" i="5"/>
  <c r="B3887" i="5"/>
  <c r="G3778" i="5"/>
  <c r="H3778" i="5" s="1"/>
  <c r="D3778" i="5"/>
  <c r="F3778" i="5" s="1"/>
  <c r="F3022" i="5"/>
  <c r="F3130" i="5"/>
  <c r="B1727" i="5"/>
  <c r="G1618" i="5"/>
  <c r="H1618" i="5" s="1"/>
  <c r="D1618" i="5"/>
  <c r="F1618" i="5" s="1"/>
  <c r="F3562" i="5"/>
  <c r="F646" i="5"/>
  <c r="B2051" i="5"/>
  <c r="G1942" i="5"/>
  <c r="H1942" i="5" s="1"/>
  <c r="D1942" i="5"/>
  <c r="F1942" i="5" s="1"/>
  <c r="F3994" i="5"/>
  <c r="B2375" i="5"/>
  <c r="G2266" i="5"/>
  <c r="H2266" i="5" s="1"/>
  <c r="D2266" i="5"/>
  <c r="F2266" i="5" s="1"/>
  <c r="C4104" i="5"/>
  <c r="E3995" i="5"/>
  <c r="C2268" i="5"/>
  <c r="E2159" i="5"/>
  <c r="B3996" i="5" l="1"/>
  <c r="G3887" i="5"/>
  <c r="H3887" i="5" s="1"/>
  <c r="D3887" i="5"/>
  <c r="C3997" i="5"/>
  <c r="E3888" i="5"/>
  <c r="C4105" i="5"/>
  <c r="E3996" i="5"/>
  <c r="C2053" i="5"/>
  <c r="E1944" i="5"/>
  <c r="C649" i="5"/>
  <c r="E540" i="5"/>
  <c r="B3132" i="5"/>
  <c r="G3023" i="5"/>
  <c r="H3023" i="5" s="1"/>
  <c r="D3023" i="5"/>
  <c r="C1729" i="5"/>
  <c r="E1620" i="5"/>
  <c r="B3024" i="5"/>
  <c r="G2915" i="5"/>
  <c r="H2915" i="5" s="1"/>
  <c r="D2915" i="5"/>
  <c r="C3025" i="5"/>
  <c r="E2916" i="5"/>
  <c r="B4860" i="5"/>
  <c r="G4751" i="5"/>
  <c r="H4751" i="5" s="1"/>
  <c r="D4751" i="5"/>
  <c r="C3241" i="5"/>
  <c r="E3132" i="5"/>
  <c r="C2269" i="5"/>
  <c r="E2160" i="5"/>
  <c r="B3240" i="5"/>
  <c r="G3131" i="5"/>
  <c r="H3131" i="5" s="1"/>
  <c r="D3131" i="5"/>
  <c r="B432" i="5"/>
  <c r="G323" i="5"/>
  <c r="H323" i="5" s="1"/>
  <c r="D323" i="5"/>
  <c r="C2917" i="5"/>
  <c r="E2808" i="5"/>
  <c r="C3673" i="5"/>
  <c r="E3564" i="5"/>
  <c r="C1837" i="5"/>
  <c r="E1728" i="5"/>
  <c r="G431" i="5"/>
  <c r="H431" i="5" s="1"/>
  <c r="D431" i="5"/>
  <c r="B540" i="5"/>
  <c r="C1621" i="5"/>
  <c r="E1512" i="5"/>
  <c r="C1513" i="5"/>
  <c r="E1404" i="5"/>
  <c r="C973" i="5"/>
  <c r="E864" i="5"/>
  <c r="C3457" i="5"/>
  <c r="E3348" i="5"/>
  <c r="B1620" i="5"/>
  <c r="G1511" i="5"/>
  <c r="H1511" i="5" s="1"/>
  <c r="D1511" i="5"/>
  <c r="C3781" i="5"/>
  <c r="E3672" i="5"/>
  <c r="B1188" i="5"/>
  <c r="G1079" i="5"/>
  <c r="H1079" i="5" s="1"/>
  <c r="D1079" i="5"/>
  <c r="C2485" i="5"/>
  <c r="E2376" i="5"/>
  <c r="G215" i="5"/>
  <c r="H215" i="5" s="1"/>
  <c r="D215" i="5"/>
  <c r="B324" i="5"/>
  <c r="B2160" i="5"/>
  <c r="G2051" i="5"/>
  <c r="H2051" i="5" s="1"/>
  <c r="D2051" i="5"/>
  <c r="C4429" i="5"/>
  <c r="E4320" i="5"/>
  <c r="C4753" i="5"/>
  <c r="E4644" i="5"/>
  <c r="B4644" i="5"/>
  <c r="G4535" i="5"/>
  <c r="H4535" i="5" s="1"/>
  <c r="D4535" i="5"/>
  <c r="F4535" i="5" s="1"/>
  <c r="F2915" i="5"/>
  <c r="C1189" i="5"/>
  <c r="E1080" i="5"/>
  <c r="B4320" i="5"/>
  <c r="G4211" i="5"/>
  <c r="H4211" i="5" s="1"/>
  <c r="D4211" i="5"/>
  <c r="F4211" i="5" s="1"/>
  <c r="C433" i="5"/>
  <c r="E324" i="5"/>
  <c r="C1297" i="5"/>
  <c r="E1188" i="5"/>
  <c r="C757" i="5"/>
  <c r="E648" i="5"/>
  <c r="C865" i="5"/>
  <c r="E756" i="5"/>
  <c r="B1404" i="5"/>
  <c r="G1295" i="5"/>
  <c r="H1295" i="5" s="1"/>
  <c r="D1295" i="5"/>
  <c r="B1296" i="5"/>
  <c r="G1187" i="5"/>
  <c r="H1187" i="5" s="1"/>
  <c r="D1187" i="5"/>
  <c r="B1728" i="5"/>
  <c r="G1619" i="5"/>
  <c r="H1619" i="5" s="1"/>
  <c r="D1619" i="5"/>
  <c r="C1945" i="5"/>
  <c r="E1836" i="5"/>
  <c r="F4751" i="5"/>
  <c r="C541" i="5"/>
  <c r="E432" i="5"/>
  <c r="C3133" i="5"/>
  <c r="E3024" i="5"/>
  <c r="C2593" i="5"/>
  <c r="E2484" i="5"/>
  <c r="C1081" i="5"/>
  <c r="E972" i="5"/>
  <c r="B4536" i="5"/>
  <c r="G4427" i="5"/>
  <c r="H4427" i="5" s="1"/>
  <c r="D4427" i="5"/>
  <c r="F4427" i="5" s="1"/>
  <c r="C4861" i="5"/>
  <c r="E4861" i="5" s="1"/>
  <c r="E4752" i="5"/>
  <c r="C4321" i="5"/>
  <c r="E4212" i="5"/>
  <c r="C3889" i="5"/>
  <c r="E3780" i="5"/>
  <c r="C3349" i="5"/>
  <c r="E3240" i="5"/>
  <c r="B1944" i="5"/>
  <c r="G1835" i="5"/>
  <c r="H1835" i="5" s="1"/>
  <c r="D1835" i="5"/>
  <c r="B864" i="5"/>
  <c r="G755" i="5"/>
  <c r="H755" i="5" s="1"/>
  <c r="D755" i="5"/>
  <c r="B4212" i="5"/>
  <c r="G4103" i="5"/>
  <c r="H4103" i="5" s="1"/>
  <c r="D4103" i="5"/>
  <c r="C2377" i="5"/>
  <c r="E2268" i="5"/>
  <c r="B2484" i="5"/>
  <c r="G2375" i="5"/>
  <c r="H2375" i="5" s="1"/>
  <c r="D2375" i="5"/>
  <c r="F2375" i="5" s="1"/>
  <c r="B4752" i="5"/>
  <c r="G4643" i="5"/>
  <c r="H4643" i="5" s="1"/>
  <c r="D4643" i="5"/>
  <c r="F4643" i="5" s="1"/>
  <c r="F1079" i="5"/>
  <c r="C2701" i="5"/>
  <c r="E2592" i="5"/>
  <c r="C2809" i="5"/>
  <c r="E2700" i="5"/>
  <c r="F323" i="5"/>
  <c r="G4859" i="5"/>
  <c r="H4859" i="5" s="1"/>
  <c r="D4859" i="5"/>
  <c r="F4859" i="5" s="1"/>
  <c r="B3564" i="5"/>
  <c r="G3455" i="5"/>
  <c r="H3455" i="5" s="1"/>
  <c r="D3455" i="5"/>
  <c r="F4103" i="5"/>
  <c r="B2700" i="5"/>
  <c r="G2591" i="5"/>
  <c r="H2591" i="5" s="1"/>
  <c r="D2591" i="5"/>
  <c r="F2591" i="5" s="1"/>
  <c r="C325" i="5"/>
  <c r="E216" i="5"/>
  <c r="F3131" i="5"/>
  <c r="B3348" i="5"/>
  <c r="G3239" i="5"/>
  <c r="H3239" i="5" s="1"/>
  <c r="D3239" i="5"/>
  <c r="F3239" i="5" s="1"/>
  <c r="C4213" i="5"/>
  <c r="E4104" i="5"/>
  <c r="C2161" i="5"/>
  <c r="E2052" i="5"/>
  <c r="F1187" i="5"/>
  <c r="B2808" i="5"/>
  <c r="G2699" i="5"/>
  <c r="H2699" i="5" s="1"/>
  <c r="D2699" i="5"/>
  <c r="F2699" i="5" s="1"/>
  <c r="B1512" i="5"/>
  <c r="G1403" i="5"/>
  <c r="H1403" i="5" s="1"/>
  <c r="D1403" i="5"/>
  <c r="F1403" i="5" s="1"/>
  <c r="B648" i="5"/>
  <c r="G539" i="5"/>
  <c r="H539" i="5" s="1"/>
  <c r="D539" i="5"/>
  <c r="F539" i="5" s="1"/>
  <c r="B1836" i="5"/>
  <c r="G1727" i="5"/>
  <c r="H1727" i="5" s="1"/>
  <c r="D1727" i="5"/>
  <c r="F1727" i="5" s="1"/>
  <c r="C1405" i="5"/>
  <c r="E1296" i="5"/>
  <c r="F3887" i="5"/>
  <c r="C4537" i="5"/>
  <c r="E4428" i="5"/>
  <c r="F1835" i="5"/>
  <c r="C3565" i="5"/>
  <c r="E3456" i="5"/>
  <c r="F431" i="5"/>
  <c r="B4104" i="5"/>
  <c r="G3995" i="5"/>
  <c r="H3995" i="5" s="1"/>
  <c r="D3995" i="5"/>
  <c r="F3995" i="5" s="1"/>
  <c r="B972" i="5"/>
  <c r="G863" i="5"/>
  <c r="H863" i="5" s="1"/>
  <c r="D863" i="5"/>
  <c r="F863" i="5" s="1"/>
  <c r="B756" i="5"/>
  <c r="G647" i="5"/>
  <c r="H647" i="5" s="1"/>
  <c r="D647" i="5"/>
  <c r="F647" i="5" s="1"/>
  <c r="F215" i="5"/>
  <c r="B1080" i="5"/>
  <c r="G971" i="5"/>
  <c r="H971" i="5" s="1"/>
  <c r="D971" i="5"/>
  <c r="F971" i="5" s="1"/>
  <c r="B2268" i="5"/>
  <c r="G2159" i="5"/>
  <c r="H2159" i="5" s="1"/>
  <c r="D2159" i="5"/>
  <c r="F2159" i="5" s="1"/>
  <c r="F1511" i="5"/>
  <c r="B3672" i="5"/>
  <c r="G3563" i="5"/>
  <c r="H3563" i="5" s="1"/>
  <c r="D3563" i="5"/>
  <c r="B2376" i="5"/>
  <c r="G2267" i="5"/>
  <c r="H2267" i="5" s="1"/>
  <c r="D2267" i="5"/>
  <c r="C4645" i="5"/>
  <c r="E4536" i="5"/>
  <c r="F3023" i="5"/>
  <c r="F2051" i="5"/>
  <c r="B3888" i="5"/>
  <c r="G3779" i="5"/>
  <c r="H3779" i="5" s="1"/>
  <c r="D3779" i="5"/>
  <c r="F3779" i="5" s="1"/>
  <c r="F3455" i="5"/>
  <c r="F1619" i="5"/>
  <c r="B2916" i="5"/>
  <c r="G2807" i="5"/>
  <c r="H2807" i="5" s="1"/>
  <c r="D2807" i="5"/>
  <c r="F2807" i="5" s="1"/>
  <c r="F1295" i="5"/>
  <c r="B3780" i="5"/>
  <c r="G3671" i="5"/>
  <c r="H3671" i="5" s="1"/>
  <c r="D3671" i="5"/>
  <c r="F3671" i="5" s="1"/>
  <c r="F755" i="5"/>
  <c r="C109" i="5"/>
  <c r="E108" i="5"/>
  <c r="C217" i="5"/>
  <c r="F3563" i="5"/>
  <c r="B3456" i="5"/>
  <c r="G3347" i="5"/>
  <c r="H3347" i="5" s="1"/>
  <c r="D3347" i="5"/>
  <c r="F3347" i="5" s="1"/>
  <c r="F2267" i="5"/>
  <c r="B4428" i="5"/>
  <c r="G4319" i="5"/>
  <c r="H4319" i="5" s="1"/>
  <c r="D4319" i="5"/>
  <c r="F4319" i="5" s="1"/>
  <c r="B108" i="5"/>
  <c r="G107" i="5"/>
  <c r="H107" i="5" s="1"/>
  <c r="D107" i="5"/>
  <c r="F107" i="5" s="1"/>
  <c r="B216" i="5"/>
  <c r="B2052" i="5"/>
  <c r="G1943" i="5"/>
  <c r="H1943" i="5" s="1"/>
  <c r="D1943" i="5"/>
  <c r="F1943" i="5" s="1"/>
  <c r="B2592" i="5"/>
  <c r="G2483" i="5"/>
  <c r="H2483" i="5" s="1"/>
  <c r="D2483" i="5"/>
  <c r="F2483" i="5" s="1"/>
  <c r="C1298" i="5" l="1"/>
  <c r="E1189" i="5"/>
  <c r="B1729" i="5"/>
  <c r="G1620" i="5"/>
  <c r="H1620" i="5" s="1"/>
  <c r="D1620" i="5"/>
  <c r="C1082" i="5"/>
  <c r="E973" i="5"/>
  <c r="C1730" i="5"/>
  <c r="E1621" i="5"/>
  <c r="B541" i="5"/>
  <c r="G432" i="5"/>
  <c r="H432" i="5" s="1"/>
  <c r="D432" i="5"/>
  <c r="C3350" i="5"/>
  <c r="E3241" i="5"/>
  <c r="C2162" i="5"/>
  <c r="E2053" i="5"/>
  <c r="C4106" i="5"/>
  <c r="E3997" i="5"/>
  <c r="C3674" i="5"/>
  <c r="E3565" i="5"/>
  <c r="C3782" i="5"/>
  <c r="E3673" i="5"/>
  <c r="B109" i="5"/>
  <c r="G108" i="5"/>
  <c r="H108" i="5" s="1"/>
  <c r="D108" i="5"/>
  <c r="F108" i="5" s="1"/>
  <c r="B217" i="5"/>
  <c r="B3997" i="5"/>
  <c r="G3888" i="5"/>
  <c r="H3888" i="5" s="1"/>
  <c r="D3888" i="5"/>
  <c r="F3888" i="5" s="1"/>
  <c r="B2485" i="5"/>
  <c r="G2376" i="5"/>
  <c r="H2376" i="5" s="1"/>
  <c r="D2376" i="5"/>
  <c r="C2270" i="5"/>
  <c r="E2161" i="5"/>
  <c r="C434" i="5"/>
  <c r="E325" i="5"/>
  <c r="C2810" i="5"/>
  <c r="E2701" i="5"/>
  <c r="B4321" i="5"/>
  <c r="G4212" i="5"/>
  <c r="H4212" i="5" s="1"/>
  <c r="D4212" i="5"/>
  <c r="F4212" i="5" s="1"/>
  <c r="B1837" i="5"/>
  <c r="G1728" i="5"/>
  <c r="H1728" i="5" s="1"/>
  <c r="D1728" i="5"/>
  <c r="F1728" i="5" s="1"/>
  <c r="B1405" i="5"/>
  <c r="G1296" i="5"/>
  <c r="H1296" i="5" s="1"/>
  <c r="D1296" i="5"/>
  <c r="B3025" i="5"/>
  <c r="G2916" i="5"/>
  <c r="H2916" i="5" s="1"/>
  <c r="D2916" i="5"/>
  <c r="F2916" i="5" s="1"/>
  <c r="B1081" i="5"/>
  <c r="G972" i="5"/>
  <c r="H972" i="5" s="1"/>
  <c r="D972" i="5"/>
  <c r="C1514" i="5"/>
  <c r="E1405" i="5"/>
  <c r="B1945" i="5"/>
  <c r="G1836" i="5"/>
  <c r="H1836" i="5" s="1"/>
  <c r="D1836" i="5"/>
  <c r="F1836" i="5" s="1"/>
  <c r="B757" i="5"/>
  <c r="G648" i="5"/>
  <c r="H648" i="5" s="1"/>
  <c r="D648" i="5"/>
  <c r="F648" i="5" s="1"/>
  <c r="B1621" i="5"/>
  <c r="G1512" i="5"/>
  <c r="H1512" i="5" s="1"/>
  <c r="D1512" i="5"/>
  <c r="B2917" i="5"/>
  <c r="G2808" i="5"/>
  <c r="H2808" i="5" s="1"/>
  <c r="D2808" i="5"/>
  <c r="F2808" i="5" s="1"/>
  <c r="B3457" i="5"/>
  <c r="G3348" i="5"/>
  <c r="H3348" i="5" s="1"/>
  <c r="D3348" i="5"/>
  <c r="C2486" i="5"/>
  <c r="E2377" i="5"/>
  <c r="C4430" i="5"/>
  <c r="E4321" i="5"/>
  <c r="F432" i="5"/>
  <c r="C2054" i="5"/>
  <c r="E1945" i="5"/>
  <c r="C974" i="5"/>
  <c r="E865" i="5"/>
  <c r="C1406" i="5"/>
  <c r="E1297" i="5"/>
  <c r="C4862" i="5"/>
  <c r="E4862" i="5" s="1"/>
  <c r="E4753" i="5"/>
  <c r="C3890" i="5"/>
  <c r="E3781" i="5"/>
  <c r="F3348" i="5"/>
  <c r="B649" i="5"/>
  <c r="G540" i="5"/>
  <c r="H540" i="5" s="1"/>
  <c r="D540" i="5"/>
  <c r="F540" i="5" s="1"/>
  <c r="C1946" i="5"/>
  <c r="E1837" i="5"/>
  <c r="C3026" i="5"/>
  <c r="E2917" i="5"/>
  <c r="B3133" i="5"/>
  <c r="G3024" i="5"/>
  <c r="H3024" i="5" s="1"/>
  <c r="D3024" i="5"/>
  <c r="F3024" i="5" s="1"/>
  <c r="B2377" i="5"/>
  <c r="G2268" i="5"/>
  <c r="H2268" i="5" s="1"/>
  <c r="D2268" i="5"/>
  <c r="F2268" i="5" s="1"/>
  <c r="B3673" i="5"/>
  <c r="G3564" i="5"/>
  <c r="H3564" i="5" s="1"/>
  <c r="D3564" i="5"/>
  <c r="F972" i="5"/>
  <c r="B1513" i="5"/>
  <c r="G1404" i="5"/>
  <c r="H1404" i="5" s="1"/>
  <c r="D1404" i="5"/>
  <c r="F1404" i="5" s="1"/>
  <c r="C866" i="5"/>
  <c r="E757" i="5"/>
  <c r="C542" i="5"/>
  <c r="E433" i="5"/>
  <c r="F1512" i="5"/>
  <c r="B2161" i="5"/>
  <c r="G2052" i="5"/>
  <c r="H2052" i="5" s="1"/>
  <c r="D2052" i="5"/>
  <c r="F2052" i="5" s="1"/>
  <c r="C110" i="5"/>
  <c r="E109" i="5"/>
  <c r="C218" i="5"/>
  <c r="B3889" i="5"/>
  <c r="G3780" i="5"/>
  <c r="H3780" i="5" s="1"/>
  <c r="D3780" i="5"/>
  <c r="F3780" i="5" s="1"/>
  <c r="C4754" i="5"/>
  <c r="E4645" i="5"/>
  <c r="B4213" i="5"/>
  <c r="G4104" i="5"/>
  <c r="H4104" i="5" s="1"/>
  <c r="D4104" i="5"/>
  <c r="F4104" i="5" s="1"/>
  <c r="F1296" i="5"/>
  <c r="C3458" i="5"/>
  <c r="E3349" i="5"/>
  <c r="C1190" i="5"/>
  <c r="E1081" i="5"/>
  <c r="C3242" i="5"/>
  <c r="E3133" i="5"/>
  <c r="B2701" i="5"/>
  <c r="G2592" i="5"/>
  <c r="H2592" i="5" s="1"/>
  <c r="D2592" i="5"/>
  <c r="F2592" i="5" s="1"/>
  <c r="B325" i="5"/>
  <c r="G216" i="5"/>
  <c r="H216" i="5" s="1"/>
  <c r="D216" i="5"/>
  <c r="F216" i="5" s="1"/>
  <c r="E217" i="5"/>
  <c r="C326" i="5"/>
  <c r="B1189" i="5"/>
  <c r="G1080" i="5"/>
  <c r="H1080" i="5" s="1"/>
  <c r="D1080" i="5"/>
  <c r="F1080" i="5" s="1"/>
  <c r="B865" i="5"/>
  <c r="G756" i="5"/>
  <c r="H756" i="5" s="1"/>
  <c r="D756" i="5"/>
  <c r="F756" i="5" s="1"/>
  <c r="C4646" i="5"/>
  <c r="E4537" i="5"/>
  <c r="C4322" i="5"/>
  <c r="E4213" i="5"/>
  <c r="C2918" i="5"/>
  <c r="E2809" i="5"/>
  <c r="B4861" i="5"/>
  <c r="G4752" i="5"/>
  <c r="H4752" i="5" s="1"/>
  <c r="D4752" i="5"/>
  <c r="B2593" i="5"/>
  <c r="G2484" i="5"/>
  <c r="H2484" i="5" s="1"/>
  <c r="D2484" i="5"/>
  <c r="F2484" i="5" s="1"/>
  <c r="B2053" i="5"/>
  <c r="G1944" i="5"/>
  <c r="H1944" i="5" s="1"/>
  <c r="D1944" i="5"/>
  <c r="C3998" i="5"/>
  <c r="E3889" i="5"/>
  <c r="F4752" i="5"/>
  <c r="B4645" i="5"/>
  <c r="G4536" i="5"/>
  <c r="H4536" i="5" s="1"/>
  <c r="D4536" i="5"/>
  <c r="C2702" i="5"/>
  <c r="E2593" i="5"/>
  <c r="C650" i="5"/>
  <c r="E541" i="5"/>
  <c r="B4429" i="5"/>
  <c r="G4320" i="5"/>
  <c r="H4320" i="5" s="1"/>
  <c r="D4320" i="5"/>
  <c r="F4320" i="5"/>
  <c r="B2269" i="5"/>
  <c r="G2160" i="5"/>
  <c r="H2160" i="5" s="1"/>
  <c r="D2160" i="5"/>
  <c r="F2160" i="5" s="1"/>
  <c r="F2376" i="5"/>
  <c r="B1297" i="5"/>
  <c r="G1188" i="5"/>
  <c r="H1188" i="5" s="1"/>
  <c r="D1188" i="5"/>
  <c r="F1188" i="5" s="1"/>
  <c r="C3566" i="5"/>
  <c r="E3457" i="5"/>
  <c r="C1622" i="5"/>
  <c r="E1513" i="5"/>
  <c r="F3564" i="5"/>
  <c r="C2378" i="5"/>
  <c r="E2269" i="5"/>
  <c r="C3134" i="5"/>
  <c r="E3025" i="5"/>
  <c r="F1620" i="5"/>
  <c r="B3241" i="5"/>
  <c r="G3132" i="5"/>
  <c r="H3132" i="5" s="1"/>
  <c r="D3132" i="5"/>
  <c r="C758" i="5"/>
  <c r="E649" i="5"/>
  <c r="C4214" i="5"/>
  <c r="E4105" i="5"/>
  <c r="B4537" i="5"/>
  <c r="G4428" i="5"/>
  <c r="H4428" i="5" s="1"/>
  <c r="D4428" i="5"/>
  <c r="F4428" i="5" s="1"/>
  <c r="B3565" i="5"/>
  <c r="G3456" i="5"/>
  <c r="H3456" i="5" s="1"/>
  <c r="D3456" i="5"/>
  <c r="F3456" i="5" s="1"/>
  <c r="F4536" i="5"/>
  <c r="B3781" i="5"/>
  <c r="G3672" i="5"/>
  <c r="H3672" i="5" s="1"/>
  <c r="D3672" i="5"/>
  <c r="F3672" i="5" s="1"/>
  <c r="B2809" i="5"/>
  <c r="G2700" i="5"/>
  <c r="H2700" i="5" s="1"/>
  <c r="D2700" i="5"/>
  <c r="F2700" i="5" s="1"/>
  <c r="B973" i="5"/>
  <c r="G864" i="5"/>
  <c r="H864" i="5" s="1"/>
  <c r="D864" i="5"/>
  <c r="F864" i="5" s="1"/>
  <c r="B4753" i="5"/>
  <c r="G4644" i="5"/>
  <c r="H4644" i="5" s="1"/>
  <c r="D4644" i="5"/>
  <c r="F4644" i="5" s="1"/>
  <c r="C4538" i="5"/>
  <c r="E4429" i="5"/>
  <c r="B433" i="5"/>
  <c r="G324" i="5"/>
  <c r="H324" i="5" s="1"/>
  <c r="D324" i="5"/>
  <c r="F324" i="5" s="1"/>
  <c r="C2594" i="5"/>
  <c r="E2485" i="5"/>
  <c r="B3349" i="5"/>
  <c r="G3240" i="5"/>
  <c r="H3240" i="5" s="1"/>
  <c r="D3240" i="5"/>
  <c r="F3240" i="5" s="1"/>
  <c r="F3132" i="5"/>
  <c r="G4860" i="5"/>
  <c r="H4860" i="5" s="1"/>
  <c r="D4860" i="5"/>
  <c r="F4860" i="5" s="1"/>
  <c r="C1838" i="5"/>
  <c r="E1729" i="5"/>
  <c r="F1944" i="5"/>
  <c r="B4105" i="5"/>
  <c r="G3996" i="5"/>
  <c r="H3996" i="5" s="1"/>
  <c r="D3996" i="5"/>
  <c r="F3996" i="5" s="1"/>
  <c r="B4754" i="5" l="1"/>
  <c r="G4645" i="5"/>
  <c r="H4645" i="5" s="1"/>
  <c r="D4645" i="5"/>
  <c r="C3351" i="5"/>
  <c r="E3242" i="5"/>
  <c r="C3567" i="5"/>
  <c r="E3458" i="5"/>
  <c r="B4322" i="5"/>
  <c r="G4213" i="5"/>
  <c r="H4213" i="5" s="1"/>
  <c r="D4213" i="5"/>
  <c r="C975" i="5"/>
  <c r="E866" i="5"/>
  <c r="B3242" i="5"/>
  <c r="G3133" i="5"/>
  <c r="H3133" i="5" s="1"/>
  <c r="D3133" i="5"/>
  <c r="C3135" i="5"/>
  <c r="E3026" i="5"/>
  <c r="C2595" i="5"/>
  <c r="E2486" i="5"/>
  <c r="B3026" i="5"/>
  <c r="G2917" i="5"/>
  <c r="H2917" i="5" s="1"/>
  <c r="D2917" i="5"/>
  <c r="B1946" i="5"/>
  <c r="G1837" i="5"/>
  <c r="H1837" i="5" s="1"/>
  <c r="D1837" i="5"/>
  <c r="C3783" i="5"/>
  <c r="E3674" i="5"/>
  <c r="C2271" i="5"/>
  <c r="E2162" i="5"/>
  <c r="B4214" i="5"/>
  <c r="G4105" i="5"/>
  <c r="H4105" i="5" s="1"/>
  <c r="D4105" i="5"/>
  <c r="F4105" i="5" s="1"/>
  <c r="C1947" i="5"/>
  <c r="E1838" i="5"/>
  <c r="C2703" i="5"/>
  <c r="E2594" i="5"/>
  <c r="B4862" i="5"/>
  <c r="G4753" i="5"/>
  <c r="H4753" i="5" s="1"/>
  <c r="D4753" i="5"/>
  <c r="B1082" i="5"/>
  <c r="G973" i="5"/>
  <c r="H973" i="5" s="1"/>
  <c r="D973" i="5"/>
  <c r="C4323" i="5"/>
  <c r="E4214" i="5"/>
  <c r="C3243" i="5"/>
  <c r="E3134" i="5"/>
  <c r="C2811" i="5"/>
  <c r="E2702" i="5"/>
  <c r="B2702" i="5"/>
  <c r="G2593" i="5"/>
  <c r="H2593" i="5" s="1"/>
  <c r="D2593" i="5"/>
  <c r="F2593" i="5" s="1"/>
  <c r="B1298" i="5"/>
  <c r="G1189" i="5"/>
  <c r="H1189" i="5" s="1"/>
  <c r="D1189" i="5"/>
  <c r="F1189" i="5" s="1"/>
  <c r="B2810" i="5"/>
  <c r="G2701" i="5"/>
  <c r="H2701" i="5" s="1"/>
  <c r="D2701" i="5"/>
  <c r="F4645" i="5"/>
  <c r="B3998" i="5"/>
  <c r="G3889" i="5"/>
  <c r="H3889" i="5" s="1"/>
  <c r="D3889" i="5"/>
  <c r="F3889" i="5" s="1"/>
  <c r="F1837" i="5"/>
  <c r="B758" i="5"/>
  <c r="G649" i="5"/>
  <c r="H649" i="5" s="1"/>
  <c r="D649" i="5"/>
  <c r="C3999" i="5"/>
  <c r="E3890" i="5"/>
  <c r="C1515" i="5"/>
  <c r="E1406" i="5"/>
  <c r="C2163" i="5"/>
  <c r="E2054" i="5"/>
  <c r="C4539" i="5"/>
  <c r="E4430" i="5"/>
  <c r="B2054" i="5"/>
  <c r="G1945" i="5"/>
  <c r="H1945" i="5" s="1"/>
  <c r="D1945" i="5"/>
  <c r="F1945" i="5" s="1"/>
  <c r="B1514" i="5"/>
  <c r="G1405" i="5"/>
  <c r="H1405" i="5" s="1"/>
  <c r="D1405" i="5"/>
  <c r="B4430" i="5"/>
  <c r="G4321" i="5"/>
  <c r="H4321" i="5" s="1"/>
  <c r="D4321" i="5"/>
  <c r="B650" i="5"/>
  <c r="G541" i="5"/>
  <c r="H541" i="5" s="1"/>
  <c r="D541" i="5"/>
  <c r="F541" i="5" s="1"/>
  <c r="C1839" i="5"/>
  <c r="E1730" i="5"/>
  <c r="B542" i="5"/>
  <c r="G433" i="5"/>
  <c r="H433" i="5" s="1"/>
  <c r="D433" i="5"/>
  <c r="F433" i="5" s="1"/>
  <c r="B2918" i="5"/>
  <c r="G2809" i="5"/>
  <c r="H2809" i="5" s="1"/>
  <c r="D2809" i="5"/>
  <c r="F2809" i="5" s="1"/>
  <c r="B3890" i="5"/>
  <c r="G3781" i="5"/>
  <c r="H3781" i="5" s="1"/>
  <c r="D3781" i="5"/>
  <c r="F3781" i="5" s="1"/>
  <c r="B3674" i="5"/>
  <c r="G3565" i="5"/>
  <c r="H3565" i="5" s="1"/>
  <c r="D3565" i="5"/>
  <c r="F3565" i="5" s="1"/>
  <c r="C3675" i="5"/>
  <c r="E3566" i="5"/>
  <c r="G4861" i="5"/>
  <c r="H4861" i="5" s="1"/>
  <c r="D4861" i="5"/>
  <c r="F4861" i="5" s="1"/>
  <c r="C4431" i="5"/>
  <c r="E4322" i="5"/>
  <c r="C111" i="5"/>
  <c r="E110" i="5"/>
  <c r="C219" i="5"/>
  <c r="F4321" i="5"/>
  <c r="B3566" i="5"/>
  <c r="G3457" i="5"/>
  <c r="H3457" i="5" s="1"/>
  <c r="D3457" i="5"/>
  <c r="C2919" i="5"/>
  <c r="E2810" i="5"/>
  <c r="C2379" i="5"/>
  <c r="E2270" i="5"/>
  <c r="C3891" i="5"/>
  <c r="E3782" i="5"/>
  <c r="C4647" i="5"/>
  <c r="E4538" i="5"/>
  <c r="F649" i="5"/>
  <c r="B3350" i="5"/>
  <c r="G3241" i="5"/>
  <c r="H3241" i="5" s="1"/>
  <c r="D3241" i="5"/>
  <c r="F3241" i="5" s="1"/>
  <c r="C1731" i="5"/>
  <c r="E1622" i="5"/>
  <c r="B2162" i="5"/>
  <c r="G2053" i="5"/>
  <c r="H2053" i="5" s="1"/>
  <c r="D2053" i="5"/>
  <c r="C3027" i="5"/>
  <c r="E2918" i="5"/>
  <c r="C4755" i="5"/>
  <c r="E4646" i="5"/>
  <c r="B974" i="5"/>
  <c r="G865" i="5"/>
  <c r="H865" i="5" s="1"/>
  <c r="D865" i="5"/>
  <c r="C435" i="5"/>
  <c r="E326" i="5"/>
  <c r="B434" i="5"/>
  <c r="G325" i="5"/>
  <c r="H325" i="5" s="1"/>
  <c r="D325" i="5"/>
  <c r="F325" i="5" s="1"/>
  <c r="C1299" i="5"/>
  <c r="E1190" i="5"/>
  <c r="C4863" i="5"/>
  <c r="E4863" i="5" s="1"/>
  <c r="E4754" i="5"/>
  <c r="C327" i="5"/>
  <c r="E218" i="5"/>
  <c r="C651" i="5"/>
  <c r="E542" i="5"/>
  <c r="B2486" i="5"/>
  <c r="G2377" i="5"/>
  <c r="H2377" i="5" s="1"/>
  <c r="D2377" i="5"/>
  <c r="C2055" i="5"/>
  <c r="E1946" i="5"/>
  <c r="F4753" i="5"/>
  <c r="F865" i="5"/>
  <c r="B866" i="5"/>
  <c r="G757" i="5"/>
  <c r="H757" i="5" s="1"/>
  <c r="D757" i="5"/>
  <c r="F757" i="5" s="1"/>
  <c r="F1405" i="5"/>
  <c r="B3134" i="5"/>
  <c r="G3025" i="5"/>
  <c r="H3025" i="5" s="1"/>
  <c r="D3025" i="5"/>
  <c r="F3025" i="5" s="1"/>
  <c r="C543" i="5"/>
  <c r="E434" i="5"/>
  <c r="B4106" i="5"/>
  <c r="G3997" i="5"/>
  <c r="H3997" i="5" s="1"/>
  <c r="D3997" i="5"/>
  <c r="F3997" i="5" s="1"/>
  <c r="B110" i="5"/>
  <c r="G109" i="5"/>
  <c r="H109" i="5" s="1"/>
  <c r="D109" i="5"/>
  <c r="F109" i="5" s="1"/>
  <c r="B218" i="5"/>
  <c r="C4215" i="5"/>
  <c r="E4106" i="5"/>
  <c r="C3459" i="5"/>
  <c r="E3350" i="5"/>
  <c r="F973" i="5"/>
  <c r="B1838" i="5"/>
  <c r="G1729" i="5"/>
  <c r="H1729" i="5" s="1"/>
  <c r="D1729" i="5"/>
  <c r="F1729" i="5" s="1"/>
  <c r="C1407" i="5"/>
  <c r="E1298" i="5"/>
  <c r="B3458" i="5"/>
  <c r="G3349" i="5"/>
  <c r="H3349" i="5" s="1"/>
  <c r="D3349" i="5"/>
  <c r="B4646" i="5"/>
  <c r="G4537" i="5"/>
  <c r="H4537" i="5" s="1"/>
  <c r="D4537" i="5"/>
  <c r="F4537" i="5" s="1"/>
  <c r="C867" i="5"/>
  <c r="E758" i="5"/>
  <c r="C2487" i="5"/>
  <c r="E2378" i="5"/>
  <c r="F3457" i="5"/>
  <c r="B1406" i="5"/>
  <c r="G1297" i="5"/>
  <c r="H1297" i="5" s="1"/>
  <c r="D1297" i="5"/>
  <c r="F1297" i="5" s="1"/>
  <c r="B2378" i="5"/>
  <c r="G2269" i="5"/>
  <c r="H2269" i="5" s="1"/>
  <c r="D2269" i="5"/>
  <c r="F2269" i="5" s="1"/>
  <c r="B4538" i="5"/>
  <c r="G4429" i="5"/>
  <c r="H4429" i="5" s="1"/>
  <c r="D4429" i="5"/>
  <c r="F4429" i="5" s="1"/>
  <c r="C759" i="5"/>
  <c r="E650" i="5"/>
  <c r="C4107" i="5"/>
  <c r="E3998" i="5"/>
  <c r="F4213" i="5"/>
  <c r="F3133" i="5"/>
  <c r="F3349" i="5"/>
  <c r="B2270" i="5"/>
  <c r="G2161" i="5"/>
  <c r="H2161" i="5" s="1"/>
  <c r="D2161" i="5"/>
  <c r="F2161" i="5" s="1"/>
  <c r="B1622" i="5"/>
  <c r="G1513" i="5"/>
  <c r="H1513" i="5" s="1"/>
  <c r="D1513" i="5"/>
  <c r="F1513" i="5" s="1"/>
  <c r="B3782" i="5"/>
  <c r="G3673" i="5"/>
  <c r="H3673" i="5" s="1"/>
  <c r="D3673" i="5"/>
  <c r="F2917" i="5"/>
  <c r="C1083" i="5"/>
  <c r="E974" i="5"/>
  <c r="F2377" i="5"/>
  <c r="B1730" i="5"/>
  <c r="G1621" i="5"/>
  <c r="H1621" i="5" s="1"/>
  <c r="D1621" i="5"/>
  <c r="F1621" i="5" s="1"/>
  <c r="C1623" i="5"/>
  <c r="E1514" i="5"/>
  <c r="B1190" i="5"/>
  <c r="G1081" i="5"/>
  <c r="H1081" i="5" s="1"/>
  <c r="D1081" i="5"/>
  <c r="F1081" i="5" s="1"/>
  <c r="F2701" i="5"/>
  <c r="B2594" i="5"/>
  <c r="G2485" i="5"/>
  <c r="H2485" i="5" s="1"/>
  <c r="D2485" i="5"/>
  <c r="F2485" i="5" s="1"/>
  <c r="G217" i="5"/>
  <c r="H217" i="5" s="1"/>
  <c r="D217" i="5"/>
  <c r="F217" i="5" s="1"/>
  <c r="B326" i="5"/>
  <c r="F3673" i="5"/>
  <c r="F2053" i="5"/>
  <c r="C1191" i="5"/>
  <c r="E1082" i="5"/>
  <c r="C1732" i="5" l="1"/>
  <c r="E1623" i="5"/>
  <c r="B4755" i="5"/>
  <c r="G4646" i="5"/>
  <c r="H4646" i="5" s="1"/>
  <c r="D4646" i="5"/>
  <c r="B543" i="5"/>
  <c r="G434" i="5"/>
  <c r="H434" i="5" s="1"/>
  <c r="D434" i="5"/>
  <c r="G4862" i="5"/>
  <c r="H4862" i="5" s="1"/>
  <c r="D4862" i="5"/>
  <c r="F4862" i="5" s="1"/>
  <c r="B2055" i="5"/>
  <c r="G1946" i="5"/>
  <c r="H1946" i="5" s="1"/>
  <c r="D1946" i="5"/>
  <c r="B4863" i="5"/>
  <c r="G4754" i="5"/>
  <c r="H4754" i="5" s="1"/>
  <c r="D4754" i="5"/>
  <c r="B2703" i="5"/>
  <c r="G2594" i="5"/>
  <c r="H2594" i="5" s="1"/>
  <c r="D2594" i="5"/>
  <c r="C4216" i="5"/>
  <c r="E4107" i="5"/>
  <c r="B2487" i="5"/>
  <c r="G2378" i="5"/>
  <c r="H2378" i="5" s="1"/>
  <c r="D2378" i="5"/>
  <c r="C976" i="5"/>
  <c r="E867" i="5"/>
  <c r="B1947" i="5"/>
  <c r="G1838" i="5"/>
  <c r="H1838" i="5" s="1"/>
  <c r="D1838" i="5"/>
  <c r="F1838" i="5" s="1"/>
  <c r="B4215" i="5"/>
  <c r="G4106" i="5"/>
  <c r="H4106" i="5" s="1"/>
  <c r="D4106" i="5"/>
  <c r="F4106" i="5" s="1"/>
  <c r="F1946" i="5"/>
  <c r="B2595" i="5"/>
  <c r="G2486" i="5"/>
  <c r="H2486" i="5" s="1"/>
  <c r="D2486" i="5"/>
  <c r="F2486" i="5" s="1"/>
  <c r="C436" i="5"/>
  <c r="E327" i="5"/>
  <c r="C1408" i="5"/>
  <c r="E1299" i="5"/>
  <c r="B1083" i="5"/>
  <c r="G974" i="5"/>
  <c r="H974" i="5" s="1"/>
  <c r="D974" i="5"/>
  <c r="F974" i="5" s="1"/>
  <c r="C3136" i="5"/>
  <c r="E3027" i="5"/>
  <c r="C4000" i="5"/>
  <c r="E3891" i="5"/>
  <c r="C3028" i="5"/>
  <c r="E2919" i="5"/>
  <c r="C112" i="5"/>
  <c r="E111" i="5"/>
  <c r="C220" i="5"/>
  <c r="B3999" i="5"/>
  <c r="G3890" i="5"/>
  <c r="H3890" i="5" s="1"/>
  <c r="D3890" i="5"/>
  <c r="F3890" i="5" s="1"/>
  <c r="B867" i="5"/>
  <c r="G758" i="5"/>
  <c r="H758" i="5" s="1"/>
  <c r="D758" i="5"/>
  <c r="F758" i="5" s="1"/>
  <c r="C2920" i="5"/>
  <c r="E2811" i="5"/>
  <c r="B1191" i="5"/>
  <c r="G1082" i="5"/>
  <c r="H1082" i="5" s="1"/>
  <c r="D1082" i="5"/>
  <c r="C2056" i="5"/>
  <c r="E1947" i="5"/>
  <c r="C3892" i="5"/>
  <c r="E3783" i="5"/>
  <c r="C2704" i="5"/>
  <c r="E2595" i="5"/>
  <c r="C3244" i="5"/>
  <c r="E3135" i="5"/>
  <c r="B4431" i="5"/>
  <c r="G4322" i="5"/>
  <c r="H4322" i="5" s="1"/>
  <c r="D4322" i="5"/>
  <c r="C3460" i="5"/>
  <c r="E3351" i="5"/>
  <c r="C3568" i="5"/>
  <c r="E3459" i="5"/>
  <c r="C1840" i="5"/>
  <c r="E1731" i="5"/>
  <c r="C4648" i="5"/>
  <c r="E4539" i="5"/>
  <c r="C1624" i="5"/>
  <c r="E1515" i="5"/>
  <c r="C3352" i="5"/>
  <c r="E3243" i="5"/>
  <c r="B4323" i="5"/>
  <c r="G4214" i="5"/>
  <c r="H4214" i="5" s="1"/>
  <c r="D4214" i="5"/>
  <c r="F4214" i="5" s="1"/>
  <c r="B3351" i="5"/>
  <c r="G3242" i="5"/>
  <c r="H3242" i="5" s="1"/>
  <c r="D3242" i="5"/>
  <c r="F3242" i="5" s="1"/>
  <c r="B1299" i="5"/>
  <c r="G1190" i="5"/>
  <c r="H1190" i="5" s="1"/>
  <c r="D1190" i="5"/>
  <c r="F1190" i="5" s="1"/>
  <c r="C1192" i="5"/>
  <c r="E1083" i="5"/>
  <c r="B1731" i="5"/>
  <c r="G1622" i="5"/>
  <c r="H1622" i="5" s="1"/>
  <c r="D1622" i="5"/>
  <c r="B2379" i="5"/>
  <c r="G2270" i="5"/>
  <c r="H2270" i="5" s="1"/>
  <c r="D2270" i="5"/>
  <c r="B4647" i="5"/>
  <c r="G4538" i="5"/>
  <c r="H4538" i="5" s="1"/>
  <c r="D4538" i="5"/>
  <c r="F2378" i="5"/>
  <c r="C1516" i="5"/>
  <c r="E1407" i="5"/>
  <c r="C4324" i="5"/>
  <c r="E4215" i="5"/>
  <c r="B111" i="5"/>
  <c r="G110" i="5"/>
  <c r="H110" i="5" s="1"/>
  <c r="D110" i="5"/>
  <c r="F110" i="5" s="1"/>
  <c r="B219" i="5"/>
  <c r="F434" i="5"/>
  <c r="B3243" i="5"/>
  <c r="G3134" i="5"/>
  <c r="H3134" i="5" s="1"/>
  <c r="D3134" i="5"/>
  <c r="B975" i="5"/>
  <c r="G866" i="5"/>
  <c r="H866" i="5" s="1"/>
  <c r="D866" i="5"/>
  <c r="F866" i="5" s="1"/>
  <c r="C2164" i="5"/>
  <c r="E2055" i="5"/>
  <c r="F4754" i="5"/>
  <c r="C544" i="5"/>
  <c r="E435" i="5"/>
  <c r="F4646" i="5"/>
  <c r="F4538" i="5"/>
  <c r="F2270" i="5"/>
  <c r="F4322" i="5"/>
  <c r="B3783" i="5"/>
  <c r="G3674" i="5"/>
  <c r="H3674" i="5" s="1"/>
  <c r="D3674" i="5"/>
  <c r="F3674" i="5" s="1"/>
  <c r="B759" i="5"/>
  <c r="G650" i="5"/>
  <c r="H650" i="5" s="1"/>
  <c r="D650" i="5"/>
  <c r="F650" i="5" s="1"/>
  <c r="B2163" i="5"/>
  <c r="G2054" i="5"/>
  <c r="H2054" i="5" s="1"/>
  <c r="D2054" i="5"/>
  <c r="F2054" i="5" s="1"/>
  <c r="C2272" i="5"/>
  <c r="E2163" i="5"/>
  <c r="C4108" i="5"/>
  <c r="E3999" i="5"/>
  <c r="B4107" i="5"/>
  <c r="G3998" i="5"/>
  <c r="H3998" i="5" s="1"/>
  <c r="D3998" i="5"/>
  <c r="B1407" i="5"/>
  <c r="G1298" i="5"/>
  <c r="H1298" i="5" s="1"/>
  <c r="D1298" i="5"/>
  <c r="F1298" i="5" s="1"/>
  <c r="C4432" i="5"/>
  <c r="E4323" i="5"/>
  <c r="F2594" i="5"/>
  <c r="C1084" i="5"/>
  <c r="E975" i="5"/>
  <c r="C1300" i="5"/>
  <c r="E1191" i="5"/>
  <c r="B435" i="5"/>
  <c r="G326" i="5"/>
  <c r="H326" i="5" s="1"/>
  <c r="D326" i="5"/>
  <c r="F326" i="5" s="1"/>
  <c r="F3998" i="5"/>
  <c r="B1515" i="5"/>
  <c r="G1406" i="5"/>
  <c r="H1406" i="5" s="1"/>
  <c r="D1406" i="5"/>
  <c r="B2271" i="5"/>
  <c r="G2162" i="5"/>
  <c r="H2162" i="5" s="1"/>
  <c r="D2162" i="5"/>
  <c r="F2162" i="5" s="1"/>
  <c r="B3459" i="5"/>
  <c r="G3350" i="5"/>
  <c r="H3350" i="5" s="1"/>
  <c r="D3350" i="5"/>
  <c r="F3350" i="5" s="1"/>
  <c r="B3675" i="5"/>
  <c r="G3566" i="5"/>
  <c r="H3566" i="5" s="1"/>
  <c r="D3566" i="5"/>
  <c r="F3566" i="5" s="1"/>
  <c r="B3027" i="5"/>
  <c r="G2918" i="5"/>
  <c r="H2918" i="5" s="1"/>
  <c r="D2918" i="5"/>
  <c r="F2918" i="5" s="1"/>
  <c r="B4539" i="5"/>
  <c r="G4430" i="5"/>
  <c r="H4430" i="5" s="1"/>
  <c r="D4430" i="5"/>
  <c r="F1082" i="5"/>
  <c r="B1839" i="5"/>
  <c r="G1730" i="5"/>
  <c r="H1730" i="5" s="1"/>
  <c r="D1730" i="5"/>
  <c r="F1730" i="5" s="1"/>
  <c r="B3891" i="5"/>
  <c r="G3782" i="5"/>
  <c r="H3782" i="5" s="1"/>
  <c r="D3782" i="5"/>
  <c r="F3782" i="5" s="1"/>
  <c r="C868" i="5"/>
  <c r="E759" i="5"/>
  <c r="C2596" i="5"/>
  <c r="E2487" i="5"/>
  <c r="B3567" i="5"/>
  <c r="G3458" i="5"/>
  <c r="H3458" i="5" s="1"/>
  <c r="D3458" i="5"/>
  <c r="F3458" i="5" s="1"/>
  <c r="B327" i="5"/>
  <c r="G218" i="5"/>
  <c r="H218" i="5" s="1"/>
  <c r="D218" i="5"/>
  <c r="F218" i="5" s="1"/>
  <c r="C652" i="5"/>
  <c r="E543" i="5"/>
  <c r="C760" i="5"/>
  <c r="E651" i="5"/>
  <c r="C4864" i="5"/>
  <c r="E4864" i="5" s="1"/>
  <c r="E4755" i="5"/>
  <c r="F1622" i="5"/>
  <c r="C4756" i="5"/>
  <c r="E4647" i="5"/>
  <c r="C2488" i="5"/>
  <c r="E2379" i="5"/>
  <c r="E219" i="5"/>
  <c r="C328" i="5"/>
  <c r="C4540" i="5"/>
  <c r="E4431" i="5"/>
  <c r="C3784" i="5"/>
  <c r="E3675" i="5"/>
  <c r="B651" i="5"/>
  <c r="G542" i="5"/>
  <c r="H542" i="5" s="1"/>
  <c r="D542" i="5"/>
  <c r="F542" i="5" s="1"/>
  <c r="C1948" i="5"/>
  <c r="E1839" i="5"/>
  <c r="B1623" i="5"/>
  <c r="G1514" i="5"/>
  <c r="H1514" i="5" s="1"/>
  <c r="D1514" i="5"/>
  <c r="F1514" i="5" s="1"/>
  <c r="F4430" i="5"/>
  <c r="F1406" i="5"/>
  <c r="B2919" i="5"/>
  <c r="G2810" i="5"/>
  <c r="H2810" i="5" s="1"/>
  <c r="D2810" i="5"/>
  <c r="F2810" i="5" s="1"/>
  <c r="B2811" i="5"/>
  <c r="G2702" i="5"/>
  <c r="H2702" i="5" s="1"/>
  <c r="D2702" i="5"/>
  <c r="F2702" i="5" s="1"/>
  <c r="F3134" i="5"/>
  <c r="C2812" i="5"/>
  <c r="E2703" i="5"/>
  <c r="C2380" i="5"/>
  <c r="E2271" i="5"/>
  <c r="B3135" i="5"/>
  <c r="G3026" i="5"/>
  <c r="H3026" i="5" s="1"/>
  <c r="D3026" i="5"/>
  <c r="F3026" i="5" s="1"/>
  <c r="C3676" i="5"/>
  <c r="E3567" i="5"/>
  <c r="C869" i="5" l="1"/>
  <c r="E760" i="5"/>
  <c r="B4648" i="5"/>
  <c r="G4539" i="5"/>
  <c r="H4539" i="5" s="1"/>
  <c r="D4539" i="5"/>
  <c r="B4216" i="5"/>
  <c r="G4107" i="5"/>
  <c r="H4107" i="5" s="1"/>
  <c r="D4107" i="5"/>
  <c r="B3460" i="5"/>
  <c r="G3351" i="5"/>
  <c r="H3351" i="5" s="1"/>
  <c r="D3351" i="5"/>
  <c r="B2596" i="5"/>
  <c r="G2487" i="5"/>
  <c r="H2487" i="5" s="1"/>
  <c r="D2487" i="5"/>
  <c r="B652" i="5"/>
  <c r="G543" i="5"/>
  <c r="H543" i="5" s="1"/>
  <c r="D543" i="5"/>
  <c r="F543" i="5" s="1"/>
  <c r="B4864" i="5"/>
  <c r="G4755" i="5"/>
  <c r="H4755" i="5" s="1"/>
  <c r="D4755" i="5"/>
  <c r="F4755" i="5" s="1"/>
  <c r="C2489" i="5"/>
  <c r="E2380" i="5"/>
  <c r="C2057" i="5"/>
  <c r="E1948" i="5"/>
  <c r="C437" i="5"/>
  <c r="E328" i="5"/>
  <c r="G327" i="5"/>
  <c r="H327" i="5" s="1"/>
  <c r="D327" i="5"/>
  <c r="B436" i="5"/>
  <c r="B3676" i="5"/>
  <c r="G3567" i="5"/>
  <c r="H3567" i="5" s="1"/>
  <c r="D3567" i="5"/>
  <c r="C977" i="5"/>
  <c r="E868" i="5"/>
  <c r="B2380" i="5"/>
  <c r="G2271" i="5"/>
  <c r="H2271" i="5" s="1"/>
  <c r="D2271" i="5"/>
  <c r="F2271" i="5" s="1"/>
  <c r="B1624" i="5"/>
  <c r="G1515" i="5"/>
  <c r="H1515" i="5" s="1"/>
  <c r="D1515" i="5"/>
  <c r="B544" i="5"/>
  <c r="G435" i="5"/>
  <c r="H435" i="5" s="1"/>
  <c r="D435" i="5"/>
  <c r="B1516" i="5"/>
  <c r="G1407" i="5"/>
  <c r="H1407" i="5" s="1"/>
  <c r="D1407" i="5"/>
  <c r="C653" i="5"/>
  <c r="E544" i="5"/>
  <c r="C2273" i="5"/>
  <c r="E2164" i="5"/>
  <c r="G219" i="5"/>
  <c r="H219" i="5" s="1"/>
  <c r="D219" i="5"/>
  <c r="B328" i="5"/>
  <c r="C1301" i="5"/>
  <c r="E1192" i="5"/>
  <c r="F1515" i="5"/>
  <c r="B976" i="5"/>
  <c r="G867" i="5"/>
  <c r="H867" i="5" s="1"/>
  <c r="D867" i="5"/>
  <c r="E112" i="5"/>
  <c r="C221" i="5"/>
  <c r="C4109" i="5"/>
  <c r="E4000" i="5"/>
  <c r="C1517" i="5"/>
  <c r="E1408" i="5"/>
  <c r="C1085" i="5"/>
  <c r="E976" i="5"/>
  <c r="F4107" i="5"/>
  <c r="G4863" i="5"/>
  <c r="H4863" i="5" s="1"/>
  <c r="D4863" i="5"/>
  <c r="F4863" i="5" s="1"/>
  <c r="B2164" i="5"/>
  <c r="G2055" i="5"/>
  <c r="H2055" i="5" s="1"/>
  <c r="D2055" i="5"/>
  <c r="C3785" i="5"/>
  <c r="E3676" i="5"/>
  <c r="B760" i="5"/>
  <c r="G651" i="5"/>
  <c r="H651" i="5" s="1"/>
  <c r="D651" i="5"/>
  <c r="C2597" i="5"/>
  <c r="E2488" i="5"/>
  <c r="B4000" i="5"/>
  <c r="G3891" i="5"/>
  <c r="H3891" i="5" s="1"/>
  <c r="D3891" i="5"/>
  <c r="F3891" i="5" s="1"/>
  <c r="C2381" i="5"/>
  <c r="E2272" i="5"/>
  <c r="F435" i="5"/>
  <c r="C1625" i="5"/>
  <c r="E1516" i="5"/>
  <c r="B2488" i="5"/>
  <c r="G2379" i="5"/>
  <c r="H2379" i="5" s="1"/>
  <c r="D2379" i="5"/>
  <c r="F2379" i="5" s="1"/>
  <c r="C4757" i="5"/>
  <c r="E4648" i="5"/>
  <c r="C3569" i="5"/>
  <c r="E3460" i="5"/>
  <c r="C2813" i="5"/>
  <c r="E2704" i="5"/>
  <c r="B3028" i="5"/>
  <c r="G2919" i="5"/>
  <c r="H2919" i="5" s="1"/>
  <c r="D2919" i="5"/>
  <c r="C3893" i="5"/>
  <c r="E3784" i="5"/>
  <c r="F219" i="5"/>
  <c r="C4865" i="5"/>
  <c r="E4865" i="5" s="1"/>
  <c r="E4756" i="5"/>
  <c r="C761" i="5"/>
  <c r="E652" i="5"/>
  <c r="F2487" i="5"/>
  <c r="B3784" i="5"/>
  <c r="G3675" i="5"/>
  <c r="H3675" i="5" s="1"/>
  <c r="D3675" i="5"/>
  <c r="F3675" i="5" s="1"/>
  <c r="B3568" i="5"/>
  <c r="G3459" i="5"/>
  <c r="H3459" i="5" s="1"/>
  <c r="D3459" i="5"/>
  <c r="F3459" i="5" s="1"/>
  <c r="C1193" i="5"/>
  <c r="E1084" i="5"/>
  <c r="C4541" i="5"/>
  <c r="E4432" i="5"/>
  <c r="C4217" i="5"/>
  <c r="E4108" i="5"/>
  <c r="B868" i="5"/>
  <c r="G759" i="5"/>
  <c r="H759" i="5" s="1"/>
  <c r="D759" i="5"/>
  <c r="F759" i="5" s="1"/>
  <c r="B3892" i="5"/>
  <c r="G3783" i="5"/>
  <c r="H3783" i="5" s="1"/>
  <c r="D3783" i="5"/>
  <c r="F3783" i="5" s="1"/>
  <c r="C4433" i="5"/>
  <c r="E4324" i="5"/>
  <c r="C1733" i="5"/>
  <c r="E1624" i="5"/>
  <c r="C3677" i="5"/>
  <c r="E3568" i="5"/>
  <c r="C3353" i="5"/>
  <c r="E3244" i="5"/>
  <c r="C4001" i="5"/>
  <c r="E3892" i="5"/>
  <c r="C3029" i="5"/>
  <c r="E2920" i="5"/>
  <c r="B4108" i="5"/>
  <c r="G3999" i="5"/>
  <c r="H3999" i="5" s="1"/>
  <c r="D3999" i="5"/>
  <c r="F3999" i="5" s="1"/>
  <c r="F2919" i="5"/>
  <c r="B1192" i="5"/>
  <c r="G1083" i="5"/>
  <c r="H1083" i="5" s="1"/>
  <c r="D1083" i="5"/>
  <c r="F1083" i="5" s="1"/>
  <c r="F327" i="5"/>
  <c r="B2704" i="5"/>
  <c r="G2595" i="5"/>
  <c r="H2595" i="5" s="1"/>
  <c r="D2595" i="5"/>
  <c r="F2595" i="5" s="1"/>
  <c r="B4324" i="5"/>
  <c r="G4215" i="5"/>
  <c r="H4215" i="5" s="1"/>
  <c r="D4215" i="5"/>
  <c r="F4215" i="5" s="1"/>
  <c r="B2056" i="5"/>
  <c r="G1947" i="5"/>
  <c r="H1947" i="5" s="1"/>
  <c r="D1947" i="5"/>
  <c r="C4325" i="5"/>
  <c r="E4216" i="5"/>
  <c r="B2812" i="5"/>
  <c r="G2703" i="5"/>
  <c r="H2703" i="5" s="1"/>
  <c r="D2703" i="5"/>
  <c r="F2703" i="5" s="1"/>
  <c r="C4649" i="5"/>
  <c r="E4540" i="5"/>
  <c r="F2055" i="5"/>
  <c r="B1084" i="5"/>
  <c r="G975" i="5"/>
  <c r="H975" i="5" s="1"/>
  <c r="D975" i="5"/>
  <c r="F975" i="5" s="1"/>
  <c r="B112" i="5"/>
  <c r="G111" i="5"/>
  <c r="H111" i="5" s="1"/>
  <c r="D111" i="5"/>
  <c r="F111" i="5" s="1"/>
  <c r="B220" i="5"/>
  <c r="B4756" i="5"/>
  <c r="G4647" i="5"/>
  <c r="H4647" i="5" s="1"/>
  <c r="D4647" i="5"/>
  <c r="F4647" i="5" s="1"/>
  <c r="B1408" i="5"/>
  <c r="G1299" i="5"/>
  <c r="H1299" i="5" s="1"/>
  <c r="D1299" i="5"/>
  <c r="F1299" i="5" s="1"/>
  <c r="B4432" i="5"/>
  <c r="G4323" i="5"/>
  <c r="H4323" i="5" s="1"/>
  <c r="D4323" i="5"/>
  <c r="F4323" i="5" s="1"/>
  <c r="C2165" i="5"/>
  <c r="E2056" i="5"/>
  <c r="F867" i="5"/>
  <c r="F3567" i="5"/>
  <c r="B3244" i="5"/>
  <c r="G3135" i="5"/>
  <c r="H3135" i="5" s="1"/>
  <c r="D3135" i="5"/>
  <c r="F3135" i="5" s="1"/>
  <c r="C2921" i="5"/>
  <c r="E2812" i="5"/>
  <c r="B2920" i="5"/>
  <c r="G2811" i="5"/>
  <c r="H2811" i="5" s="1"/>
  <c r="D2811" i="5"/>
  <c r="F2811" i="5" s="1"/>
  <c r="B1732" i="5"/>
  <c r="G1623" i="5"/>
  <c r="H1623" i="5" s="1"/>
  <c r="D1623" i="5"/>
  <c r="F1623" i="5" s="1"/>
  <c r="F651" i="5"/>
  <c r="C2705" i="5"/>
  <c r="E2596" i="5"/>
  <c r="B1948" i="5"/>
  <c r="G1839" i="5"/>
  <c r="H1839" i="5" s="1"/>
  <c r="D1839" i="5"/>
  <c r="F1839" i="5" s="1"/>
  <c r="B3136" i="5"/>
  <c r="G3027" i="5"/>
  <c r="H3027" i="5" s="1"/>
  <c r="D3027" i="5"/>
  <c r="F3027" i="5" s="1"/>
  <c r="C1409" i="5"/>
  <c r="E1300" i="5"/>
  <c r="F2163" i="5"/>
  <c r="B2272" i="5"/>
  <c r="G2163" i="5"/>
  <c r="H2163" i="5" s="1"/>
  <c r="D2163" i="5"/>
  <c r="B3352" i="5"/>
  <c r="G3243" i="5"/>
  <c r="H3243" i="5" s="1"/>
  <c r="D3243" i="5"/>
  <c r="F3243" i="5" s="1"/>
  <c r="F1407" i="5"/>
  <c r="B1840" i="5"/>
  <c r="G1731" i="5"/>
  <c r="H1731" i="5" s="1"/>
  <c r="D1731" i="5"/>
  <c r="F1731" i="5" s="1"/>
  <c r="C3461" i="5"/>
  <c r="E3352" i="5"/>
  <c r="F4539" i="5"/>
  <c r="C1949" i="5"/>
  <c r="E1840" i="5"/>
  <c r="F3351" i="5"/>
  <c r="B4540" i="5"/>
  <c r="G4431" i="5"/>
  <c r="H4431" i="5" s="1"/>
  <c r="D4431" i="5"/>
  <c r="F4431" i="5" s="1"/>
  <c r="F1947" i="5"/>
  <c r="B1300" i="5"/>
  <c r="G1191" i="5"/>
  <c r="H1191" i="5" s="1"/>
  <c r="D1191" i="5"/>
  <c r="F1191" i="5" s="1"/>
  <c r="C329" i="5"/>
  <c r="E220" i="5"/>
  <c r="C3137" i="5"/>
  <c r="E3028" i="5"/>
  <c r="C3245" i="5"/>
  <c r="E3136" i="5"/>
  <c r="C545" i="5"/>
  <c r="E436" i="5"/>
  <c r="C1841" i="5"/>
  <c r="E1732" i="5"/>
  <c r="C2814" i="5" l="1"/>
  <c r="E2705" i="5"/>
  <c r="B869" i="5"/>
  <c r="G760" i="5"/>
  <c r="H760" i="5" s="1"/>
  <c r="D760" i="5"/>
  <c r="B4757" i="5"/>
  <c r="G4648" i="5"/>
  <c r="H4648" i="5" s="1"/>
  <c r="D4648" i="5"/>
  <c r="C1950" i="5"/>
  <c r="E1841" i="5"/>
  <c r="C3354" i="5"/>
  <c r="E3245" i="5"/>
  <c r="C438" i="5"/>
  <c r="E329" i="5"/>
  <c r="B4649" i="5"/>
  <c r="G4540" i="5"/>
  <c r="H4540" i="5" s="1"/>
  <c r="D4540" i="5"/>
  <c r="F4540" i="5" s="1"/>
  <c r="B2381" i="5"/>
  <c r="G2272" i="5"/>
  <c r="H2272" i="5" s="1"/>
  <c r="D2272" i="5"/>
  <c r="B3029" i="5"/>
  <c r="G2920" i="5"/>
  <c r="H2920" i="5" s="1"/>
  <c r="D2920" i="5"/>
  <c r="B1517" i="5"/>
  <c r="G1408" i="5"/>
  <c r="H1408" i="5" s="1"/>
  <c r="D1408" i="5"/>
  <c r="B329" i="5"/>
  <c r="G220" i="5"/>
  <c r="H220" i="5" s="1"/>
  <c r="D220" i="5"/>
  <c r="F220" i="5" s="1"/>
  <c r="C4434" i="5"/>
  <c r="E4325" i="5"/>
  <c r="C3138" i="5"/>
  <c r="E3029" i="5"/>
  <c r="C3462" i="5"/>
  <c r="E3353" i="5"/>
  <c r="C4542" i="5"/>
  <c r="E4433" i="5"/>
  <c r="C4326" i="5"/>
  <c r="E4217" i="5"/>
  <c r="C1302" i="5"/>
  <c r="E1193" i="5"/>
  <c r="B3677" i="5"/>
  <c r="G3568" i="5"/>
  <c r="H3568" i="5" s="1"/>
  <c r="D3568" i="5"/>
  <c r="C3678" i="5"/>
  <c r="E3569" i="5"/>
  <c r="C2706" i="5"/>
  <c r="E2597" i="5"/>
  <c r="C1626" i="5"/>
  <c r="E1517" i="5"/>
  <c r="B437" i="5"/>
  <c r="G328" i="5"/>
  <c r="H328" i="5" s="1"/>
  <c r="D328" i="5"/>
  <c r="F328" i="5" s="1"/>
  <c r="C2382" i="5"/>
  <c r="E2273" i="5"/>
  <c r="B2705" i="5"/>
  <c r="G2596" i="5"/>
  <c r="H2596" i="5" s="1"/>
  <c r="D2596" i="5"/>
  <c r="B3569" i="5"/>
  <c r="G3460" i="5"/>
  <c r="H3460" i="5" s="1"/>
  <c r="D3460" i="5"/>
  <c r="F3460" i="5" s="1"/>
  <c r="B4325" i="5"/>
  <c r="G4216" i="5"/>
  <c r="H4216" i="5" s="1"/>
  <c r="D4216" i="5"/>
  <c r="F4216" i="5" s="1"/>
  <c r="F760" i="5"/>
  <c r="B1409" i="5"/>
  <c r="G1300" i="5"/>
  <c r="H1300" i="5" s="1"/>
  <c r="D1300" i="5"/>
  <c r="C2058" i="5"/>
  <c r="E1949" i="5"/>
  <c r="C1518" i="5"/>
  <c r="E1409" i="5"/>
  <c r="B4865" i="5"/>
  <c r="G4756" i="5"/>
  <c r="H4756" i="5" s="1"/>
  <c r="D4756" i="5"/>
  <c r="F4756" i="5" s="1"/>
  <c r="G112" i="5"/>
  <c r="H112" i="5" s="1"/>
  <c r="D112" i="5"/>
  <c r="F112" i="5" s="1"/>
  <c r="B221" i="5"/>
  <c r="F2920" i="5"/>
  <c r="F1408" i="5"/>
  <c r="E221" i="5"/>
  <c r="C330" i="5"/>
  <c r="B1085" i="5"/>
  <c r="G976" i="5"/>
  <c r="H976" i="5" s="1"/>
  <c r="D976" i="5"/>
  <c r="B653" i="5"/>
  <c r="G544" i="5"/>
  <c r="H544" i="5" s="1"/>
  <c r="D544" i="5"/>
  <c r="F544" i="5" s="1"/>
  <c r="C1086" i="5"/>
  <c r="E977" i="5"/>
  <c r="B545" i="5"/>
  <c r="G436" i="5"/>
  <c r="H436" i="5" s="1"/>
  <c r="D436" i="5"/>
  <c r="F436" i="5" s="1"/>
  <c r="C2598" i="5"/>
  <c r="E2489" i="5"/>
  <c r="F3352" i="5"/>
  <c r="B1949" i="5"/>
  <c r="G1840" i="5"/>
  <c r="H1840" i="5" s="1"/>
  <c r="D1840" i="5"/>
  <c r="B3461" i="5"/>
  <c r="G3352" i="5"/>
  <c r="H3352" i="5" s="1"/>
  <c r="D3352" i="5"/>
  <c r="B2057" i="5"/>
  <c r="G1948" i="5"/>
  <c r="H1948" i="5" s="1"/>
  <c r="D1948" i="5"/>
  <c r="F1948" i="5" s="1"/>
  <c r="B1841" i="5"/>
  <c r="G1732" i="5"/>
  <c r="H1732" i="5" s="1"/>
  <c r="D1732" i="5"/>
  <c r="F1732" i="5" s="1"/>
  <c r="B3353" i="5"/>
  <c r="G3244" i="5"/>
  <c r="H3244" i="5" s="1"/>
  <c r="D3244" i="5"/>
  <c r="F3244" i="5" s="1"/>
  <c r="B4541" i="5"/>
  <c r="G4432" i="5"/>
  <c r="H4432" i="5" s="1"/>
  <c r="D4432" i="5"/>
  <c r="F4432" i="5" s="1"/>
  <c r="C4758" i="5"/>
  <c r="E4649" i="5"/>
  <c r="B2813" i="5"/>
  <c r="G2704" i="5"/>
  <c r="H2704" i="5" s="1"/>
  <c r="D2704" i="5"/>
  <c r="F2704" i="5" s="1"/>
  <c r="B1301" i="5"/>
  <c r="G1192" i="5"/>
  <c r="H1192" i="5" s="1"/>
  <c r="D1192" i="5"/>
  <c r="F1192" i="5" s="1"/>
  <c r="F3568" i="5"/>
  <c r="C1842" i="5"/>
  <c r="E1733" i="5"/>
  <c r="F4648" i="5"/>
  <c r="B2597" i="5"/>
  <c r="G2488" i="5"/>
  <c r="H2488" i="5" s="1"/>
  <c r="D2488" i="5"/>
  <c r="F2488" i="5" s="1"/>
  <c r="F2272" i="5"/>
  <c r="B4109" i="5"/>
  <c r="G4000" i="5"/>
  <c r="H4000" i="5" s="1"/>
  <c r="D4000" i="5"/>
  <c r="F4000" i="5" s="1"/>
  <c r="B2273" i="5"/>
  <c r="G2164" i="5"/>
  <c r="H2164" i="5" s="1"/>
  <c r="D2164" i="5"/>
  <c r="F2164" i="5" s="1"/>
  <c r="F976" i="5"/>
  <c r="B2489" i="5"/>
  <c r="G2380" i="5"/>
  <c r="H2380" i="5" s="1"/>
  <c r="D2380" i="5"/>
  <c r="C2166" i="5"/>
  <c r="E2057" i="5"/>
  <c r="B761" i="5"/>
  <c r="G652" i="5"/>
  <c r="H652" i="5" s="1"/>
  <c r="D652" i="5"/>
  <c r="F652" i="5" s="1"/>
  <c r="C978" i="5"/>
  <c r="E869" i="5"/>
  <c r="B2165" i="5"/>
  <c r="G2056" i="5"/>
  <c r="H2056" i="5" s="1"/>
  <c r="D2056" i="5"/>
  <c r="F2056" i="5" s="1"/>
  <c r="B4001" i="5"/>
  <c r="G3892" i="5"/>
  <c r="H3892" i="5" s="1"/>
  <c r="D3892" i="5"/>
  <c r="F3892" i="5" s="1"/>
  <c r="B3893" i="5"/>
  <c r="G3784" i="5"/>
  <c r="H3784" i="5" s="1"/>
  <c r="D3784" i="5"/>
  <c r="C4002" i="5"/>
  <c r="E3893" i="5"/>
  <c r="C1734" i="5"/>
  <c r="E1625" i="5"/>
  <c r="C654" i="5"/>
  <c r="E545" i="5"/>
  <c r="C3246" i="5"/>
  <c r="E3137" i="5"/>
  <c r="F1840" i="5"/>
  <c r="C3570" i="5"/>
  <c r="E3461" i="5"/>
  <c r="F1300" i="5"/>
  <c r="B3245" i="5"/>
  <c r="G3136" i="5"/>
  <c r="H3136" i="5" s="1"/>
  <c r="D3136" i="5"/>
  <c r="F3136" i="5" s="1"/>
  <c r="F2596" i="5"/>
  <c r="C3030" i="5"/>
  <c r="E2921" i="5"/>
  <c r="C2274" i="5"/>
  <c r="E2165" i="5"/>
  <c r="B1193" i="5"/>
  <c r="G1084" i="5"/>
  <c r="H1084" i="5" s="1"/>
  <c r="D1084" i="5"/>
  <c r="F1084" i="5" s="1"/>
  <c r="B2921" i="5"/>
  <c r="G2812" i="5"/>
  <c r="H2812" i="5" s="1"/>
  <c r="D2812" i="5"/>
  <c r="F2812" i="5" s="1"/>
  <c r="B4433" i="5"/>
  <c r="G4324" i="5"/>
  <c r="H4324" i="5" s="1"/>
  <c r="D4324" i="5"/>
  <c r="F4324" i="5" s="1"/>
  <c r="B4217" i="5"/>
  <c r="G4108" i="5"/>
  <c r="H4108" i="5" s="1"/>
  <c r="D4108" i="5"/>
  <c r="F4108" i="5" s="1"/>
  <c r="C4110" i="5"/>
  <c r="E4001" i="5"/>
  <c r="C3786" i="5"/>
  <c r="E3677" i="5"/>
  <c r="B977" i="5"/>
  <c r="G868" i="5"/>
  <c r="H868" i="5" s="1"/>
  <c r="D868" i="5"/>
  <c r="C4650" i="5"/>
  <c r="E4541" i="5"/>
  <c r="C870" i="5"/>
  <c r="E761" i="5"/>
  <c r="F3784" i="5"/>
  <c r="B3137" i="5"/>
  <c r="G3028" i="5"/>
  <c r="H3028" i="5" s="1"/>
  <c r="D3028" i="5"/>
  <c r="F3028" i="5" s="1"/>
  <c r="C2922" i="5"/>
  <c r="E2813" i="5"/>
  <c r="C4866" i="5"/>
  <c r="E4866" i="5" s="1"/>
  <c r="E4757" i="5"/>
  <c r="F1516" i="5"/>
  <c r="C2490" i="5"/>
  <c r="E2381" i="5"/>
  <c r="C3894" i="5"/>
  <c r="E3785" i="5"/>
  <c r="C1194" i="5"/>
  <c r="E1085" i="5"/>
  <c r="C4218" i="5"/>
  <c r="E4109" i="5"/>
  <c r="C1410" i="5"/>
  <c r="E1301" i="5"/>
  <c r="C762" i="5"/>
  <c r="E653" i="5"/>
  <c r="B1625" i="5"/>
  <c r="G1516" i="5"/>
  <c r="H1516" i="5" s="1"/>
  <c r="D1516" i="5"/>
  <c r="B1733" i="5"/>
  <c r="G1624" i="5"/>
  <c r="H1624" i="5" s="1"/>
  <c r="D1624" i="5"/>
  <c r="F1624" i="5" s="1"/>
  <c r="F868" i="5"/>
  <c r="B3785" i="5"/>
  <c r="G3676" i="5"/>
  <c r="H3676" i="5" s="1"/>
  <c r="D3676" i="5"/>
  <c r="F3676" i="5" s="1"/>
  <c r="C546" i="5"/>
  <c r="E437" i="5"/>
  <c r="F2380" i="5"/>
  <c r="G4864" i="5"/>
  <c r="H4864" i="5" s="1"/>
  <c r="D4864" i="5"/>
  <c r="F4864" i="5" s="1"/>
  <c r="B4326" i="5" l="1"/>
  <c r="G4217" i="5"/>
  <c r="H4217" i="5" s="1"/>
  <c r="D4217" i="5"/>
  <c r="F4217" i="5" s="1"/>
  <c r="B2274" i="5"/>
  <c r="G2165" i="5"/>
  <c r="H2165" i="5" s="1"/>
  <c r="D2165" i="5"/>
  <c r="F2165" i="5" s="1"/>
  <c r="C2275" i="5"/>
  <c r="E2166" i="5"/>
  <c r="C3247" i="5"/>
  <c r="E3138" i="5"/>
  <c r="C547" i="5"/>
  <c r="E438" i="5"/>
  <c r="C2059" i="5"/>
  <c r="E1950" i="5"/>
  <c r="B1086" i="5"/>
  <c r="G977" i="5"/>
  <c r="H977" i="5" s="1"/>
  <c r="D977" i="5"/>
  <c r="F977" i="5" s="1"/>
  <c r="C4219" i="5"/>
  <c r="E4110" i="5"/>
  <c r="B4002" i="5"/>
  <c r="G3893" i="5"/>
  <c r="H3893" i="5" s="1"/>
  <c r="D3893" i="5"/>
  <c r="F3893" i="5" s="1"/>
  <c r="C1951" i="5"/>
  <c r="E1842" i="5"/>
  <c r="B2166" i="5"/>
  <c r="G2057" i="5"/>
  <c r="H2057" i="5" s="1"/>
  <c r="D2057" i="5"/>
  <c r="G221" i="5"/>
  <c r="H221" i="5" s="1"/>
  <c r="D221" i="5"/>
  <c r="F221" i="5" s="1"/>
  <c r="B330" i="5"/>
  <c r="B1518" i="5"/>
  <c r="G1409" i="5"/>
  <c r="H1409" i="5" s="1"/>
  <c r="D1409" i="5"/>
  <c r="B3678" i="5"/>
  <c r="G3569" i="5"/>
  <c r="H3569" i="5" s="1"/>
  <c r="D3569" i="5"/>
  <c r="C1735" i="5"/>
  <c r="E1626" i="5"/>
  <c r="C3787" i="5"/>
  <c r="E3678" i="5"/>
  <c r="B3786" i="5"/>
  <c r="G3677" i="5"/>
  <c r="H3677" i="5" s="1"/>
  <c r="D3677" i="5"/>
  <c r="F3677" i="5" s="1"/>
  <c r="C4435" i="5"/>
  <c r="E4326" i="5"/>
  <c r="F4325" i="5"/>
  <c r="B1626" i="5"/>
  <c r="G1517" i="5"/>
  <c r="H1517" i="5" s="1"/>
  <c r="D1517" i="5"/>
  <c r="F1517" i="5" s="1"/>
  <c r="C979" i="5"/>
  <c r="E870" i="5"/>
  <c r="C3679" i="5"/>
  <c r="E3570" i="5"/>
  <c r="C1843" i="5"/>
  <c r="E1734" i="5"/>
  <c r="B4110" i="5"/>
  <c r="G4001" i="5"/>
  <c r="H4001" i="5" s="1"/>
  <c r="D4001" i="5"/>
  <c r="F4001" i="5" s="1"/>
  <c r="B3570" i="5"/>
  <c r="G3461" i="5"/>
  <c r="H3461" i="5" s="1"/>
  <c r="D3461" i="5"/>
  <c r="C1195" i="5"/>
  <c r="E1086" i="5"/>
  <c r="B2814" i="5"/>
  <c r="G2705" i="5"/>
  <c r="H2705" i="5" s="1"/>
  <c r="D2705" i="5"/>
  <c r="F2705" i="5" s="1"/>
  <c r="F3569" i="5"/>
  <c r="B3246" i="5"/>
  <c r="G3137" i="5"/>
  <c r="H3137" i="5" s="1"/>
  <c r="D3137" i="5"/>
  <c r="F3137" i="5" s="1"/>
  <c r="B1302" i="5"/>
  <c r="G1193" i="5"/>
  <c r="H1193" i="5" s="1"/>
  <c r="D1193" i="5"/>
  <c r="F1193" i="5" s="1"/>
  <c r="C3139" i="5"/>
  <c r="E3030" i="5"/>
  <c r="B3354" i="5"/>
  <c r="G3245" i="5"/>
  <c r="H3245" i="5" s="1"/>
  <c r="D3245" i="5"/>
  <c r="F3245" i="5" s="1"/>
  <c r="C763" i="5"/>
  <c r="E654" i="5"/>
  <c r="C4759" i="5"/>
  <c r="E4650" i="5"/>
  <c r="B3030" i="5"/>
  <c r="G2921" i="5"/>
  <c r="H2921" i="5" s="1"/>
  <c r="D2921" i="5"/>
  <c r="F2921" i="5" s="1"/>
  <c r="C4111" i="5"/>
  <c r="E4002" i="5"/>
  <c r="B870" i="5"/>
  <c r="G761" i="5"/>
  <c r="H761" i="5" s="1"/>
  <c r="D761" i="5"/>
  <c r="F761" i="5" s="1"/>
  <c r="B1410" i="5"/>
  <c r="G1301" i="5"/>
  <c r="H1301" i="5" s="1"/>
  <c r="D1301" i="5"/>
  <c r="F1301" i="5" s="1"/>
  <c r="B4650" i="5"/>
  <c r="G4541" i="5"/>
  <c r="H4541" i="5" s="1"/>
  <c r="D4541" i="5"/>
  <c r="F4541" i="5" s="1"/>
  <c r="B3462" i="5"/>
  <c r="G3353" i="5"/>
  <c r="H3353" i="5" s="1"/>
  <c r="D3353" i="5"/>
  <c r="F3353" i="5" s="1"/>
  <c r="B1950" i="5"/>
  <c r="G1841" i="5"/>
  <c r="H1841" i="5" s="1"/>
  <c r="D1841" i="5"/>
  <c r="F1841" i="5" s="1"/>
  <c r="B654" i="5"/>
  <c r="G545" i="5"/>
  <c r="H545" i="5" s="1"/>
  <c r="D545" i="5"/>
  <c r="B1194" i="5"/>
  <c r="G1085" i="5"/>
  <c r="H1085" i="5" s="1"/>
  <c r="D1085" i="5"/>
  <c r="F1085" i="5" s="1"/>
  <c r="G4865" i="5"/>
  <c r="H4865" i="5" s="1"/>
  <c r="D4865" i="5"/>
  <c r="F4865" i="5" s="1"/>
  <c r="C2167" i="5"/>
  <c r="E2058" i="5"/>
  <c r="B4434" i="5"/>
  <c r="G4325" i="5"/>
  <c r="H4325" i="5" s="1"/>
  <c r="D4325" i="5"/>
  <c r="B546" i="5"/>
  <c r="G437" i="5"/>
  <c r="H437" i="5" s="1"/>
  <c r="D437" i="5"/>
  <c r="F437" i="5" s="1"/>
  <c r="C3571" i="5"/>
  <c r="E3462" i="5"/>
  <c r="C4543" i="5"/>
  <c r="E4434" i="5"/>
  <c r="G329" i="5"/>
  <c r="H329" i="5" s="1"/>
  <c r="D329" i="5"/>
  <c r="F329" i="5" s="1"/>
  <c r="B438" i="5"/>
  <c r="B4758" i="5"/>
  <c r="G4649" i="5"/>
  <c r="H4649" i="5" s="1"/>
  <c r="D4649" i="5"/>
  <c r="F4649" i="5" s="1"/>
  <c r="C3463" i="5"/>
  <c r="E3354" i="5"/>
  <c r="C2923" i="5"/>
  <c r="E2814" i="5"/>
  <c r="F545" i="5"/>
  <c r="B2598" i="5"/>
  <c r="G2489" i="5"/>
  <c r="H2489" i="5" s="1"/>
  <c r="D2489" i="5"/>
  <c r="F2489" i="5" s="1"/>
  <c r="C1627" i="5"/>
  <c r="E1518" i="5"/>
  <c r="B3138" i="5"/>
  <c r="G3029" i="5"/>
  <c r="H3029" i="5" s="1"/>
  <c r="D3029" i="5"/>
  <c r="B1734" i="5"/>
  <c r="G1625" i="5"/>
  <c r="H1625" i="5" s="1"/>
  <c r="D1625" i="5"/>
  <c r="F1625" i="5" s="1"/>
  <c r="C1519" i="5"/>
  <c r="E1410" i="5"/>
  <c r="C1303" i="5"/>
  <c r="E1194" i="5"/>
  <c r="C2599" i="5"/>
  <c r="E2490" i="5"/>
  <c r="B2922" i="5"/>
  <c r="G2813" i="5"/>
  <c r="H2813" i="5" s="1"/>
  <c r="D2813" i="5"/>
  <c r="F2813" i="5" s="1"/>
  <c r="B3894" i="5"/>
  <c r="G3785" i="5"/>
  <c r="H3785" i="5" s="1"/>
  <c r="D3785" i="5"/>
  <c r="F3785" i="5" s="1"/>
  <c r="B1842" i="5"/>
  <c r="G1733" i="5"/>
  <c r="H1733" i="5" s="1"/>
  <c r="D1733" i="5"/>
  <c r="F1733" i="5" s="1"/>
  <c r="C3031" i="5"/>
  <c r="E2922" i="5"/>
  <c r="C655" i="5"/>
  <c r="E546" i="5"/>
  <c r="C871" i="5"/>
  <c r="E762" i="5"/>
  <c r="C4327" i="5"/>
  <c r="E4218" i="5"/>
  <c r="C4003" i="5"/>
  <c r="E3894" i="5"/>
  <c r="C3895" i="5"/>
  <c r="E3786" i="5"/>
  <c r="B4542" i="5"/>
  <c r="G4433" i="5"/>
  <c r="H4433" i="5" s="1"/>
  <c r="D4433" i="5"/>
  <c r="F4433" i="5" s="1"/>
  <c r="C2383" i="5"/>
  <c r="E2274" i="5"/>
  <c r="F3461" i="5"/>
  <c r="C3355" i="5"/>
  <c r="E3246" i="5"/>
  <c r="C1087" i="5"/>
  <c r="E978" i="5"/>
  <c r="F2057" i="5"/>
  <c r="B2382" i="5"/>
  <c r="G2273" i="5"/>
  <c r="H2273" i="5" s="1"/>
  <c r="D2273" i="5"/>
  <c r="F2273" i="5" s="1"/>
  <c r="B4218" i="5"/>
  <c r="G4109" i="5"/>
  <c r="H4109" i="5" s="1"/>
  <c r="D4109" i="5"/>
  <c r="F4109" i="5" s="1"/>
  <c r="B2706" i="5"/>
  <c r="G2597" i="5"/>
  <c r="H2597" i="5" s="1"/>
  <c r="D2597" i="5"/>
  <c r="F2597" i="5" s="1"/>
  <c r="C4867" i="5"/>
  <c r="E4867" i="5" s="1"/>
  <c r="E4758" i="5"/>
  <c r="B2058" i="5"/>
  <c r="G1949" i="5"/>
  <c r="H1949" i="5" s="1"/>
  <c r="D1949" i="5"/>
  <c r="F1949" i="5" s="1"/>
  <c r="C2707" i="5"/>
  <c r="E2598" i="5"/>
  <c r="B762" i="5"/>
  <c r="G653" i="5"/>
  <c r="H653" i="5" s="1"/>
  <c r="D653" i="5"/>
  <c r="F653" i="5" s="1"/>
  <c r="C439" i="5"/>
  <c r="E330" i="5"/>
  <c r="F1409" i="5"/>
  <c r="C2491" i="5"/>
  <c r="E2382" i="5"/>
  <c r="C2815" i="5"/>
  <c r="E2706" i="5"/>
  <c r="C1411" i="5"/>
  <c r="E1302" i="5"/>
  <c r="C4651" i="5"/>
  <c r="E4542" i="5"/>
  <c r="F3029" i="5"/>
  <c r="B2490" i="5"/>
  <c r="G2381" i="5"/>
  <c r="H2381" i="5" s="1"/>
  <c r="D2381" i="5"/>
  <c r="F2381" i="5" s="1"/>
  <c r="B4866" i="5"/>
  <c r="G4757" i="5"/>
  <c r="H4757" i="5" s="1"/>
  <c r="D4757" i="5"/>
  <c r="F4757" i="5" s="1"/>
  <c r="B978" i="5"/>
  <c r="G869" i="5"/>
  <c r="H869" i="5" s="1"/>
  <c r="D869" i="5"/>
  <c r="F869" i="5" s="1"/>
  <c r="C3248" i="5" l="1"/>
  <c r="E3139" i="5"/>
  <c r="B3679" i="5"/>
  <c r="G3570" i="5"/>
  <c r="H3570" i="5" s="1"/>
  <c r="D3570" i="5"/>
  <c r="C3032" i="5"/>
  <c r="E2923" i="5"/>
  <c r="C3680" i="5"/>
  <c r="E3571" i="5"/>
  <c r="C2276" i="5"/>
  <c r="E2167" i="5"/>
  <c r="B763" i="5"/>
  <c r="G654" i="5"/>
  <c r="H654" i="5" s="1"/>
  <c r="D654" i="5"/>
  <c r="B2059" i="5"/>
  <c r="G1950" i="5"/>
  <c r="H1950" i="5" s="1"/>
  <c r="D1950" i="5"/>
  <c r="C4220" i="5"/>
  <c r="E4111" i="5"/>
  <c r="C4868" i="5"/>
  <c r="E4868" i="5" s="1"/>
  <c r="E4759" i="5"/>
  <c r="C1304" i="5"/>
  <c r="E1195" i="5"/>
  <c r="C1952" i="5"/>
  <c r="E1843" i="5"/>
  <c r="C1088" i="5"/>
  <c r="E979" i="5"/>
  <c r="B3787" i="5"/>
  <c r="G3678" i="5"/>
  <c r="H3678" i="5" s="1"/>
  <c r="D3678" i="5"/>
  <c r="C2060" i="5"/>
  <c r="E1951" i="5"/>
  <c r="C2168" i="5"/>
  <c r="E2059" i="5"/>
  <c r="C3356" i="5"/>
  <c r="E3247" i="5"/>
  <c r="C1520" i="5"/>
  <c r="E1411" i="5"/>
  <c r="C2600" i="5"/>
  <c r="E2491" i="5"/>
  <c r="B4327" i="5"/>
  <c r="G4218" i="5"/>
  <c r="H4218" i="5" s="1"/>
  <c r="D4218" i="5"/>
  <c r="F3246" i="5"/>
  <c r="C2492" i="5"/>
  <c r="E2383" i="5"/>
  <c r="B3571" i="5"/>
  <c r="G3462" i="5"/>
  <c r="H3462" i="5" s="1"/>
  <c r="D3462" i="5"/>
  <c r="F3462" i="5" s="1"/>
  <c r="C3896" i="5"/>
  <c r="E3787" i="5"/>
  <c r="F1950" i="5"/>
  <c r="C2816" i="5"/>
  <c r="E2707" i="5"/>
  <c r="B2815" i="5"/>
  <c r="G2706" i="5"/>
  <c r="H2706" i="5" s="1"/>
  <c r="D2706" i="5"/>
  <c r="C3464" i="5"/>
  <c r="E3355" i="5"/>
  <c r="G4866" i="5"/>
  <c r="H4866" i="5" s="1"/>
  <c r="D4866" i="5"/>
  <c r="F4866" i="5" s="1"/>
  <c r="B871" i="5"/>
  <c r="G762" i="5"/>
  <c r="H762" i="5" s="1"/>
  <c r="D762" i="5"/>
  <c r="F762" i="5" s="1"/>
  <c r="F4218" i="5"/>
  <c r="B4003" i="5"/>
  <c r="G3894" i="5"/>
  <c r="H3894" i="5" s="1"/>
  <c r="D3894" i="5"/>
  <c r="F3894" i="5" s="1"/>
  <c r="B3031" i="5"/>
  <c r="G2922" i="5"/>
  <c r="H2922" i="5" s="1"/>
  <c r="D2922" i="5"/>
  <c r="F2922" i="5" s="1"/>
  <c r="C1412" i="5"/>
  <c r="E1303" i="5"/>
  <c r="B4867" i="5"/>
  <c r="G4758" i="5"/>
  <c r="H4758" i="5" s="1"/>
  <c r="D4758" i="5"/>
  <c r="F4758" i="5" s="1"/>
  <c r="B1303" i="5"/>
  <c r="G1194" i="5"/>
  <c r="H1194" i="5" s="1"/>
  <c r="D1194" i="5"/>
  <c r="F1194" i="5" s="1"/>
  <c r="B979" i="5"/>
  <c r="G870" i="5"/>
  <c r="H870" i="5" s="1"/>
  <c r="D870" i="5"/>
  <c r="F870" i="5" s="1"/>
  <c r="B3139" i="5"/>
  <c r="G3030" i="5"/>
  <c r="H3030" i="5" s="1"/>
  <c r="D3030" i="5"/>
  <c r="F654" i="5"/>
  <c r="B3463" i="5"/>
  <c r="G3354" i="5"/>
  <c r="H3354" i="5" s="1"/>
  <c r="D3354" i="5"/>
  <c r="F3354" i="5" s="1"/>
  <c r="B3355" i="5"/>
  <c r="G3246" i="5"/>
  <c r="H3246" i="5" s="1"/>
  <c r="D3246" i="5"/>
  <c r="F3570" i="5"/>
  <c r="B3895" i="5"/>
  <c r="G3786" i="5"/>
  <c r="H3786" i="5" s="1"/>
  <c r="D3786" i="5"/>
  <c r="C1844" i="5"/>
  <c r="E1735" i="5"/>
  <c r="B439" i="5"/>
  <c r="G330" i="5"/>
  <c r="H330" i="5" s="1"/>
  <c r="D330" i="5"/>
  <c r="F330" i="5" s="1"/>
  <c r="B1195" i="5"/>
  <c r="G1086" i="5"/>
  <c r="H1086" i="5" s="1"/>
  <c r="D1086" i="5"/>
  <c r="F1086" i="5" s="1"/>
  <c r="B2383" i="5"/>
  <c r="G2274" i="5"/>
  <c r="H2274" i="5" s="1"/>
  <c r="D2274" i="5"/>
  <c r="F2274" i="5" s="1"/>
  <c r="B4435" i="5"/>
  <c r="G4326" i="5"/>
  <c r="H4326" i="5" s="1"/>
  <c r="D4326" i="5"/>
  <c r="F4326" i="5" s="1"/>
  <c r="B2167" i="5"/>
  <c r="G2058" i="5"/>
  <c r="H2058" i="5" s="1"/>
  <c r="D2058" i="5"/>
  <c r="F2058" i="5" s="1"/>
  <c r="F3786" i="5"/>
  <c r="C2708" i="5"/>
  <c r="E2599" i="5"/>
  <c r="C1628" i="5"/>
  <c r="E1519" i="5"/>
  <c r="C1736" i="5"/>
  <c r="E1627" i="5"/>
  <c r="F4002" i="5"/>
  <c r="B1627" i="5"/>
  <c r="G1518" i="5"/>
  <c r="H1518" i="5" s="1"/>
  <c r="D1518" i="5"/>
  <c r="F1518" i="5" s="1"/>
  <c r="B4111" i="5"/>
  <c r="G4002" i="5"/>
  <c r="H4002" i="5" s="1"/>
  <c r="D4002" i="5"/>
  <c r="F2706" i="5"/>
  <c r="C4004" i="5"/>
  <c r="E3895" i="5"/>
  <c r="C4112" i="5"/>
  <c r="E4003" i="5"/>
  <c r="C980" i="5"/>
  <c r="E871" i="5"/>
  <c r="C3140" i="5"/>
  <c r="E3031" i="5"/>
  <c r="C4760" i="5"/>
  <c r="E4651" i="5"/>
  <c r="C2924" i="5"/>
  <c r="E2815" i="5"/>
  <c r="C1196" i="5"/>
  <c r="E1087" i="5"/>
  <c r="B3247" i="5"/>
  <c r="G3138" i="5"/>
  <c r="H3138" i="5" s="1"/>
  <c r="D3138" i="5"/>
  <c r="F3138" i="5" s="1"/>
  <c r="B1087" i="5"/>
  <c r="G978" i="5"/>
  <c r="H978" i="5" s="1"/>
  <c r="D978" i="5"/>
  <c r="F978" i="5" s="1"/>
  <c r="B2599" i="5"/>
  <c r="G2490" i="5"/>
  <c r="H2490" i="5" s="1"/>
  <c r="D2490" i="5"/>
  <c r="F2490" i="5" s="1"/>
  <c r="C548" i="5"/>
  <c r="E439" i="5"/>
  <c r="B2491" i="5"/>
  <c r="G2382" i="5"/>
  <c r="H2382" i="5" s="1"/>
  <c r="D2382" i="5"/>
  <c r="F2382" i="5" s="1"/>
  <c r="B4651" i="5"/>
  <c r="G4542" i="5"/>
  <c r="H4542" i="5" s="1"/>
  <c r="D4542" i="5"/>
  <c r="F4542" i="5" s="1"/>
  <c r="C4436" i="5"/>
  <c r="E4327" i="5"/>
  <c r="C764" i="5"/>
  <c r="E655" i="5"/>
  <c r="B1951" i="5"/>
  <c r="G1842" i="5"/>
  <c r="H1842" i="5" s="1"/>
  <c r="D1842" i="5"/>
  <c r="F1842" i="5" s="1"/>
  <c r="B1843" i="5"/>
  <c r="G1734" i="5"/>
  <c r="H1734" i="5" s="1"/>
  <c r="D1734" i="5"/>
  <c r="F1734" i="5" s="1"/>
  <c r="B2707" i="5"/>
  <c r="G2598" i="5"/>
  <c r="H2598" i="5" s="1"/>
  <c r="D2598" i="5"/>
  <c r="F2598" i="5" s="1"/>
  <c r="C3572" i="5"/>
  <c r="E3463" i="5"/>
  <c r="B547" i="5"/>
  <c r="G438" i="5"/>
  <c r="H438" i="5" s="1"/>
  <c r="D438" i="5"/>
  <c r="F438" i="5" s="1"/>
  <c r="C4652" i="5"/>
  <c r="E4543" i="5"/>
  <c r="B655" i="5"/>
  <c r="G546" i="5"/>
  <c r="H546" i="5" s="1"/>
  <c r="D546" i="5"/>
  <c r="F546" i="5" s="1"/>
  <c r="B4543" i="5"/>
  <c r="G4434" i="5"/>
  <c r="H4434" i="5" s="1"/>
  <c r="D4434" i="5"/>
  <c r="F4434" i="5" s="1"/>
  <c r="B4759" i="5"/>
  <c r="G4650" i="5"/>
  <c r="H4650" i="5" s="1"/>
  <c r="D4650" i="5"/>
  <c r="F4650" i="5" s="1"/>
  <c r="B1519" i="5"/>
  <c r="G1410" i="5"/>
  <c r="H1410" i="5" s="1"/>
  <c r="D1410" i="5"/>
  <c r="F1410" i="5" s="1"/>
  <c r="C872" i="5"/>
  <c r="E763" i="5"/>
  <c r="F3030" i="5"/>
  <c r="B1411" i="5"/>
  <c r="G1302" i="5"/>
  <c r="H1302" i="5" s="1"/>
  <c r="D1302" i="5"/>
  <c r="F1302" i="5" s="1"/>
  <c r="B2923" i="5"/>
  <c r="G2814" i="5"/>
  <c r="H2814" i="5" s="1"/>
  <c r="D2814" i="5"/>
  <c r="F2814" i="5" s="1"/>
  <c r="B4219" i="5"/>
  <c r="G4110" i="5"/>
  <c r="H4110" i="5" s="1"/>
  <c r="D4110" i="5"/>
  <c r="F4110" i="5" s="1"/>
  <c r="C3788" i="5"/>
  <c r="E3679" i="5"/>
  <c r="B1735" i="5"/>
  <c r="G1626" i="5"/>
  <c r="H1626" i="5" s="1"/>
  <c r="D1626" i="5"/>
  <c r="F1626" i="5" s="1"/>
  <c r="C4544" i="5"/>
  <c r="E4435" i="5"/>
  <c r="F3678" i="5"/>
  <c r="B2275" i="5"/>
  <c r="G2166" i="5"/>
  <c r="H2166" i="5" s="1"/>
  <c r="D2166" i="5"/>
  <c r="F2166" i="5" s="1"/>
  <c r="C4328" i="5"/>
  <c r="E4219" i="5"/>
  <c r="C656" i="5"/>
  <c r="E547" i="5"/>
  <c r="C2384" i="5"/>
  <c r="E2275" i="5"/>
  <c r="C4437" i="5" l="1"/>
  <c r="E4328" i="5"/>
  <c r="B1520" i="5"/>
  <c r="G1411" i="5"/>
  <c r="H1411" i="5" s="1"/>
  <c r="D1411" i="5"/>
  <c r="B656" i="5"/>
  <c r="G547" i="5"/>
  <c r="H547" i="5" s="1"/>
  <c r="D547" i="5"/>
  <c r="F547" i="5" s="1"/>
  <c r="B2708" i="5"/>
  <c r="G2599" i="5"/>
  <c r="H2599" i="5" s="1"/>
  <c r="D2599" i="5"/>
  <c r="C4005" i="5"/>
  <c r="E3896" i="5"/>
  <c r="B2168" i="5"/>
  <c r="G2059" i="5"/>
  <c r="H2059" i="5" s="1"/>
  <c r="D2059" i="5"/>
  <c r="F2059" i="5" s="1"/>
  <c r="B1844" i="5"/>
  <c r="G1735" i="5"/>
  <c r="H1735" i="5" s="1"/>
  <c r="D1735" i="5"/>
  <c r="B4868" i="5"/>
  <c r="G4759" i="5"/>
  <c r="H4759" i="5" s="1"/>
  <c r="D4759" i="5"/>
  <c r="C4761" i="5"/>
  <c r="E4652" i="5"/>
  <c r="B2600" i="5"/>
  <c r="G2491" i="5"/>
  <c r="H2491" i="5" s="1"/>
  <c r="D2491" i="5"/>
  <c r="F2491" i="5" s="1"/>
  <c r="F2599" i="5"/>
  <c r="C1953" i="5"/>
  <c r="E1844" i="5"/>
  <c r="B3464" i="5"/>
  <c r="G3355" i="5"/>
  <c r="H3355" i="5" s="1"/>
  <c r="D3355" i="5"/>
  <c r="C1521" i="5"/>
  <c r="E1412" i="5"/>
  <c r="C3573" i="5"/>
  <c r="E3464" i="5"/>
  <c r="B2924" i="5"/>
  <c r="G2815" i="5"/>
  <c r="H2815" i="5" s="1"/>
  <c r="D2815" i="5"/>
  <c r="F2815" i="5" s="1"/>
  <c r="C2601" i="5"/>
  <c r="E2492" i="5"/>
  <c r="B4436" i="5"/>
  <c r="G4327" i="5"/>
  <c r="H4327" i="5" s="1"/>
  <c r="D4327" i="5"/>
  <c r="F4327" i="5" s="1"/>
  <c r="C1629" i="5"/>
  <c r="E1520" i="5"/>
  <c r="C2277" i="5"/>
  <c r="E2168" i="5"/>
  <c r="C1197" i="5"/>
  <c r="E1088" i="5"/>
  <c r="C1413" i="5"/>
  <c r="E1304" i="5"/>
  <c r="C4329" i="5"/>
  <c r="E4220" i="5"/>
  <c r="C2385" i="5"/>
  <c r="E2276" i="5"/>
  <c r="C3141" i="5"/>
  <c r="E3032" i="5"/>
  <c r="C873" i="5"/>
  <c r="E764" i="5"/>
  <c r="C3249" i="5"/>
  <c r="E3140" i="5"/>
  <c r="B4220" i="5"/>
  <c r="G4111" i="5"/>
  <c r="H4111" i="5" s="1"/>
  <c r="D4111" i="5"/>
  <c r="F4111" i="5" s="1"/>
  <c r="F1735" i="5"/>
  <c r="B4004" i="5"/>
  <c r="G3895" i="5"/>
  <c r="H3895" i="5" s="1"/>
  <c r="D3895" i="5"/>
  <c r="F3895" i="5" s="1"/>
  <c r="B3140" i="5"/>
  <c r="G3031" i="5"/>
  <c r="H3031" i="5" s="1"/>
  <c r="D3031" i="5"/>
  <c r="F3031" i="5" s="1"/>
  <c r="B3032" i="5"/>
  <c r="G2923" i="5"/>
  <c r="H2923" i="5" s="1"/>
  <c r="D2923" i="5"/>
  <c r="F2923" i="5" s="1"/>
  <c r="B2816" i="5"/>
  <c r="G2707" i="5"/>
  <c r="H2707" i="5" s="1"/>
  <c r="D2707" i="5"/>
  <c r="B1952" i="5"/>
  <c r="G1843" i="5"/>
  <c r="H1843" i="5" s="1"/>
  <c r="D1843" i="5"/>
  <c r="C1305" i="5"/>
  <c r="E1196" i="5"/>
  <c r="C765" i="5"/>
  <c r="E656" i="5"/>
  <c r="C4653" i="5"/>
  <c r="E4544" i="5"/>
  <c r="B2060" i="5"/>
  <c r="G1951" i="5"/>
  <c r="H1951" i="5" s="1"/>
  <c r="D1951" i="5"/>
  <c r="F1951" i="5" s="1"/>
  <c r="C4545" i="5"/>
  <c r="E4436" i="5"/>
  <c r="B1412" i="5"/>
  <c r="G1303" i="5"/>
  <c r="H1303" i="5" s="1"/>
  <c r="D1303" i="5"/>
  <c r="F1303" i="5" s="1"/>
  <c r="G4867" i="5"/>
  <c r="H4867" i="5" s="1"/>
  <c r="D4867" i="5"/>
  <c r="F4867" i="5" s="1"/>
  <c r="F2707" i="5"/>
  <c r="B3680" i="5"/>
  <c r="G3571" i="5"/>
  <c r="H3571" i="5" s="1"/>
  <c r="D3571" i="5"/>
  <c r="F3571" i="5" s="1"/>
  <c r="B3896" i="5"/>
  <c r="G3787" i="5"/>
  <c r="H3787" i="5" s="1"/>
  <c r="D3787" i="5"/>
  <c r="F1843" i="5"/>
  <c r="F4759" i="5"/>
  <c r="C3357" i="5"/>
  <c r="E3248" i="5"/>
  <c r="C2493" i="5"/>
  <c r="E2384" i="5"/>
  <c r="B4652" i="5"/>
  <c r="G4543" i="5"/>
  <c r="H4543" i="5" s="1"/>
  <c r="D4543" i="5"/>
  <c r="F4543" i="5" s="1"/>
  <c r="C3033" i="5"/>
  <c r="E2924" i="5"/>
  <c r="C4221" i="5"/>
  <c r="E4112" i="5"/>
  <c r="C1737" i="5"/>
  <c r="E1628" i="5"/>
  <c r="B3572" i="5"/>
  <c r="G3463" i="5"/>
  <c r="H3463" i="5" s="1"/>
  <c r="D3463" i="5"/>
  <c r="F3463" i="5" s="1"/>
  <c r="B3248" i="5"/>
  <c r="G3139" i="5"/>
  <c r="H3139" i="5" s="1"/>
  <c r="D3139" i="5"/>
  <c r="F3139" i="5" s="1"/>
  <c r="F3355" i="5"/>
  <c r="F1411" i="5"/>
  <c r="B3788" i="5"/>
  <c r="G3679" i="5"/>
  <c r="H3679" i="5" s="1"/>
  <c r="D3679" i="5"/>
  <c r="B4760" i="5"/>
  <c r="G4651" i="5"/>
  <c r="H4651" i="5" s="1"/>
  <c r="D4651" i="5"/>
  <c r="F4651" i="5" s="1"/>
  <c r="F3679" i="5"/>
  <c r="B4328" i="5"/>
  <c r="G4219" i="5"/>
  <c r="H4219" i="5" s="1"/>
  <c r="D4219" i="5"/>
  <c r="F4219" i="5" s="1"/>
  <c r="B1628" i="5"/>
  <c r="G1519" i="5"/>
  <c r="H1519" i="5" s="1"/>
  <c r="D1519" i="5"/>
  <c r="F1519" i="5" s="1"/>
  <c r="C3681" i="5"/>
  <c r="E3572" i="5"/>
  <c r="B3356" i="5"/>
  <c r="G3247" i="5"/>
  <c r="H3247" i="5" s="1"/>
  <c r="D3247" i="5"/>
  <c r="F3247" i="5" s="1"/>
  <c r="C4869" i="5"/>
  <c r="E4869" i="5" s="1"/>
  <c r="E4760" i="5"/>
  <c r="C1089" i="5"/>
  <c r="E980" i="5"/>
  <c r="C4113" i="5"/>
  <c r="E4004" i="5"/>
  <c r="C1845" i="5"/>
  <c r="E1736" i="5"/>
  <c r="C2817" i="5"/>
  <c r="E2708" i="5"/>
  <c r="B2492" i="5"/>
  <c r="G2383" i="5"/>
  <c r="H2383" i="5" s="1"/>
  <c r="D2383" i="5"/>
  <c r="F2383" i="5" s="1"/>
  <c r="B2384" i="5"/>
  <c r="G2275" i="5"/>
  <c r="H2275" i="5" s="1"/>
  <c r="D2275" i="5"/>
  <c r="F2275" i="5" s="1"/>
  <c r="C3897" i="5"/>
  <c r="E3788" i="5"/>
  <c r="C981" i="5"/>
  <c r="E872" i="5"/>
  <c r="B764" i="5"/>
  <c r="G655" i="5"/>
  <c r="H655" i="5" s="1"/>
  <c r="D655" i="5"/>
  <c r="F655" i="5" s="1"/>
  <c r="C657" i="5"/>
  <c r="E548" i="5"/>
  <c r="B1196" i="5"/>
  <c r="G1087" i="5"/>
  <c r="H1087" i="5" s="1"/>
  <c r="D1087" i="5"/>
  <c r="F1087" i="5" s="1"/>
  <c r="B1736" i="5"/>
  <c r="G1627" i="5"/>
  <c r="H1627" i="5" s="1"/>
  <c r="D1627" i="5"/>
  <c r="F1627" i="5" s="1"/>
  <c r="B2276" i="5"/>
  <c r="G2167" i="5"/>
  <c r="H2167" i="5" s="1"/>
  <c r="D2167" i="5"/>
  <c r="F2167" i="5" s="1"/>
  <c r="B4544" i="5"/>
  <c r="G4435" i="5"/>
  <c r="H4435" i="5" s="1"/>
  <c r="D4435" i="5"/>
  <c r="F4435" i="5" s="1"/>
  <c r="B1304" i="5"/>
  <c r="G1195" i="5"/>
  <c r="H1195" i="5" s="1"/>
  <c r="D1195" i="5"/>
  <c r="F1195" i="5" s="1"/>
  <c r="G439" i="5"/>
  <c r="H439" i="5" s="1"/>
  <c r="D439" i="5"/>
  <c r="F439" i="5" s="1"/>
  <c r="B548" i="5"/>
  <c r="B1088" i="5"/>
  <c r="G979" i="5"/>
  <c r="H979" i="5" s="1"/>
  <c r="D979" i="5"/>
  <c r="F979" i="5" s="1"/>
  <c r="B4112" i="5"/>
  <c r="G4003" i="5"/>
  <c r="H4003" i="5" s="1"/>
  <c r="D4003" i="5"/>
  <c r="F4003" i="5" s="1"/>
  <c r="B980" i="5"/>
  <c r="G871" i="5"/>
  <c r="H871" i="5" s="1"/>
  <c r="D871" i="5"/>
  <c r="F871" i="5" s="1"/>
  <c r="C2925" i="5"/>
  <c r="E2816" i="5"/>
  <c r="F3787" i="5"/>
  <c r="C2709" i="5"/>
  <c r="E2600" i="5"/>
  <c r="C3465" i="5"/>
  <c r="E3356" i="5"/>
  <c r="C2169" i="5"/>
  <c r="E2060" i="5"/>
  <c r="C2061" i="5"/>
  <c r="E1952" i="5"/>
  <c r="B872" i="5"/>
  <c r="G763" i="5"/>
  <c r="H763" i="5" s="1"/>
  <c r="D763" i="5"/>
  <c r="F763" i="5" s="1"/>
  <c r="C3789" i="5"/>
  <c r="E3680" i="5"/>
  <c r="B1413" i="5" l="1"/>
  <c r="G1304" i="5"/>
  <c r="H1304" i="5" s="1"/>
  <c r="D1304" i="5"/>
  <c r="F1304" i="5" s="1"/>
  <c r="C1846" i="5"/>
  <c r="E1737" i="5"/>
  <c r="C3142" i="5"/>
  <c r="E3033" i="5"/>
  <c r="C2494" i="5"/>
  <c r="E2385" i="5"/>
  <c r="C2386" i="5"/>
  <c r="E2277" i="5"/>
  <c r="B981" i="5"/>
  <c r="G872" i="5"/>
  <c r="H872" i="5" s="1"/>
  <c r="D872" i="5"/>
  <c r="B1737" i="5"/>
  <c r="G1628" i="5"/>
  <c r="H1628" i="5" s="1"/>
  <c r="D1628" i="5"/>
  <c r="C2602" i="5"/>
  <c r="E2493" i="5"/>
  <c r="B4005" i="5"/>
  <c r="G3896" i="5"/>
  <c r="H3896" i="5" s="1"/>
  <c r="D3896" i="5"/>
  <c r="F3896" i="5" s="1"/>
  <c r="B1521" i="5"/>
  <c r="G1412" i="5"/>
  <c r="H1412" i="5" s="1"/>
  <c r="D1412" i="5"/>
  <c r="F1412" i="5" s="1"/>
  <c r="C4762" i="5"/>
  <c r="E4653" i="5"/>
  <c r="C1414" i="5"/>
  <c r="E1305" i="5"/>
  <c r="B4545" i="5"/>
  <c r="G4436" i="5"/>
  <c r="H4436" i="5" s="1"/>
  <c r="D4436" i="5"/>
  <c r="B3573" i="5"/>
  <c r="G3464" i="5"/>
  <c r="H3464" i="5" s="1"/>
  <c r="D3464" i="5"/>
  <c r="G4868" i="5"/>
  <c r="H4868" i="5" s="1"/>
  <c r="D4868" i="5"/>
  <c r="F4868" i="5" s="1"/>
  <c r="B2277" i="5"/>
  <c r="G2168" i="5"/>
  <c r="H2168" i="5" s="1"/>
  <c r="D2168" i="5"/>
  <c r="F2168" i="5" s="1"/>
  <c r="B765" i="5"/>
  <c r="G656" i="5"/>
  <c r="H656" i="5" s="1"/>
  <c r="D656" i="5"/>
  <c r="F656" i="5" s="1"/>
  <c r="B1629" i="5"/>
  <c r="G1520" i="5"/>
  <c r="H1520" i="5" s="1"/>
  <c r="D1520" i="5"/>
  <c r="F1520" i="5" s="1"/>
  <c r="C3574" i="5"/>
  <c r="E3465" i="5"/>
  <c r="B1089" i="5"/>
  <c r="G980" i="5"/>
  <c r="H980" i="5" s="1"/>
  <c r="D980" i="5"/>
  <c r="F980" i="5" s="1"/>
  <c r="B1305" i="5"/>
  <c r="G1196" i="5"/>
  <c r="H1196" i="5" s="1"/>
  <c r="D1196" i="5"/>
  <c r="F1196" i="5" s="1"/>
  <c r="B4437" i="5"/>
  <c r="G4328" i="5"/>
  <c r="H4328" i="5" s="1"/>
  <c r="D4328" i="5"/>
  <c r="F4328" i="5" s="1"/>
  <c r="B2061" i="5"/>
  <c r="G1952" i="5"/>
  <c r="H1952" i="5" s="1"/>
  <c r="D1952" i="5"/>
  <c r="C1522" i="5"/>
  <c r="E1413" i="5"/>
  <c r="B2493" i="5"/>
  <c r="G2384" i="5"/>
  <c r="H2384" i="5" s="1"/>
  <c r="D2384" i="5"/>
  <c r="C2818" i="5"/>
  <c r="E2709" i="5"/>
  <c r="B2385" i="5"/>
  <c r="G2276" i="5"/>
  <c r="H2276" i="5" s="1"/>
  <c r="D2276" i="5"/>
  <c r="F2276" i="5" s="1"/>
  <c r="B1845" i="5"/>
  <c r="G1736" i="5"/>
  <c r="H1736" i="5" s="1"/>
  <c r="D1736" i="5"/>
  <c r="C766" i="5"/>
  <c r="E657" i="5"/>
  <c r="B873" i="5"/>
  <c r="G764" i="5"/>
  <c r="H764" i="5" s="1"/>
  <c r="D764" i="5"/>
  <c r="F764" i="5" s="1"/>
  <c r="C4006" i="5"/>
  <c r="E3897" i="5"/>
  <c r="B2601" i="5"/>
  <c r="G2492" i="5"/>
  <c r="H2492" i="5" s="1"/>
  <c r="D2492" i="5"/>
  <c r="F2492" i="5" s="1"/>
  <c r="C1954" i="5"/>
  <c r="E1845" i="5"/>
  <c r="C1198" i="5"/>
  <c r="E1089" i="5"/>
  <c r="C3790" i="5"/>
  <c r="E3681" i="5"/>
  <c r="B3681" i="5"/>
  <c r="G3572" i="5"/>
  <c r="H3572" i="5" s="1"/>
  <c r="D3572" i="5"/>
  <c r="F3572" i="5" s="1"/>
  <c r="C4330" i="5"/>
  <c r="E4221" i="5"/>
  <c r="F4436" i="5"/>
  <c r="B2169" i="5"/>
  <c r="G2060" i="5"/>
  <c r="H2060" i="5" s="1"/>
  <c r="D2060" i="5"/>
  <c r="F2060" i="5" s="1"/>
  <c r="B4113" i="5"/>
  <c r="G4004" i="5"/>
  <c r="H4004" i="5" s="1"/>
  <c r="D4004" i="5"/>
  <c r="B4329" i="5"/>
  <c r="G4220" i="5"/>
  <c r="H4220" i="5" s="1"/>
  <c r="D4220" i="5"/>
  <c r="F4220" i="5" s="1"/>
  <c r="C3250" i="5"/>
  <c r="E3141" i="5"/>
  <c r="C4438" i="5"/>
  <c r="E4329" i="5"/>
  <c r="C1306" i="5"/>
  <c r="E1197" i="5"/>
  <c r="C1738" i="5"/>
  <c r="E1629" i="5"/>
  <c r="B3033" i="5"/>
  <c r="G2924" i="5"/>
  <c r="H2924" i="5" s="1"/>
  <c r="D2924" i="5"/>
  <c r="F2924" i="5" s="1"/>
  <c r="C1630" i="5"/>
  <c r="E1521" i="5"/>
  <c r="C4870" i="5"/>
  <c r="E4870" i="5" s="1"/>
  <c r="E4761" i="5"/>
  <c r="C4114" i="5"/>
  <c r="E4005" i="5"/>
  <c r="B2817" i="5"/>
  <c r="G2708" i="5"/>
  <c r="H2708" i="5" s="1"/>
  <c r="D2708" i="5"/>
  <c r="C2170" i="5"/>
  <c r="E2061" i="5"/>
  <c r="C1090" i="5"/>
  <c r="E981" i="5"/>
  <c r="C2926" i="5"/>
  <c r="E2817" i="5"/>
  <c r="C4222" i="5"/>
  <c r="E4113" i="5"/>
  <c r="B4869" i="5"/>
  <c r="G4760" i="5"/>
  <c r="H4760" i="5" s="1"/>
  <c r="D4760" i="5"/>
  <c r="F4760" i="5" s="1"/>
  <c r="F2384" i="5"/>
  <c r="C3358" i="5"/>
  <c r="E3249" i="5"/>
  <c r="C3682" i="5"/>
  <c r="E3573" i="5"/>
  <c r="B1953" i="5"/>
  <c r="G1844" i="5"/>
  <c r="H1844" i="5" s="1"/>
  <c r="D1844" i="5"/>
  <c r="F1844" i="5" s="1"/>
  <c r="C3034" i="5"/>
  <c r="E2925" i="5"/>
  <c r="F1736" i="5"/>
  <c r="C3898" i="5"/>
  <c r="E3789" i="5"/>
  <c r="C2278" i="5"/>
  <c r="E2169" i="5"/>
  <c r="B1197" i="5"/>
  <c r="G1088" i="5"/>
  <c r="H1088" i="5" s="1"/>
  <c r="D1088" i="5"/>
  <c r="F1088" i="5" s="1"/>
  <c r="F1952" i="5"/>
  <c r="B4221" i="5"/>
  <c r="G4112" i="5"/>
  <c r="H4112" i="5" s="1"/>
  <c r="D4112" i="5"/>
  <c r="F4112" i="5" s="1"/>
  <c r="B657" i="5"/>
  <c r="G548" i="5"/>
  <c r="H548" i="5" s="1"/>
  <c r="D548" i="5"/>
  <c r="F548" i="5" s="1"/>
  <c r="B4653" i="5"/>
  <c r="G4544" i="5"/>
  <c r="H4544" i="5" s="1"/>
  <c r="D4544" i="5"/>
  <c r="F4544" i="5" s="1"/>
  <c r="F872" i="5"/>
  <c r="F2708" i="5"/>
  <c r="F4004" i="5"/>
  <c r="B3465" i="5"/>
  <c r="G3356" i="5"/>
  <c r="H3356" i="5" s="1"/>
  <c r="D3356" i="5"/>
  <c r="F3356" i="5" s="1"/>
  <c r="B3897" i="5"/>
  <c r="G3788" i="5"/>
  <c r="H3788" i="5" s="1"/>
  <c r="D3788" i="5"/>
  <c r="F3788" i="5" s="1"/>
  <c r="B3357" i="5"/>
  <c r="G3248" i="5"/>
  <c r="H3248" i="5" s="1"/>
  <c r="D3248" i="5"/>
  <c r="F3248" i="5" s="1"/>
  <c r="F1628" i="5"/>
  <c r="B4761" i="5"/>
  <c r="G4652" i="5"/>
  <c r="H4652" i="5" s="1"/>
  <c r="D4652" i="5"/>
  <c r="F4652" i="5" s="1"/>
  <c r="C3466" i="5"/>
  <c r="E3357" i="5"/>
  <c r="B3789" i="5"/>
  <c r="G3680" i="5"/>
  <c r="H3680" i="5" s="1"/>
  <c r="D3680" i="5"/>
  <c r="F3680" i="5" s="1"/>
  <c r="C4654" i="5"/>
  <c r="E4545" i="5"/>
  <c r="C874" i="5"/>
  <c r="E765" i="5"/>
  <c r="B2925" i="5"/>
  <c r="G2816" i="5"/>
  <c r="H2816" i="5" s="1"/>
  <c r="D2816" i="5"/>
  <c r="F2816" i="5" s="1"/>
  <c r="B3141" i="5"/>
  <c r="G3032" i="5"/>
  <c r="H3032" i="5" s="1"/>
  <c r="D3032" i="5"/>
  <c r="F3032" i="5" s="1"/>
  <c r="B3249" i="5"/>
  <c r="G3140" i="5"/>
  <c r="H3140" i="5" s="1"/>
  <c r="D3140" i="5"/>
  <c r="F3140" i="5" s="1"/>
  <c r="C982" i="5"/>
  <c r="E873" i="5"/>
  <c r="C2710" i="5"/>
  <c r="E2601" i="5"/>
  <c r="F3464" i="5"/>
  <c r="C2062" i="5"/>
  <c r="E1953" i="5"/>
  <c r="B2709" i="5"/>
  <c r="G2600" i="5"/>
  <c r="H2600" i="5" s="1"/>
  <c r="D2600" i="5"/>
  <c r="F2600" i="5" s="1"/>
  <c r="C4546" i="5"/>
  <c r="E4437" i="5"/>
  <c r="C2819" i="5" l="1"/>
  <c r="E2710" i="5"/>
  <c r="B3250" i="5"/>
  <c r="G3141" i="5"/>
  <c r="H3141" i="5" s="1"/>
  <c r="D3141" i="5"/>
  <c r="C3575" i="5"/>
  <c r="E3466" i="5"/>
  <c r="B3466" i="5"/>
  <c r="G3357" i="5"/>
  <c r="H3357" i="5" s="1"/>
  <c r="D3357" i="5"/>
  <c r="B766" i="5"/>
  <c r="G657" i="5"/>
  <c r="H657" i="5" s="1"/>
  <c r="D657" i="5"/>
  <c r="B1306" i="5"/>
  <c r="G1197" i="5"/>
  <c r="H1197" i="5" s="1"/>
  <c r="D1197" i="5"/>
  <c r="F1197" i="5" s="1"/>
  <c r="C4007" i="5"/>
  <c r="E3898" i="5"/>
  <c r="C875" i="5"/>
  <c r="E766" i="5"/>
  <c r="C2927" i="5"/>
  <c r="E2818" i="5"/>
  <c r="C1631" i="5"/>
  <c r="E1522" i="5"/>
  <c r="B1846" i="5"/>
  <c r="G1737" i="5"/>
  <c r="H1737" i="5" s="1"/>
  <c r="D1737" i="5"/>
  <c r="F1737" i="5" s="1"/>
  <c r="C2495" i="5"/>
  <c r="E2386" i="5"/>
  <c r="C2171" i="5"/>
  <c r="E2062" i="5"/>
  <c r="C1091" i="5"/>
  <c r="E982" i="5"/>
  <c r="B3358" i="5"/>
  <c r="G3249" i="5"/>
  <c r="H3249" i="5" s="1"/>
  <c r="D3249" i="5"/>
  <c r="B4762" i="5"/>
  <c r="G4653" i="5"/>
  <c r="H4653" i="5" s="1"/>
  <c r="D4653" i="5"/>
  <c r="C3791" i="5"/>
  <c r="E3682" i="5"/>
  <c r="C4223" i="5"/>
  <c r="E4114" i="5"/>
  <c r="B4222" i="5"/>
  <c r="G4113" i="5"/>
  <c r="H4113" i="5" s="1"/>
  <c r="D4113" i="5"/>
  <c r="F4113" i="5" s="1"/>
  <c r="B2278" i="5"/>
  <c r="G2169" i="5"/>
  <c r="H2169" i="5" s="1"/>
  <c r="D2169" i="5"/>
  <c r="F2169" i="5" s="1"/>
  <c r="C4439" i="5"/>
  <c r="E4330" i="5"/>
  <c r="B2710" i="5"/>
  <c r="G2601" i="5"/>
  <c r="H2601" i="5" s="1"/>
  <c r="D2601" i="5"/>
  <c r="F2601" i="5" s="1"/>
  <c r="C3251" i="5"/>
  <c r="E3142" i="5"/>
  <c r="B3898" i="5"/>
  <c r="G3789" i="5"/>
  <c r="H3789" i="5" s="1"/>
  <c r="D3789" i="5"/>
  <c r="F3789" i="5" s="1"/>
  <c r="B3574" i="5"/>
  <c r="G3465" i="5"/>
  <c r="H3465" i="5" s="1"/>
  <c r="D3465" i="5"/>
  <c r="C2387" i="5"/>
  <c r="E2278" i="5"/>
  <c r="F3249" i="5"/>
  <c r="C1739" i="5"/>
  <c r="E1630" i="5"/>
  <c r="C1415" i="5"/>
  <c r="E1306" i="5"/>
  <c r="C3359" i="5"/>
  <c r="E3250" i="5"/>
  <c r="B4438" i="5"/>
  <c r="G4329" i="5"/>
  <c r="H4329" i="5" s="1"/>
  <c r="D4329" i="5"/>
  <c r="F4329" i="5" s="1"/>
  <c r="C3899" i="5"/>
  <c r="E3790" i="5"/>
  <c r="C2063" i="5"/>
  <c r="E1954" i="5"/>
  <c r="B982" i="5"/>
  <c r="G873" i="5"/>
  <c r="H873" i="5" s="1"/>
  <c r="D873" i="5"/>
  <c r="F873" i="5" s="1"/>
  <c r="B2494" i="5"/>
  <c r="G2385" i="5"/>
  <c r="H2385" i="5" s="1"/>
  <c r="D2385" i="5"/>
  <c r="F2385" i="5" s="1"/>
  <c r="B1198" i="5"/>
  <c r="G1089" i="5"/>
  <c r="H1089" i="5" s="1"/>
  <c r="D1089" i="5"/>
  <c r="F1089" i="5" s="1"/>
  <c r="B874" i="5"/>
  <c r="G765" i="5"/>
  <c r="H765" i="5" s="1"/>
  <c r="D765" i="5"/>
  <c r="F765" i="5" s="1"/>
  <c r="B2386" i="5"/>
  <c r="G2277" i="5"/>
  <c r="H2277" i="5" s="1"/>
  <c r="D2277" i="5"/>
  <c r="F2277" i="5" s="1"/>
  <c r="C1523" i="5"/>
  <c r="E1414" i="5"/>
  <c r="B4114" i="5"/>
  <c r="G4005" i="5"/>
  <c r="H4005" i="5" s="1"/>
  <c r="D4005" i="5"/>
  <c r="F4005" i="5" s="1"/>
  <c r="C2603" i="5"/>
  <c r="E2494" i="5"/>
  <c r="B1522" i="5"/>
  <c r="G1413" i="5"/>
  <c r="H1413" i="5" s="1"/>
  <c r="D1413" i="5"/>
  <c r="C4655" i="5"/>
  <c r="E4546" i="5"/>
  <c r="F3573" i="5"/>
  <c r="C1847" i="5"/>
  <c r="E1738" i="5"/>
  <c r="C4547" i="5"/>
  <c r="E4438" i="5"/>
  <c r="B3790" i="5"/>
  <c r="G3681" i="5"/>
  <c r="H3681" i="5" s="1"/>
  <c r="D3681" i="5"/>
  <c r="F3681" i="5" s="1"/>
  <c r="C1307" i="5"/>
  <c r="E1198" i="5"/>
  <c r="B2602" i="5"/>
  <c r="G2493" i="5"/>
  <c r="H2493" i="5" s="1"/>
  <c r="D2493" i="5"/>
  <c r="C3683" i="5"/>
  <c r="E3574" i="5"/>
  <c r="B3682" i="5"/>
  <c r="G3573" i="5"/>
  <c r="H3573" i="5" s="1"/>
  <c r="D3573" i="5"/>
  <c r="B4654" i="5"/>
  <c r="G4545" i="5"/>
  <c r="H4545" i="5" s="1"/>
  <c r="D4545" i="5"/>
  <c r="F4545" i="5" s="1"/>
  <c r="C4871" i="5"/>
  <c r="E4871" i="5" s="1"/>
  <c r="E4762" i="5"/>
  <c r="C2711" i="5"/>
  <c r="E2602" i="5"/>
  <c r="C983" i="5"/>
  <c r="E874" i="5"/>
  <c r="C4331" i="5"/>
  <c r="E4222" i="5"/>
  <c r="C1199" i="5"/>
  <c r="E1090" i="5"/>
  <c r="B3142" i="5"/>
  <c r="G3033" i="5"/>
  <c r="H3033" i="5" s="1"/>
  <c r="D3033" i="5"/>
  <c r="F3033" i="5" s="1"/>
  <c r="F3141" i="5"/>
  <c r="B1090" i="5"/>
  <c r="G981" i="5"/>
  <c r="H981" i="5" s="1"/>
  <c r="D981" i="5"/>
  <c r="F981" i="5" s="1"/>
  <c r="B2818" i="5"/>
  <c r="G2709" i="5"/>
  <c r="H2709" i="5" s="1"/>
  <c r="D2709" i="5"/>
  <c r="B3034" i="5"/>
  <c r="G2925" i="5"/>
  <c r="H2925" i="5" s="1"/>
  <c r="D2925" i="5"/>
  <c r="F2925" i="5" s="1"/>
  <c r="C4763" i="5"/>
  <c r="E4654" i="5"/>
  <c r="F3357" i="5"/>
  <c r="B4870" i="5"/>
  <c r="G4761" i="5"/>
  <c r="H4761" i="5" s="1"/>
  <c r="D4761" i="5"/>
  <c r="F4761" i="5" s="1"/>
  <c r="B4006" i="5"/>
  <c r="G3897" i="5"/>
  <c r="H3897" i="5" s="1"/>
  <c r="D3897" i="5"/>
  <c r="F3897" i="5" s="1"/>
  <c r="B4330" i="5"/>
  <c r="G4221" i="5"/>
  <c r="H4221" i="5" s="1"/>
  <c r="D4221" i="5"/>
  <c r="F4221" i="5" s="1"/>
  <c r="C3143" i="5"/>
  <c r="E3034" i="5"/>
  <c r="B2062" i="5"/>
  <c r="G1953" i="5"/>
  <c r="H1953" i="5" s="1"/>
  <c r="D1953" i="5"/>
  <c r="F1953" i="5" s="1"/>
  <c r="C3467" i="5"/>
  <c r="E3358" i="5"/>
  <c r="G4869" i="5"/>
  <c r="H4869" i="5" s="1"/>
  <c r="D4869" i="5"/>
  <c r="F4869" i="5" s="1"/>
  <c r="C3035" i="5"/>
  <c r="E2926" i="5"/>
  <c r="C2279" i="5"/>
  <c r="E2170" i="5"/>
  <c r="B2926" i="5"/>
  <c r="G2817" i="5"/>
  <c r="H2817" i="5" s="1"/>
  <c r="D2817" i="5"/>
  <c r="F2817" i="5" s="1"/>
  <c r="F1629" i="5"/>
  <c r="C4115" i="5"/>
  <c r="E4006" i="5"/>
  <c r="F657" i="5"/>
  <c r="B1954" i="5"/>
  <c r="G1845" i="5"/>
  <c r="H1845" i="5" s="1"/>
  <c r="D1845" i="5"/>
  <c r="F1845" i="5" s="1"/>
  <c r="F2709" i="5"/>
  <c r="F1413" i="5"/>
  <c r="B2170" i="5"/>
  <c r="G2061" i="5"/>
  <c r="H2061" i="5" s="1"/>
  <c r="D2061" i="5"/>
  <c r="F2061" i="5" s="1"/>
  <c r="B4546" i="5"/>
  <c r="G4437" i="5"/>
  <c r="H4437" i="5" s="1"/>
  <c r="D4437" i="5"/>
  <c r="F4437" i="5" s="1"/>
  <c r="B1414" i="5"/>
  <c r="G1305" i="5"/>
  <c r="H1305" i="5" s="1"/>
  <c r="D1305" i="5"/>
  <c r="F1305" i="5" s="1"/>
  <c r="F3465" i="5"/>
  <c r="B1738" i="5"/>
  <c r="G1629" i="5"/>
  <c r="H1629" i="5" s="1"/>
  <c r="D1629" i="5"/>
  <c r="F4653" i="5"/>
  <c r="B1630" i="5"/>
  <c r="G1521" i="5"/>
  <c r="H1521" i="5" s="1"/>
  <c r="D1521" i="5"/>
  <c r="F1521" i="5" s="1"/>
  <c r="F2493" i="5"/>
  <c r="C1955" i="5"/>
  <c r="E1846" i="5"/>
  <c r="B4115" i="5" l="1"/>
  <c r="G4006" i="5"/>
  <c r="H4006" i="5" s="1"/>
  <c r="D4006" i="5"/>
  <c r="F4006" i="5" s="1"/>
  <c r="C2820" i="5"/>
  <c r="E2711" i="5"/>
  <c r="B3791" i="5"/>
  <c r="G3682" i="5"/>
  <c r="H3682" i="5" s="1"/>
  <c r="D3682" i="5"/>
  <c r="C1632" i="5"/>
  <c r="E1523" i="5"/>
  <c r="B2603" i="5"/>
  <c r="G2494" i="5"/>
  <c r="H2494" i="5" s="1"/>
  <c r="D2494" i="5"/>
  <c r="C4008" i="5"/>
  <c r="E3899" i="5"/>
  <c r="B875" i="5"/>
  <c r="G766" i="5"/>
  <c r="H766" i="5" s="1"/>
  <c r="D766" i="5"/>
  <c r="B3359" i="5"/>
  <c r="G3250" i="5"/>
  <c r="H3250" i="5" s="1"/>
  <c r="D3250" i="5"/>
  <c r="B2279" i="5"/>
  <c r="G2170" i="5"/>
  <c r="H2170" i="5" s="1"/>
  <c r="D2170" i="5"/>
  <c r="F2170" i="5" s="1"/>
  <c r="B3143" i="5"/>
  <c r="G3034" i="5"/>
  <c r="H3034" i="5" s="1"/>
  <c r="D3034" i="5"/>
  <c r="F3034" i="5" s="1"/>
  <c r="B2927" i="5"/>
  <c r="G2818" i="5"/>
  <c r="H2818" i="5" s="1"/>
  <c r="D2818" i="5"/>
  <c r="C1308" i="5"/>
  <c r="E1199" i="5"/>
  <c r="B4763" i="5"/>
  <c r="G4654" i="5"/>
  <c r="H4654" i="5" s="1"/>
  <c r="D4654" i="5"/>
  <c r="C4764" i="5"/>
  <c r="E4655" i="5"/>
  <c r="C1848" i="5"/>
  <c r="E1739" i="5"/>
  <c r="C4548" i="5"/>
  <c r="E4439" i="5"/>
  <c r="C1200" i="5"/>
  <c r="E1091" i="5"/>
  <c r="C2604" i="5"/>
  <c r="E2495" i="5"/>
  <c r="F766" i="5"/>
  <c r="B1415" i="5"/>
  <c r="G1306" i="5"/>
  <c r="H1306" i="5" s="1"/>
  <c r="D1306" i="5"/>
  <c r="C3684" i="5"/>
  <c r="E3575" i="5"/>
  <c r="B1631" i="5"/>
  <c r="G1522" i="5"/>
  <c r="H1522" i="5" s="1"/>
  <c r="D1522" i="5"/>
  <c r="F1522" i="5" s="1"/>
  <c r="C2496" i="5"/>
  <c r="E2387" i="5"/>
  <c r="C3900" i="5"/>
  <c r="E3791" i="5"/>
  <c r="B4871" i="5"/>
  <c r="G4762" i="5"/>
  <c r="H4762" i="5" s="1"/>
  <c r="D4762" i="5"/>
  <c r="F4762" i="5" s="1"/>
  <c r="C4224" i="5"/>
  <c r="E4115" i="5"/>
  <c r="C3252" i="5"/>
  <c r="E3143" i="5"/>
  <c r="B4439" i="5"/>
  <c r="G4330" i="5"/>
  <c r="H4330" i="5" s="1"/>
  <c r="D4330" i="5"/>
  <c r="F4330" i="5" s="1"/>
  <c r="C1092" i="5"/>
  <c r="E983" i="5"/>
  <c r="B2711" i="5"/>
  <c r="G2602" i="5"/>
  <c r="H2602" i="5" s="1"/>
  <c r="D2602" i="5"/>
  <c r="C4656" i="5"/>
  <c r="E4547" i="5"/>
  <c r="C3468" i="5"/>
  <c r="E3359" i="5"/>
  <c r="C3360" i="5"/>
  <c r="E3251" i="5"/>
  <c r="C2064" i="5"/>
  <c r="E1955" i="5"/>
  <c r="B4655" i="5"/>
  <c r="G4546" i="5"/>
  <c r="H4546" i="5" s="1"/>
  <c r="D4546" i="5"/>
  <c r="F4546" i="5" s="1"/>
  <c r="B2063" i="5"/>
  <c r="G1954" i="5"/>
  <c r="H1954" i="5" s="1"/>
  <c r="D1954" i="5"/>
  <c r="F1954" i="5" s="1"/>
  <c r="C2388" i="5"/>
  <c r="E2279" i="5"/>
  <c r="C4872" i="5"/>
  <c r="E4872" i="5" s="1"/>
  <c r="E4763" i="5"/>
  <c r="B3251" i="5"/>
  <c r="G3142" i="5"/>
  <c r="H3142" i="5" s="1"/>
  <c r="D3142" i="5"/>
  <c r="F3142" i="5" s="1"/>
  <c r="C3792" i="5"/>
  <c r="E3683" i="5"/>
  <c r="B3899" i="5"/>
  <c r="G3790" i="5"/>
  <c r="H3790" i="5" s="1"/>
  <c r="D3790" i="5"/>
  <c r="F3790" i="5" s="1"/>
  <c r="F2494" i="5"/>
  <c r="B4223" i="5"/>
  <c r="G4114" i="5"/>
  <c r="H4114" i="5" s="1"/>
  <c r="D4114" i="5"/>
  <c r="F4114" i="5" s="1"/>
  <c r="B983" i="5"/>
  <c r="G874" i="5"/>
  <c r="H874" i="5" s="1"/>
  <c r="D874" i="5"/>
  <c r="F874" i="5" s="1"/>
  <c r="C2172" i="5"/>
  <c r="E2063" i="5"/>
  <c r="F1306" i="5"/>
  <c r="B4007" i="5"/>
  <c r="G3898" i="5"/>
  <c r="H3898" i="5" s="1"/>
  <c r="D3898" i="5"/>
  <c r="F3898" i="5" s="1"/>
  <c r="B2819" i="5"/>
  <c r="G2710" i="5"/>
  <c r="H2710" i="5" s="1"/>
  <c r="D2710" i="5"/>
  <c r="F2710" i="5" s="1"/>
  <c r="C4332" i="5"/>
  <c r="E4223" i="5"/>
  <c r="C1740" i="5"/>
  <c r="E1631" i="5"/>
  <c r="C984" i="5"/>
  <c r="E875" i="5"/>
  <c r="C4116" i="5"/>
  <c r="E4007" i="5"/>
  <c r="C2928" i="5"/>
  <c r="E2819" i="5"/>
  <c r="B3035" i="5"/>
  <c r="G2926" i="5"/>
  <c r="H2926" i="5" s="1"/>
  <c r="D2926" i="5"/>
  <c r="F2926" i="5" s="1"/>
  <c r="C3144" i="5"/>
  <c r="E3035" i="5"/>
  <c r="C3576" i="5"/>
  <c r="E3467" i="5"/>
  <c r="F3250" i="5"/>
  <c r="B2387" i="5"/>
  <c r="G2278" i="5"/>
  <c r="H2278" i="5" s="1"/>
  <c r="D2278" i="5"/>
  <c r="F2278" i="5" s="1"/>
  <c r="B1955" i="5"/>
  <c r="G1846" i="5"/>
  <c r="H1846" i="5" s="1"/>
  <c r="D1846" i="5"/>
  <c r="F1846" i="5" s="1"/>
  <c r="C3036" i="5"/>
  <c r="E2927" i="5"/>
  <c r="F4654" i="5"/>
  <c r="B1199" i="5"/>
  <c r="G1090" i="5"/>
  <c r="H1090" i="5" s="1"/>
  <c r="D1090" i="5"/>
  <c r="F1090" i="5" s="1"/>
  <c r="B1307" i="5"/>
  <c r="G1198" i="5"/>
  <c r="H1198" i="5" s="1"/>
  <c r="D1198" i="5"/>
  <c r="F1198" i="5" s="1"/>
  <c r="B1739" i="5"/>
  <c r="G1630" i="5"/>
  <c r="H1630" i="5" s="1"/>
  <c r="D1630" i="5"/>
  <c r="F1630" i="5" s="1"/>
  <c r="B1847" i="5"/>
  <c r="G1738" i="5"/>
  <c r="H1738" i="5" s="1"/>
  <c r="D1738" i="5"/>
  <c r="F1738" i="5" s="1"/>
  <c r="B1523" i="5"/>
  <c r="G1414" i="5"/>
  <c r="H1414" i="5" s="1"/>
  <c r="D1414" i="5"/>
  <c r="B2171" i="5"/>
  <c r="G2062" i="5"/>
  <c r="H2062" i="5" s="1"/>
  <c r="D2062" i="5"/>
  <c r="F2062" i="5" s="1"/>
  <c r="G4870" i="5"/>
  <c r="H4870" i="5" s="1"/>
  <c r="D4870" i="5"/>
  <c r="F4870" i="5" s="1"/>
  <c r="C4440" i="5"/>
  <c r="E4331" i="5"/>
  <c r="F2602" i="5"/>
  <c r="C1416" i="5"/>
  <c r="E1307" i="5"/>
  <c r="C1956" i="5"/>
  <c r="E1847" i="5"/>
  <c r="C2712" i="5"/>
  <c r="E2603" i="5"/>
  <c r="F1414" i="5"/>
  <c r="B2495" i="5"/>
  <c r="G2386" i="5"/>
  <c r="H2386" i="5" s="1"/>
  <c r="D2386" i="5"/>
  <c r="F2386" i="5" s="1"/>
  <c r="B1091" i="5"/>
  <c r="G982" i="5"/>
  <c r="H982" i="5" s="1"/>
  <c r="D982" i="5"/>
  <c r="F982" i="5" s="1"/>
  <c r="B4547" i="5"/>
  <c r="G4438" i="5"/>
  <c r="H4438" i="5" s="1"/>
  <c r="D4438" i="5"/>
  <c r="F4438" i="5" s="1"/>
  <c r="C1524" i="5"/>
  <c r="E1415" i="5"/>
  <c r="B3683" i="5"/>
  <c r="G3574" i="5"/>
  <c r="H3574" i="5" s="1"/>
  <c r="D3574" i="5"/>
  <c r="F3574" i="5" s="1"/>
  <c r="B4331" i="5"/>
  <c r="G4222" i="5"/>
  <c r="H4222" i="5" s="1"/>
  <c r="D4222" i="5"/>
  <c r="F4222" i="5" s="1"/>
  <c r="F3682" i="5"/>
  <c r="B3467" i="5"/>
  <c r="G3358" i="5"/>
  <c r="H3358" i="5" s="1"/>
  <c r="D3358" i="5"/>
  <c r="F3358" i="5" s="1"/>
  <c r="C2280" i="5"/>
  <c r="E2171" i="5"/>
  <c r="F2818" i="5"/>
  <c r="B3575" i="5"/>
  <c r="G3466" i="5"/>
  <c r="H3466" i="5" s="1"/>
  <c r="D3466" i="5"/>
  <c r="F3466" i="5" s="1"/>
  <c r="B1200" i="5" l="1"/>
  <c r="G1091" i="5"/>
  <c r="H1091" i="5" s="1"/>
  <c r="D1091" i="5"/>
  <c r="B1416" i="5"/>
  <c r="G1307" i="5"/>
  <c r="H1307" i="5" s="1"/>
  <c r="D1307" i="5"/>
  <c r="B4764" i="5"/>
  <c r="G4655" i="5"/>
  <c r="H4655" i="5" s="1"/>
  <c r="D4655" i="5"/>
  <c r="F4655" i="5" s="1"/>
  <c r="C4765" i="5"/>
  <c r="E4656" i="5"/>
  <c r="C1417" i="5"/>
  <c r="E1308" i="5"/>
  <c r="B984" i="5"/>
  <c r="G875" i="5"/>
  <c r="H875" i="5" s="1"/>
  <c r="D875" i="5"/>
  <c r="C4117" i="5"/>
  <c r="E4008" i="5"/>
  <c r="B3684" i="5"/>
  <c r="G3575" i="5"/>
  <c r="H3575" i="5" s="1"/>
  <c r="D3575" i="5"/>
  <c r="C1633" i="5"/>
  <c r="E1524" i="5"/>
  <c r="F1307" i="5"/>
  <c r="C4549" i="5"/>
  <c r="E4440" i="5"/>
  <c r="B1848" i="5"/>
  <c r="G1739" i="5"/>
  <c r="H1739" i="5" s="1"/>
  <c r="D1739" i="5"/>
  <c r="C3037" i="5"/>
  <c r="E2928" i="5"/>
  <c r="C1093" i="5"/>
  <c r="E984" i="5"/>
  <c r="B2928" i="5"/>
  <c r="G2819" i="5"/>
  <c r="H2819" i="5" s="1"/>
  <c r="D2819" i="5"/>
  <c r="F2819" i="5" s="1"/>
  <c r="B4332" i="5"/>
  <c r="G4223" i="5"/>
  <c r="H4223" i="5" s="1"/>
  <c r="D4223" i="5"/>
  <c r="F4223" i="5" s="1"/>
  <c r="C3901" i="5"/>
  <c r="E3792" i="5"/>
  <c r="B2172" i="5"/>
  <c r="G2063" i="5"/>
  <c r="H2063" i="5" s="1"/>
  <c r="D2063" i="5"/>
  <c r="F2063" i="5" s="1"/>
  <c r="B4548" i="5"/>
  <c r="G4439" i="5"/>
  <c r="H4439" i="5" s="1"/>
  <c r="D4439" i="5"/>
  <c r="F4439" i="5" s="1"/>
  <c r="C4333" i="5"/>
  <c r="E4224" i="5"/>
  <c r="G4871" i="5"/>
  <c r="H4871" i="5" s="1"/>
  <c r="D4871" i="5"/>
  <c r="F4871" i="5" s="1"/>
  <c r="F1091" i="5"/>
  <c r="C4657" i="5"/>
  <c r="E4548" i="5"/>
  <c r="B4872" i="5"/>
  <c r="G4763" i="5"/>
  <c r="H4763" i="5" s="1"/>
  <c r="D4763" i="5"/>
  <c r="B3468" i="5"/>
  <c r="G3359" i="5"/>
  <c r="H3359" i="5" s="1"/>
  <c r="D3359" i="5"/>
  <c r="F3359" i="5" s="1"/>
  <c r="C1741" i="5"/>
  <c r="E1632" i="5"/>
  <c r="C2389" i="5"/>
  <c r="E2280" i="5"/>
  <c r="B4656" i="5"/>
  <c r="G4547" i="5"/>
  <c r="H4547" i="5" s="1"/>
  <c r="D4547" i="5"/>
  <c r="C2065" i="5"/>
  <c r="E1956" i="5"/>
  <c r="C3253" i="5"/>
  <c r="E3144" i="5"/>
  <c r="B4116" i="5"/>
  <c r="G4007" i="5"/>
  <c r="H4007" i="5" s="1"/>
  <c r="D4007" i="5"/>
  <c r="F4007" i="5" s="1"/>
  <c r="C3469" i="5"/>
  <c r="E3360" i="5"/>
  <c r="B3900" i="5"/>
  <c r="G3791" i="5"/>
  <c r="H3791" i="5" s="1"/>
  <c r="D3791" i="5"/>
  <c r="B3792" i="5"/>
  <c r="G3683" i="5"/>
  <c r="H3683" i="5" s="1"/>
  <c r="D3683" i="5"/>
  <c r="F3683" i="5" s="1"/>
  <c r="C2821" i="5"/>
  <c r="E2712" i="5"/>
  <c r="C1525" i="5"/>
  <c r="E1416" i="5"/>
  <c r="B2280" i="5"/>
  <c r="G2171" i="5"/>
  <c r="H2171" i="5" s="1"/>
  <c r="D2171" i="5"/>
  <c r="B1956" i="5"/>
  <c r="G1847" i="5"/>
  <c r="H1847" i="5" s="1"/>
  <c r="D1847" i="5"/>
  <c r="B2064" i="5"/>
  <c r="G1955" i="5"/>
  <c r="H1955" i="5" s="1"/>
  <c r="D1955" i="5"/>
  <c r="F1955" i="5" s="1"/>
  <c r="B2496" i="5"/>
  <c r="G2387" i="5"/>
  <c r="H2387" i="5" s="1"/>
  <c r="D2387" i="5"/>
  <c r="F2387" i="5" s="1"/>
  <c r="C3685" i="5"/>
  <c r="E3576" i="5"/>
  <c r="C4441" i="5"/>
  <c r="E4332" i="5"/>
  <c r="B1092" i="5"/>
  <c r="G983" i="5"/>
  <c r="H983" i="5" s="1"/>
  <c r="D983" i="5"/>
  <c r="F983" i="5" s="1"/>
  <c r="B4008" i="5"/>
  <c r="G3899" i="5"/>
  <c r="H3899" i="5" s="1"/>
  <c r="D3899" i="5"/>
  <c r="B3360" i="5"/>
  <c r="G3251" i="5"/>
  <c r="H3251" i="5" s="1"/>
  <c r="D3251" i="5"/>
  <c r="C2497" i="5"/>
  <c r="E2388" i="5"/>
  <c r="C2173" i="5"/>
  <c r="E2064" i="5"/>
  <c r="C3577" i="5"/>
  <c r="E3468" i="5"/>
  <c r="C1201" i="5"/>
  <c r="E1092" i="5"/>
  <c r="F3791" i="5"/>
  <c r="C2605" i="5"/>
  <c r="E2496" i="5"/>
  <c r="B1740" i="5"/>
  <c r="G1631" i="5"/>
  <c r="H1631" i="5" s="1"/>
  <c r="D1631" i="5"/>
  <c r="F1631" i="5" s="1"/>
  <c r="C1309" i="5"/>
  <c r="E1200" i="5"/>
  <c r="F1739" i="5"/>
  <c r="C4873" i="5"/>
  <c r="E4873" i="5" s="1"/>
  <c r="E4764" i="5"/>
  <c r="B3252" i="5"/>
  <c r="G3143" i="5"/>
  <c r="H3143" i="5" s="1"/>
  <c r="D3143" i="5"/>
  <c r="F3143" i="5" s="1"/>
  <c r="B2388" i="5"/>
  <c r="G2279" i="5"/>
  <c r="H2279" i="5" s="1"/>
  <c r="D2279" i="5"/>
  <c r="F2279" i="5" s="1"/>
  <c r="C2929" i="5"/>
  <c r="E2820" i="5"/>
  <c r="B4224" i="5"/>
  <c r="G4115" i="5"/>
  <c r="H4115" i="5" s="1"/>
  <c r="D4115" i="5"/>
  <c r="F4115" i="5" s="1"/>
  <c r="F875" i="5"/>
  <c r="C3793" i="5"/>
  <c r="E3684" i="5"/>
  <c r="C2713" i="5"/>
  <c r="E2604" i="5"/>
  <c r="F2171" i="5"/>
  <c r="B3576" i="5"/>
  <c r="G3467" i="5"/>
  <c r="H3467" i="5" s="1"/>
  <c r="D3467" i="5"/>
  <c r="F3467" i="5" s="1"/>
  <c r="B4440" i="5"/>
  <c r="G4331" i="5"/>
  <c r="H4331" i="5" s="1"/>
  <c r="D4331" i="5"/>
  <c r="F4331" i="5" s="1"/>
  <c r="B2604" i="5"/>
  <c r="G2495" i="5"/>
  <c r="H2495" i="5" s="1"/>
  <c r="D2495" i="5"/>
  <c r="F1847" i="5"/>
  <c r="B1632" i="5"/>
  <c r="G1523" i="5"/>
  <c r="H1523" i="5" s="1"/>
  <c r="D1523" i="5"/>
  <c r="F1523" i="5" s="1"/>
  <c r="B1308" i="5"/>
  <c r="G1199" i="5"/>
  <c r="H1199" i="5" s="1"/>
  <c r="D1199" i="5"/>
  <c r="C3145" i="5"/>
  <c r="E3036" i="5"/>
  <c r="B3144" i="5"/>
  <c r="G3035" i="5"/>
  <c r="H3035" i="5" s="1"/>
  <c r="D3035" i="5"/>
  <c r="F3035" i="5" s="1"/>
  <c r="C4225" i="5"/>
  <c r="E4116" i="5"/>
  <c r="C1849" i="5"/>
  <c r="E1740" i="5"/>
  <c r="C2281" i="5"/>
  <c r="E2172" i="5"/>
  <c r="F4763" i="5"/>
  <c r="F3251" i="5"/>
  <c r="F4547" i="5"/>
  <c r="B2820" i="5"/>
  <c r="G2711" i="5"/>
  <c r="H2711" i="5" s="1"/>
  <c r="D2711" i="5"/>
  <c r="F2711" i="5" s="1"/>
  <c r="C3361" i="5"/>
  <c r="E3252" i="5"/>
  <c r="C4009" i="5"/>
  <c r="E3900" i="5"/>
  <c r="F3575" i="5"/>
  <c r="B1524" i="5"/>
  <c r="G1415" i="5"/>
  <c r="H1415" i="5" s="1"/>
  <c r="D1415" i="5"/>
  <c r="F1415" i="5" s="1"/>
  <c r="F2495" i="5"/>
  <c r="C1957" i="5"/>
  <c r="E1848" i="5"/>
  <c r="F1199" i="5"/>
  <c r="B3036" i="5"/>
  <c r="G2927" i="5"/>
  <c r="H2927" i="5" s="1"/>
  <c r="D2927" i="5"/>
  <c r="F2927" i="5" s="1"/>
  <c r="F3899" i="5"/>
  <c r="B2712" i="5"/>
  <c r="G2603" i="5"/>
  <c r="H2603" i="5" s="1"/>
  <c r="D2603" i="5"/>
  <c r="F2603" i="5" s="1"/>
  <c r="B2497" i="5" l="1"/>
  <c r="G2388" i="5"/>
  <c r="H2388" i="5" s="1"/>
  <c r="D2388" i="5"/>
  <c r="B1201" i="5"/>
  <c r="G1092" i="5"/>
  <c r="H1092" i="5" s="1"/>
  <c r="D1092" i="5"/>
  <c r="F1092" i="5" s="1"/>
  <c r="B4657" i="5"/>
  <c r="G4548" i="5"/>
  <c r="H4548" i="5" s="1"/>
  <c r="D4548" i="5"/>
  <c r="F4548" i="5" s="1"/>
  <c r="C4118" i="5"/>
  <c r="E4009" i="5"/>
  <c r="C1958" i="5"/>
  <c r="E1849" i="5"/>
  <c r="C3254" i="5"/>
  <c r="E3145" i="5"/>
  <c r="B3685" i="5"/>
  <c r="G3576" i="5"/>
  <c r="H3576" i="5" s="1"/>
  <c r="D3576" i="5"/>
  <c r="C3038" i="5"/>
  <c r="E2929" i="5"/>
  <c r="C2714" i="5"/>
  <c r="E2605" i="5"/>
  <c r="C1310" i="5"/>
  <c r="E1201" i="5"/>
  <c r="C2282" i="5"/>
  <c r="E2173" i="5"/>
  <c r="B4117" i="5"/>
  <c r="G4008" i="5"/>
  <c r="H4008" i="5" s="1"/>
  <c r="D4008" i="5"/>
  <c r="B2173" i="5"/>
  <c r="G2064" i="5"/>
  <c r="H2064" i="5" s="1"/>
  <c r="D2064" i="5"/>
  <c r="B2065" i="5"/>
  <c r="G1956" i="5"/>
  <c r="H1956" i="5" s="1"/>
  <c r="D1956" i="5"/>
  <c r="F1956" i="5" s="1"/>
  <c r="B4765" i="5"/>
  <c r="G4656" i="5"/>
  <c r="H4656" i="5" s="1"/>
  <c r="D4656" i="5"/>
  <c r="B3577" i="5"/>
  <c r="G3468" i="5"/>
  <c r="H3468" i="5" s="1"/>
  <c r="D3468" i="5"/>
  <c r="C4442" i="5"/>
  <c r="E4333" i="5"/>
  <c r="C4010" i="5"/>
  <c r="E3901" i="5"/>
  <c r="C1742" i="5"/>
  <c r="E1633" i="5"/>
  <c r="F4008" i="5"/>
  <c r="B1093" i="5"/>
  <c r="G984" i="5"/>
  <c r="H984" i="5" s="1"/>
  <c r="D984" i="5"/>
  <c r="F984" i="5" s="1"/>
  <c r="B1417" i="5"/>
  <c r="G1308" i="5"/>
  <c r="H1308" i="5" s="1"/>
  <c r="D1308" i="5"/>
  <c r="C2822" i="5"/>
  <c r="E2713" i="5"/>
  <c r="C1418" i="5"/>
  <c r="E1309" i="5"/>
  <c r="F2064" i="5"/>
  <c r="G4872" i="5"/>
  <c r="H4872" i="5" s="1"/>
  <c r="D4872" i="5"/>
  <c r="F4872" i="5" s="1"/>
  <c r="B4441" i="5"/>
  <c r="G4332" i="5"/>
  <c r="H4332" i="5" s="1"/>
  <c r="D4332" i="5"/>
  <c r="F4332" i="5" s="1"/>
  <c r="C2066" i="5"/>
  <c r="E1957" i="5"/>
  <c r="B1633" i="5"/>
  <c r="G1524" i="5"/>
  <c r="H1524" i="5" s="1"/>
  <c r="D1524" i="5"/>
  <c r="F1524" i="5" s="1"/>
  <c r="B4549" i="5"/>
  <c r="G4440" i="5"/>
  <c r="H4440" i="5" s="1"/>
  <c r="D4440" i="5"/>
  <c r="F4440" i="5" s="1"/>
  <c r="C3902" i="5"/>
  <c r="E3793" i="5"/>
  <c r="F3468" i="5"/>
  <c r="F2388" i="5"/>
  <c r="B3469" i="5"/>
  <c r="G3360" i="5"/>
  <c r="H3360" i="5" s="1"/>
  <c r="D3360" i="5"/>
  <c r="F3360" i="5" s="1"/>
  <c r="F3576" i="5"/>
  <c r="B2605" i="5"/>
  <c r="G2496" i="5"/>
  <c r="H2496" i="5" s="1"/>
  <c r="D2496" i="5"/>
  <c r="C1634" i="5"/>
  <c r="E1525" i="5"/>
  <c r="C3578" i="5"/>
  <c r="E3469" i="5"/>
  <c r="B4225" i="5"/>
  <c r="G4116" i="5"/>
  <c r="H4116" i="5" s="1"/>
  <c r="D4116" i="5"/>
  <c r="F4116" i="5" s="1"/>
  <c r="C2174" i="5"/>
  <c r="E2065" i="5"/>
  <c r="C1850" i="5"/>
  <c r="E1741" i="5"/>
  <c r="B2281" i="5"/>
  <c r="G2172" i="5"/>
  <c r="H2172" i="5" s="1"/>
  <c r="D2172" i="5"/>
  <c r="F2172" i="5" s="1"/>
  <c r="C1202" i="5"/>
  <c r="E1093" i="5"/>
  <c r="C4658" i="5"/>
  <c r="E4549" i="5"/>
  <c r="C4226" i="5"/>
  <c r="E4117" i="5"/>
  <c r="F1308" i="5"/>
  <c r="F4656" i="5"/>
  <c r="B4873" i="5"/>
  <c r="G4764" i="5"/>
  <c r="H4764" i="5" s="1"/>
  <c r="D4764" i="5"/>
  <c r="F4764" i="5" s="1"/>
  <c r="B1309" i="5"/>
  <c r="G1200" i="5"/>
  <c r="H1200" i="5" s="1"/>
  <c r="D1200" i="5"/>
  <c r="F2496" i="5"/>
  <c r="B2389" i="5"/>
  <c r="G2280" i="5"/>
  <c r="H2280" i="5" s="1"/>
  <c r="D2280" i="5"/>
  <c r="F2280" i="5" s="1"/>
  <c r="C2930" i="5"/>
  <c r="E2821" i="5"/>
  <c r="C3362" i="5"/>
  <c r="E3253" i="5"/>
  <c r="C3146" i="5"/>
  <c r="E3037" i="5"/>
  <c r="B1957" i="5"/>
  <c r="G1848" i="5"/>
  <c r="H1848" i="5" s="1"/>
  <c r="D1848" i="5"/>
  <c r="F1848" i="5" s="1"/>
  <c r="B3793" i="5"/>
  <c r="G3684" i="5"/>
  <c r="H3684" i="5" s="1"/>
  <c r="D3684" i="5"/>
  <c r="F3684" i="5" s="1"/>
  <c r="B2929" i="5"/>
  <c r="G2820" i="5"/>
  <c r="H2820" i="5" s="1"/>
  <c r="D2820" i="5"/>
  <c r="F2820" i="5" s="1"/>
  <c r="B3253" i="5"/>
  <c r="G3144" i="5"/>
  <c r="H3144" i="5" s="1"/>
  <c r="D3144" i="5"/>
  <c r="B2821" i="5"/>
  <c r="G2712" i="5"/>
  <c r="H2712" i="5" s="1"/>
  <c r="D2712" i="5"/>
  <c r="F2712" i="5" s="1"/>
  <c r="B3145" i="5"/>
  <c r="G3036" i="5"/>
  <c r="H3036" i="5" s="1"/>
  <c r="D3036" i="5"/>
  <c r="F3036" i="5" s="1"/>
  <c r="C3470" i="5"/>
  <c r="E3361" i="5"/>
  <c r="C2390" i="5"/>
  <c r="E2281" i="5"/>
  <c r="C4334" i="5"/>
  <c r="E4225" i="5"/>
  <c r="B1741" i="5"/>
  <c r="G1632" i="5"/>
  <c r="H1632" i="5" s="1"/>
  <c r="D1632" i="5"/>
  <c r="F1632" i="5" s="1"/>
  <c r="B2713" i="5"/>
  <c r="G2604" i="5"/>
  <c r="H2604" i="5" s="1"/>
  <c r="D2604" i="5"/>
  <c r="F2604" i="5" s="1"/>
  <c r="B4333" i="5"/>
  <c r="G4224" i="5"/>
  <c r="H4224" i="5" s="1"/>
  <c r="D4224" i="5"/>
  <c r="F4224" i="5" s="1"/>
  <c r="B3361" i="5"/>
  <c r="G3252" i="5"/>
  <c r="H3252" i="5" s="1"/>
  <c r="D3252" i="5"/>
  <c r="F3252" i="5" s="1"/>
  <c r="F1200" i="5"/>
  <c r="B1849" i="5"/>
  <c r="G1740" i="5"/>
  <c r="H1740" i="5" s="1"/>
  <c r="D1740" i="5"/>
  <c r="F1740" i="5" s="1"/>
  <c r="C3686" i="5"/>
  <c r="E3577" i="5"/>
  <c r="C2606" i="5"/>
  <c r="E2497" i="5"/>
  <c r="C4550" i="5"/>
  <c r="E4441" i="5"/>
  <c r="C3794" i="5"/>
  <c r="E3685" i="5"/>
  <c r="B3901" i="5"/>
  <c r="G3792" i="5"/>
  <c r="H3792" i="5" s="1"/>
  <c r="D3792" i="5"/>
  <c r="F3792" i="5" s="1"/>
  <c r="B4009" i="5"/>
  <c r="G3900" i="5"/>
  <c r="H3900" i="5" s="1"/>
  <c r="D3900" i="5"/>
  <c r="F3900" i="5" s="1"/>
  <c r="F3144" i="5"/>
  <c r="C2498" i="5"/>
  <c r="E2389" i="5"/>
  <c r="C4766" i="5"/>
  <c r="E4657" i="5"/>
  <c r="B3037" i="5"/>
  <c r="G2928" i="5"/>
  <c r="H2928" i="5" s="1"/>
  <c r="D2928" i="5"/>
  <c r="F2928" i="5" s="1"/>
  <c r="C1526" i="5"/>
  <c r="E1417" i="5"/>
  <c r="C4874" i="5"/>
  <c r="E4874" i="5" s="1"/>
  <c r="E4765" i="5"/>
  <c r="B1525" i="5"/>
  <c r="G1416" i="5"/>
  <c r="H1416" i="5" s="1"/>
  <c r="D1416" i="5"/>
  <c r="F1416" i="5" s="1"/>
  <c r="B3362" i="5" l="1"/>
  <c r="G3253" i="5"/>
  <c r="H3253" i="5" s="1"/>
  <c r="D3253" i="5"/>
  <c r="F3253" i="5" s="1"/>
  <c r="B3038" i="5"/>
  <c r="G2929" i="5"/>
  <c r="H2929" i="5" s="1"/>
  <c r="D2929" i="5"/>
  <c r="B3902" i="5"/>
  <c r="G3793" i="5"/>
  <c r="H3793" i="5" s="1"/>
  <c r="D3793" i="5"/>
  <c r="C3471" i="5"/>
  <c r="E3362" i="5"/>
  <c r="B2390" i="5"/>
  <c r="G2281" i="5"/>
  <c r="H2281" i="5" s="1"/>
  <c r="D2281" i="5"/>
  <c r="F2281" i="5" s="1"/>
  <c r="B2714" i="5"/>
  <c r="G2605" i="5"/>
  <c r="H2605" i="5" s="1"/>
  <c r="D2605" i="5"/>
  <c r="F3793" i="5"/>
  <c r="B4658" i="5"/>
  <c r="G4549" i="5"/>
  <c r="H4549" i="5" s="1"/>
  <c r="D4549" i="5"/>
  <c r="B1742" i="5"/>
  <c r="G1633" i="5"/>
  <c r="H1633" i="5" s="1"/>
  <c r="D1633" i="5"/>
  <c r="F1633" i="5" s="1"/>
  <c r="C1527" i="5"/>
  <c r="E1418" i="5"/>
  <c r="B2174" i="5"/>
  <c r="G2065" i="5"/>
  <c r="H2065" i="5" s="1"/>
  <c r="D2065" i="5"/>
  <c r="C2391" i="5"/>
  <c r="E2282" i="5"/>
  <c r="C2823" i="5"/>
  <c r="E2714" i="5"/>
  <c r="B1310" i="5"/>
  <c r="G1201" i="5"/>
  <c r="H1201" i="5" s="1"/>
  <c r="D1201" i="5"/>
  <c r="B2606" i="5"/>
  <c r="G2497" i="5"/>
  <c r="H2497" i="5" s="1"/>
  <c r="D2497" i="5"/>
  <c r="F2497" i="5" s="1"/>
  <c r="B4010" i="5"/>
  <c r="G3901" i="5"/>
  <c r="H3901" i="5" s="1"/>
  <c r="D3901" i="5"/>
  <c r="F3901" i="5" s="1"/>
  <c r="B1958" i="5"/>
  <c r="G1849" i="5"/>
  <c r="H1849" i="5" s="1"/>
  <c r="D1849" i="5"/>
  <c r="B3470" i="5"/>
  <c r="G3361" i="5"/>
  <c r="H3361" i="5" s="1"/>
  <c r="D3361" i="5"/>
  <c r="C4443" i="5"/>
  <c r="E4334" i="5"/>
  <c r="C4767" i="5"/>
  <c r="E4658" i="5"/>
  <c r="C3687" i="5"/>
  <c r="E3578" i="5"/>
  <c r="C2931" i="5"/>
  <c r="E2822" i="5"/>
  <c r="C4551" i="5"/>
  <c r="E4442" i="5"/>
  <c r="C1635" i="5"/>
  <c r="E1526" i="5"/>
  <c r="C2607" i="5"/>
  <c r="E2498" i="5"/>
  <c r="C4659" i="5"/>
  <c r="E4550" i="5"/>
  <c r="C3795" i="5"/>
  <c r="E3686" i="5"/>
  <c r="B1850" i="5"/>
  <c r="G1741" i="5"/>
  <c r="H1741" i="5" s="1"/>
  <c r="D1741" i="5"/>
  <c r="C2499" i="5"/>
  <c r="E2390" i="5"/>
  <c r="B2930" i="5"/>
  <c r="G2821" i="5"/>
  <c r="H2821" i="5" s="1"/>
  <c r="D2821" i="5"/>
  <c r="F2821" i="5" s="1"/>
  <c r="C3255" i="5"/>
  <c r="E3146" i="5"/>
  <c r="B2498" i="5"/>
  <c r="G2389" i="5"/>
  <c r="H2389" i="5" s="1"/>
  <c r="D2389" i="5"/>
  <c r="G4873" i="5"/>
  <c r="H4873" i="5" s="1"/>
  <c r="D4873" i="5"/>
  <c r="F4873" i="5" s="1"/>
  <c r="C4335" i="5"/>
  <c r="E4226" i="5"/>
  <c r="C1311" i="5"/>
  <c r="E1202" i="5"/>
  <c r="F2065" i="5"/>
  <c r="B4334" i="5"/>
  <c r="G4225" i="5"/>
  <c r="H4225" i="5" s="1"/>
  <c r="D4225" i="5"/>
  <c r="F4225" i="5" s="1"/>
  <c r="C1743" i="5"/>
  <c r="E1634" i="5"/>
  <c r="B3578" i="5"/>
  <c r="G3469" i="5"/>
  <c r="H3469" i="5" s="1"/>
  <c r="D3469" i="5"/>
  <c r="F3469" i="5" s="1"/>
  <c r="C4011" i="5"/>
  <c r="E3902" i="5"/>
  <c r="C1851" i="5"/>
  <c r="E1742" i="5"/>
  <c r="C4119" i="5"/>
  <c r="E4010" i="5"/>
  <c r="F1201" i="5"/>
  <c r="C3363" i="5"/>
  <c r="E3254" i="5"/>
  <c r="C4227" i="5"/>
  <c r="E4118" i="5"/>
  <c r="B4766" i="5"/>
  <c r="G4657" i="5"/>
  <c r="H4657" i="5" s="1"/>
  <c r="D4657" i="5"/>
  <c r="F4657" i="5" s="1"/>
  <c r="F2389" i="5"/>
  <c r="C3579" i="5"/>
  <c r="E3470" i="5"/>
  <c r="B2066" i="5"/>
  <c r="G1957" i="5"/>
  <c r="H1957" i="5" s="1"/>
  <c r="D1957" i="5"/>
  <c r="F1957" i="5" s="1"/>
  <c r="C1959" i="5"/>
  <c r="E1850" i="5"/>
  <c r="B2282" i="5"/>
  <c r="G2173" i="5"/>
  <c r="H2173" i="5" s="1"/>
  <c r="D2173" i="5"/>
  <c r="F2173" i="5" s="1"/>
  <c r="F2605" i="5"/>
  <c r="C3147" i="5"/>
  <c r="E3038" i="5"/>
  <c r="B3794" i="5"/>
  <c r="G3685" i="5"/>
  <c r="H3685" i="5" s="1"/>
  <c r="D3685" i="5"/>
  <c r="F3685" i="5" s="1"/>
  <c r="C2067" i="5"/>
  <c r="E1958" i="5"/>
  <c r="B1634" i="5"/>
  <c r="G1525" i="5"/>
  <c r="H1525" i="5" s="1"/>
  <c r="D1525" i="5"/>
  <c r="F1525" i="5" s="1"/>
  <c r="B3146" i="5"/>
  <c r="G3037" i="5"/>
  <c r="H3037" i="5" s="1"/>
  <c r="D3037" i="5"/>
  <c r="F3037" i="5" s="1"/>
  <c r="B4118" i="5"/>
  <c r="G4009" i="5"/>
  <c r="H4009" i="5" s="1"/>
  <c r="D4009" i="5"/>
  <c r="F4009" i="5" s="1"/>
  <c r="C4875" i="5"/>
  <c r="E4875" i="5" s="1"/>
  <c r="E4766" i="5"/>
  <c r="C3903" i="5"/>
  <c r="E3794" i="5"/>
  <c r="C2715" i="5"/>
  <c r="E2606" i="5"/>
  <c r="B4442" i="5"/>
  <c r="G4333" i="5"/>
  <c r="H4333" i="5" s="1"/>
  <c r="D4333" i="5"/>
  <c r="F4333" i="5" s="1"/>
  <c r="B2822" i="5"/>
  <c r="G2713" i="5"/>
  <c r="H2713" i="5" s="1"/>
  <c r="D2713" i="5"/>
  <c r="F3361" i="5"/>
  <c r="B3254" i="5"/>
  <c r="G3145" i="5"/>
  <c r="H3145" i="5" s="1"/>
  <c r="D3145" i="5"/>
  <c r="F3145" i="5" s="1"/>
  <c r="C3039" i="5"/>
  <c r="E2930" i="5"/>
  <c r="B1418" i="5"/>
  <c r="G1309" i="5"/>
  <c r="H1309" i="5" s="1"/>
  <c r="D1309" i="5"/>
  <c r="F1309" i="5" s="1"/>
  <c r="F4549" i="5"/>
  <c r="F1741" i="5"/>
  <c r="C2283" i="5"/>
  <c r="E2174" i="5"/>
  <c r="C2175" i="5"/>
  <c r="E2066" i="5"/>
  <c r="B4550" i="5"/>
  <c r="G4441" i="5"/>
  <c r="H4441" i="5" s="1"/>
  <c r="D4441" i="5"/>
  <c r="F4441" i="5" s="1"/>
  <c r="F2713" i="5"/>
  <c r="B1526" i="5"/>
  <c r="G1417" i="5"/>
  <c r="H1417" i="5" s="1"/>
  <c r="D1417" i="5"/>
  <c r="F1417" i="5" s="1"/>
  <c r="B1202" i="5"/>
  <c r="G1093" i="5"/>
  <c r="H1093" i="5" s="1"/>
  <c r="D1093" i="5"/>
  <c r="F1093" i="5" s="1"/>
  <c r="B3686" i="5"/>
  <c r="G3577" i="5"/>
  <c r="H3577" i="5" s="1"/>
  <c r="D3577" i="5"/>
  <c r="F3577" i="5" s="1"/>
  <c r="B4874" i="5"/>
  <c r="G4765" i="5"/>
  <c r="H4765" i="5" s="1"/>
  <c r="D4765" i="5"/>
  <c r="F4765" i="5" s="1"/>
  <c r="B4226" i="5"/>
  <c r="G4117" i="5"/>
  <c r="H4117" i="5" s="1"/>
  <c r="D4117" i="5"/>
  <c r="F4117" i="5" s="1"/>
  <c r="C1419" i="5"/>
  <c r="E1310" i="5"/>
  <c r="F2929" i="5"/>
  <c r="F1849" i="5"/>
  <c r="C2392" i="5" l="1"/>
  <c r="E2283" i="5"/>
  <c r="C4336" i="5"/>
  <c r="E4227" i="5"/>
  <c r="C2932" i="5"/>
  <c r="E2823" i="5"/>
  <c r="B1851" i="5"/>
  <c r="G1742" i="5"/>
  <c r="H1742" i="5" s="1"/>
  <c r="D1742" i="5"/>
  <c r="F1742" i="5" s="1"/>
  <c r="C1528" i="5"/>
  <c r="E1419" i="5"/>
  <c r="B2931" i="5"/>
  <c r="G2822" i="5"/>
  <c r="H2822" i="5" s="1"/>
  <c r="D2822" i="5"/>
  <c r="C1960" i="5"/>
  <c r="E1851" i="5"/>
  <c r="C4768" i="5"/>
  <c r="E4659" i="5"/>
  <c r="C1744" i="5"/>
  <c r="E1635" i="5"/>
  <c r="B3579" i="5"/>
  <c r="G3470" i="5"/>
  <c r="H3470" i="5" s="1"/>
  <c r="D3470" i="5"/>
  <c r="F3470" i="5" s="1"/>
  <c r="B4767" i="5"/>
  <c r="G4658" i="5"/>
  <c r="H4658" i="5" s="1"/>
  <c r="D4658" i="5"/>
  <c r="F4658" i="5" s="1"/>
  <c r="B2823" i="5"/>
  <c r="G2714" i="5"/>
  <c r="H2714" i="5" s="1"/>
  <c r="D2714" i="5"/>
  <c r="F2714" i="5" s="1"/>
  <c r="B2499" i="5"/>
  <c r="G2390" i="5"/>
  <c r="H2390" i="5" s="1"/>
  <c r="D2390" i="5"/>
  <c r="F2390" i="5" s="1"/>
  <c r="C3580" i="5"/>
  <c r="E3471" i="5"/>
  <c r="B4011" i="5"/>
  <c r="G3902" i="5"/>
  <c r="H3902" i="5" s="1"/>
  <c r="D3902" i="5"/>
  <c r="F3902" i="5" s="1"/>
  <c r="C2608" i="5"/>
  <c r="E2499" i="5"/>
  <c r="C4552" i="5"/>
  <c r="E4443" i="5"/>
  <c r="B1419" i="5"/>
  <c r="G1310" i="5"/>
  <c r="H1310" i="5" s="1"/>
  <c r="D1310" i="5"/>
  <c r="C3256" i="5"/>
  <c r="E3147" i="5"/>
  <c r="B2391" i="5"/>
  <c r="G2282" i="5"/>
  <c r="H2282" i="5" s="1"/>
  <c r="D2282" i="5"/>
  <c r="C4228" i="5"/>
  <c r="E4119" i="5"/>
  <c r="B3687" i="5"/>
  <c r="G3578" i="5"/>
  <c r="H3578" i="5" s="1"/>
  <c r="D3578" i="5"/>
  <c r="F3578" i="5" s="1"/>
  <c r="C1420" i="5"/>
  <c r="E1311" i="5"/>
  <c r="C3904" i="5"/>
  <c r="E3795" i="5"/>
  <c r="C2716" i="5"/>
  <c r="E2607" i="5"/>
  <c r="C4876" i="5"/>
  <c r="E4876" i="5" s="1"/>
  <c r="E4767" i="5"/>
  <c r="B2715" i="5"/>
  <c r="G2606" i="5"/>
  <c r="H2606" i="5" s="1"/>
  <c r="D2606" i="5"/>
  <c r="F2606" i="5" s="1"/>
  <c r="F2282" i="5"/>
  <c r="B2283" i="5"/>
  <c r="G2174" i="5"/>
  <c r="H2174" i="5" s="1"/>
  <c r="D2174" i="5"/>
  <c r="F2174" i="5" s="1"/>
  <c r="C1636" i="5"/>
  <c r="E1527" i="5"/>
  <c r="B3471" i="5"/>
  <c r="G3362" i="5"/>
  <c r="H3362" i="5" s="1"/>
  <c r="D3362" i="5"/>
  <c r="B1635" i="5"/>
  <c r="G1526" i="5"/>
  <c r="H1526" i="5" s="1"/>
  <c r="D1526" i="5"/>
  <c r="F1526" i="5" s="1"/>
  <c r="B4659" i="5"/>
  <c r="G4550" i="5"/>
  <c r="H4550" i="5" s="1"/>
  <c r="D4550" i="5"/>
  <c r="C3148" i="5"/>
  <c r="E3039" i="5"/>
  <c r="B3255" i="5"/>
  <c r="G3146" i="5"/>
  <c r="H3146" i="5" s="1"/>
  <c r="D3146" i="5"/>
  <c r="B3903" i="5"/>
  <c r="G3794" i="5"/>
  <c r="H3794" i="5" s="1"/>
  <c r="D3794" i="5"/>
  <c r="F3794" i="5" s="1"/>
  <c r="C2068" i="5"/>
  <c r="E1959" i="5"/>
  <c r="C1852" i="5"/>
  <c r="E1743" i="5"/>
  <c r="C4444" i="5"/>
  <c r="E4335" i="5"/>
  <c r="C3364" i="5"/>
  <c r="E3255" i="5"/>
  <c r="B1959" i="5"/>
  <c r="G1850" i="5"/>
  <c r="H1850" i="5" s="1"/>
  <c r="D1850" i="5"/>
  <c r="F2822" i="5"/>
  <c r="C3796" i="5"/>
  <c r="E3687" i="5"/>
  <c r="B3795" i="5"/>
  <c r="G3686" i="5"/>
  <c r="H3686" i="5" s="1"/>
  <c r="D3686" i="5"/>
  <c r="B1311" i="5"/>
  <c r="G1202" i="5"/>
  <c r="H1202" i="5" s="1"/>
  <c r="D1202" i="5"/>
  <c r="F1202" i="5" s="1"/>
  <c r="C2824" i="5"/>
  <c r="E2715" i="5"/>
  <c r="B4227" i="5"/>
  <c r="G4118" i="5"/>
  <c r="H4118" i="5" s="1"/>
  <c r="D4118" i="5"/>
  <c r="F4118" i="5" s="1"/>
  <c r="C2176" i="5"/>
  <c r="E2067" i="5"/>
  <c r="C3688" i="5"/>
  <c r="E3579" i="5"/>
  <c r="B2607" i="5"/>
  <c r="G2498" i="5"/>
  <c r="H2498" i="5" s="1"/>
  <c r="D2498" i="5"/>
  <c r="F2498" i="5" s="1"/>
  <c r="F3686" i="5"/>
  <c r="C3040" i="5"/>
  <c r="E2931" i="5"/>
  <c r="G4874" i="5"/>
  <c r="H4874" i="5" s="1"/>
  <c r="D4874" i="5"/>
  <c r="F4874" i="5" s="1"/>
  <c r="C2284" i="5"/>
  <c r="E2175" i="5"/>
  <c r="B1527" i="5"/>
  <c r="G1418" i="5"/>
  <c r="H1418" i="5" s="1"/>
  <c r="D1418" i="5"/>
  <c r="F1418" i="5" s="1"/>
  <c r="F1310" i="5"/>
  <c r="B4335" i="5"/>
  <c r="G4226" i="5"/>
  <c r="H4226" i="5" s="1"/>
  <c r="D4226" i="5"/>
  <c r="B3363" i="5"/>
  <c r="G3254" i="5"/>
  <c r="H3254" i="5" s="1"/>
  <c r="D3254" i="5"/>
  <c r="F3254" i="5" s="1"/>
  <c r="B4551" i="5"/>
  <c r="G4442" i="5"/>
  <c r="H4442" i="5" s="1"/>
  <c r="D4442" i="5"/>
  <c r="F4442" i="5" s="1"/>
  <c r="C4012" i="5"/>
  <c r="E3903" i="5"/>
  <c r="B1743" i="5"/>
  <c r="G1634" i="5"/>
  <c r="H1634" i="5" s="1"/>
  <c r="D1634" i="5"/>
  <c r="F1850" i="5"/>
  <c r="B2175" i="5"/>
  <c r="G2066" i="5"/>
  <c r="H2066" i="5" s="1"/>
  <c r="D2066" i="5"/>
  <c r="F2066" i="5" s="1"/>
  <c r="B4875" i="5"/>
  <c r="G4766" i="5"/>
  <c r="H4766" i="5" s="1"/>
  <c r="D4766" i="5"/>
  <c r="F4766" i="5" s="1"/>
  <c r="C3472" i="5"/>
  <c r="E3363" i="5"/>
  <c r="C4120" i="5"/>
  <c r="E4011" i="5"/>
  <c r="F1634" i="5"/>
  <c r="B4443" i="5"/>
  <c r="G4334" i="5"/>
  <c r="H4334" i="5" s="1"/>
  <c r="D4334" i="5"/>
  <c r="F4334" i="5" s="1"/>
  <c r="F4226" i="5"/>
  <c r="F3146" i="5"/>
  <c r="B3039" i="5"/>
  <c r="G2930" i="5"/>
  <c r="H2930" i="5" s="1"/>
  <c r="D2930" i="5"/>
  <c r="F2930" i="5" s="1"/>
  <c r="F4550" i="5"/>
  <c r="C4660" i="5"/>
  <c r="E4551" i="5"/>
  <c r="B2067" i="5"/>
  <c r="G1958" i="5"/>
  <c r="H1958" i="5" s="1"/>
  <c r="D1958" i="5"/>
  <c r="F1958" i="5" s="1"/>
  <c r="B4119" i="5"/>
  <c r="G4010" i="5"/>
  <c r="H4010" i="5" s="1"/>
  <c r="D4010" i="5"/>
  <c r="F4010" i="5" s="1"/>
  <c r="C2500" i="5"/>
  <c r="E2391" i="5"/>
  <c r="F3362" i="5"/>
  <c r="B3147" i="5"/>
  <c r="G3038" i="5"/>
  <c r="H3038" i="5" s="1"/>
  <c r="D3038" i="5"/>
  <c r="F3038" i="5" s="1"/>
  <c r="C3797" i="5" l="1"/>
  <c r="E3688" i="5"/>
  <c r="C3257" i="5"/>
  <c r="E3148" i="5"/>
  <c r="C2717" i="5"/>
  <c r="E2608" i="5"/>
  <c r="B2608" i="5"/>
  <c r="G2499" i="5"/>
  <c r="H2499" i="5" s="1"/>
  <c r="D2499" i="5"/>
  <c r="B3040" i="5"/>
  <c r="G2931" i="5"/>
  <c r="H2931" i="5" s="1"/>
  <c r="D2931" i="5"/>
  <c r="F2931" i="5" s="1"/>
  <c r="C2609" i="5"/>
  <c r="E2500" i="5"/>
  <c r="G4875" i="5"/>
  <c r="H4875" i="5" s="1"/>
  <c r="D4875" i="5"/>
  <c r="F4875" i="5" s="1"/>
  <c r="B4660" i="5"/>
  <c r="G4551" i="5"/>
  <c r="H4551" i="5" s="1"/>
  <c r="D4551" i="5"/>
  <c r="C3581" i="5"/>
  <c r="E3472" i="5"/>
  <c r="C4121" i="5"/>
  <c r="E4012" i="5"/>
  <c r="C2393" i="5"/>
  <c r="E2284" i="5"/>
  <c r="C3149" i="5"/>
  <c r="E3040" i="5"/>
  <c r="B2716" i="5"/>
  <c r="G2607" i="5"/>
  <c r="H2607" i="5" s="1"/>
  <c r="D2607" i="5"/>
  <c r="C2933" i="5"/>
  <c r="E2824" i="5"/>
  <c r="B1420" i="5"/>
  <c r="G1311" i="5"/>
  <c r="H1311" i="5" s="1"/>
  <c r="D1311" i="5"/>
  <c r="B3364" i="5"/>
  <c r="G3255" i="5"/>
  <c r="H3255" i="5" s="1"/>
  <c r="D3255" i="5"/>
  <c r="B3580" i="5"/>
  <c r="G3471" i="5"/>
  <c r="H3471" i="5" s="1"/>
  <c r="D3471" i="5"/>
  <c r="F3471" i="5" s="1"/>
  <c r="C4013" i="5"/>
  <c r="E3904" i="5"/>
  <c r="C4337" i="5"/>
  <c r="E4228" i="5"/>
  <c r="B2500" i="5"/>
  <c r="G2391" i="5"/>
  <c r="H2391" i="5" s="1"/>
  <c r="D2391" i="5"/>
  <c r="C4661" i="5"/>
  <c r="E4552" i="5"/>
  <c r="C3689" i="5"/>
  <c r="E3580" i="5"/>
  <c r="C1853" i="5"/>
  <c r="E1744" i="5"/>
  <c r="C3041" i="5"/>
  <c r="E2932" i="5"/>
  <c r="C4445" i="5"/>
  <c r="E4336" i="5"/>
  <c r="F4551" i="5"/>
  <c r="C1961" i="5"/>
  <c r="E1852" i="5"/>
  <c r="C4769" i="5"/>
  <c r="E4660" i="5"/>
  <c r="B2176" i="5"/>
  <c r="G2067" i="5"/>
  <c r="H2067" i="5" s="1"/>
  <c r="D2067" i="5"/>
  <c r="B3148" i="5"/>
  <c r="G3039" i="5"/>
  <c r="H3039" i="5" s="1"/>
  <c r="D3039" i="5"/>
  <c r="F2067" i="5"/>
  <c r="B4336" i="5"/>
  <c r="G4227" i="5"/>
  <c r="H4227" i="5" s="1"/>
  <c r="D4227" i="5"/>
  <c r="F4227" i="5" s="1"/>
  <c r="C3905" i="5"/>
  <c r="E3796" i="5"/>
  <c r="B2068" i="5"/>
  <c r="G1959" i="5"/>
  <c r="H1959" i="5" s="1"/>
  <c r="D1959" i="5"/>
  <c r="F1959" i="5" s="1"/>
  <c r="C4553" i="5"/>
  <c r="E4444" i="5"/>
  <c r="B4012" i="5"/>
  <c r="G3903" i="5"/>
  <c r="H3903" i="5" s="1"/>
  <c r="D3903" i="5"/>
  <c r="F3903" i="5" s="1"/>
  <c r="B1744" i="5"/>
  <c r="G1635" i="5"/>
  <c r="H1635" i="5" s="1"/>
  <c r="D1635" i="5"/>
  <c r="F1635" i="5" s="1"/>
  <c r="B2392" i="5"/>
  <c r="G2283" i="5"/>
  <c r="H2283" i="5" s="1"/>
  <c r="D2283" i="5"/>
  <c r="B2824" i="5"/>
  <c r="G2715" i="5"/>
  <c r="H2715" i="5" s="1"/>
  <c r="D2715" i="5"/>
  <c r="F2715" i="5" s="1"/>
  <c r="F2607" i="5"/>
  <c r="F1311" i="5"/>
  <c r="B3796" i="5"/>
  <c r="G3687" i="5"/>
  <c r="H3687" i="5" s="1"/>
  <c r="D3687" i="5"/>
  <c r="F3687" i="5" s="1"/>
  <c r="B4876" i="5"/>
  <c r="G4767" i="5"/>
  <c r="H4767" i="5" s="1"/>
  <c r="D4767" i="5"/>
  <c r="B3688" i="5"/>
  <c r="G3579" i="5"/>
  <c r="H3579" i="5" s="1"/>
  <c r="D3579" i="5"/>
  <c r="C2069" i="5"/>
  <c r="E1960" i="5"/>
  <c r="B1960" i="5"/>
  <c r="G1851" i="5"/>
  <c r="H1851" i="5" s="1"/>
  <c r="D1851" i="5"/>
  <c r="F1851" i="5" s="1"/>
  <c r="F2283" i="5"/>
  <c r="B3904" i="5"/>
  <c r="G3795" i="5"/>
  <c r="H3795" i="5" s="1"/>
  <c r="D3795" i="5"/>
  <c r="F3795" i="5" s="1"/>
  <c r="C3473" i="5"/>
  <c r="E3364" i="5"/>
  <c r="B3256" i="5"/>
  <c r="G3147" i="5"/>
  <c r="H3147" i="5" s="1"/>
  <c r="D3147" i="5"/>
  <c r="F3147" i="5" s="1"/>
  <c r="C4229" i="5"/>
  <c r="E4120" i="5"/>
  <c r="F2391" i="5"/>
  <c r="B4228" i="5"/>
  <c r="G4119" i="5"/>
  <c r="H4119" i="5" s="1"/>
  <c r="D4119" i="5"/>
  <c r="F4119" i="5" s="1"/>
  <c r="B4552" i="5"/>
  <c r="G4443" i="5"/>
  <c r="H4443" i="5" s="1"/>
  <c r="D4443" i="5"/>
  <c r="F4443" i="5" s="1"/>
  <c r="B2284" i="5"/>
  <c r="G2175" i="5"/>
  <c r="H2175" i="5" s="1"/>
  <c r="D2175" i="5"/>
  <c r="F2175" i="5" s="1"/>
  <c r="B1852" i="5"/>
  <c r="G1743" i="5"/>
  <c r="H1743" i="5" s="1"/>
  <c r="D1743" i="5"/>
  <c r="F1743" i="5" s="1"/>
  <c r="B3472" i="5"/>
  <c r="G3363" i="5"/>
  <c r="H3363" i="5" s="1"/>
  <c r="D3363" i="5"/>
  <c r="F3363" i="5" s="1"/>
  <c r="B4444" i="5"/>
  <c r="G4335" i="5"/>
  <c r="H4335" i="5" s="1"/>
  <c r="D4335" i="5"/>
  <c r="F4335" i="5" s="1"/>
  <c r="B1636" i="5"/>
  <c r="G1527" i="5"/>
  <c r="H1527" i="5" s="1"/>
  <c r="D1527" i="5"/>
  <c r="F1527" i="5" s="1"/>
  <c r="F3579" i="5"/>
  <c r="C2285" i="5"/>
  <c r="E2176" i="5"/>
  <c r="F3255" i="5"/>
  <c r="C2177" i="5"/>
  <c r="E2068" i="5"/>
  <c r="F3039" i="5"/>
  <c r="B4768" i="5"/>
  <c r="G4659" i="5"/>
  <c r="H4659" i="5" s="1"/>
  <c r="D4659" i="5"/>
  <c r="F4659" i="5" s="1"/>
  <c r="C1745" i="5"/>
  <c r="E1636" i="5"/>
  <c r="F4767" i="5"/>
  <c r="C2825" i="5"/>
  <c r="E2716" i="5"/>
  <c r="C1529" i="5"/>
  <c r="E1420" i="5"/>
  <c r="C3365" i="5"/>
  <c r="E3256" i="5"/>
  <c r="B1528" i="5"/>
  <c r="G1419" i="5"/>
  <c r="H1419" i="5" s="1"/>
  <c r="D1419" i="5"/>
  <c r="F1419" i="5" s="1"/>
  <c r="F2499" i="5"/>
  <c r="B4120" i="5"/>
  <c r="G4011" i="5"/>
  <c r="H4011" i="5" s="1"/>
  <c r="D4011" i="5"/>
  <c r="F4011" i="5" s="1"/>
  <c r="B2932" i="5"/>
  <c r="G2823" i="5"/>
  <c r="H2823" i="5" s="1"/>
  <c r="D2823" i="5"/>
  <c r="F2823" i="5" s="1"/>
  <c r="C4877" i="5"/>
  <c r="E4877" i="5" s="1"/>
  <c r="E4768" i="5"/>
  <c r="C1637" i="5"/>
  <c r="E1528" i="5"/>
  <c r="C2501" i="5"/>
  <c r="E2392" i="5"/>
  <c r="C2610" i="5" l="1"/>
  <c r="E2501" i="5"/>
  <c r="C2394" i="5"/>
  <c r="E2285" i="5"/>
  <c r="C1746" i="5"/>
  <c r="E1637" i="5"/>
  <c r="B4229" i="5"/>
  <c r="G4120" i="5"/>
  <c r="H4120" i="5" s="1"/>
  <c r="D4120" i="5"/>
  <c r="B1637" i="5"/>
  <c r="G1528" i="5"/>
  <c r="H1528" i="5" s="1"/>
  <c r="D1528" i="5"/>
  <c r="F1528" i="5" s="1"/>
  <c r="C1638" i="5"/>
  <c r="E1529" i="5"/>
  <c r="B4877" i="5"/>
  <c r="G4768" i="5"/>
  <c r="H4768" i="5" s="1"/>
  <c r="D4768" i="5"/>
  <c r="B1961" i="5"/>
  <c r="G1852" i="5"/>
  <c r="H1852" i="5" s="1"/>
  <c r="D1852" i="5"/>
  <c r="C4338" i="5"/>
  <c r="E4229" i="5"/>
  <c r="B4013" i="5"/>
  <c r="G3904" i="5"/>
  <c r="H3904" i="5" s="1"/>
  <c r="D3904" i="5"/>
  <c r="B2069" i="5"/>
  <c r="G1960" i="5"/>
  <c r="H1960" i="5" s="1"/>
  <c r="D1960" i="5"/>
  <c r="C4662" i="5"/>
  <c r="E4553" i="5"/>
  <c r="B4445" i="5"/>
  <c r="G4336" i="5"/>
  <c r="H4336" i="5" s="1"/>
  <c r="D4336" i="5"/>
  <c r="B3257" i="5"/>
  <c r="G3148" i="5"/>
  <c r="H3148" i="5" s="1"/>
  <c r="D3148" i="5"/>
  <c r="C2070" i="5"/>
  <c r="E1961" i="5"/>
  <c r="C4554" i="5"/>
  <c r="E4445" i="5"/>
  <c r="B2609" i="5"/>
  <c r="G2500" i="5"/>
  <c r="H2500" i="5" s="1"/>
  <c r="D2500" i="5"/>
  <c r="C4122" i="5"/>
  <c r="E4013" i="5"/>
  <c r="B2825" i="5"/>
  <c r="G2716" i="5"/>
  <c r="H2716" i="5" s="1"/>
  <c r="D2716" i="5"/>
  <c r="C2502" i="5"/>
  <c r="E2393" i="5"/>
  <c r="C3690" i="5"/>
  <c r="E3581" i="5"/>
  <c r="B3149" i="5"/>
  <c r="G3040" i="5"/>
  <c r="H3040" i="5" s="1"/>
  <c r="D3040" i="5"/>
  <c r="B2717" i="5"/>
  <c r="G2608" i="5"/>
  <c r="H2608" i="5" s="1"/>
  <c r="D2608" i="5"/>
  <c r="F4768" i="5"/>
  <c r="B3041" i="5"/>
  <c r="G2932" i="5"/>
  <c r="H2932" i="5" s="1"/>
  <c r="D2932" i="5"/>
  <c r="F2932" i="5" s="1"/>
  <c r="F2716" i="5"/>
  <c r="C1854" i="5"/>
  <c r="E1745" i="5"/>
  <c r="B3581" i="5"/>
  <c r="G3472" i="5"/>
  <c r="H3472" i="5" s="1"/>
  <c r="D3472" i="5"/>
  <c r="B4337" i="5"/>
  <c r="G4228" i="5"/>
  <c r="H4228" i="5" s="1"/>
  <c r="D4228" i="5"/>
  <c r="C3582" i="5"/>
  <c r="E3473" i="5"/>
  <c r="B4121" i="5"/>
  <c r="G4012" i="5"/>
  <c r="H4012" i="5" s="1"/>
  <c r="D4012" i="5"/>
  <c r="C4014" i="5"/>
  <c r="E3905" i="5"/>
  <c r="C4878" i="5"/>
  <c r="E4878" i="5" s="1"/>
  <c r="E4769" i="5"/>
  <c r="C1962" i="5"/>
  <c r="E1853" i="5"/>
  <c r="C4770" i="5"/>
  <c r="E4661" i="5"/>
  <c r="F4228" i="5"/>
  <c r="C3042" i="5"/>
  <c r="E2933" i="5"/>
  <c r="F3040" i="5"/>
  <c r="F4012" i="5"/>
  <c r="C3906" i="5"/>
  <c r="E3797" i="5"/>
  <c r="C3474" i="5"/>
  <c r="E3365" i="5"/>
  <c r="C2934" i="5"/>
  <c r="E2825" i="5"/>
  <c r="B4553" i="5"/>
  <c r="G4444" i="5"/>
  <c r="H4444" i="5" s="1"/>
  <c r="D4444" i="5"/>
  <c r="B4661" i="5"/>
  <c r="G4552" i="5"/>
  <c r="H4552" i="5" s="1"/>
  <c r="D4552" i="5"/>
  <c r="F4552" i="5" s="1"/>
  <c r="F1960" i="5"/>
  <c r="G4876" i="5"/>
  <c r="H4876" i="5" s="1"/>
  <c r="D4876" i="5"/>
  <c r="F4876" i="5" s="1"/>
  <c r="B3905" i="5"/>
  <c r="G3796" i="5"/>
  <c r="H3796" i="5" s="1"/>
  <c r="D3796" i="5"/>
  <c r="F3796" i="5" s="1"/>
  <c r="B2501" i="5"/>
  <c r="G2392" i="5"/>
  <c r="H2392" i="5" s="1"/>
  <c r="D2392" i="5"/>
  <c r="F2392" i="5" s="1"/>
  <c r="B1853" i="5"/>
  <c r="G1744" i="5"/>
  <c r="H1744" i="5" s="1"/>
  <c r="D1744" i="5"/>
  <c r="F1744" i="5" s="1"/>
  <c r="C3150" i="5"/>
  <c r="E3041" i="5"/>
  <c r="C4446" i="5"/>
  <c r="E4337" i="5"/>
  <c r="B3473" i="5"/>
  <c r="G3364" i="5"/>
  <c r="H3364" i="5" s="1"/>
  <c r="D3364" i="5"/>
  <c r="F3364" i="5" s="1"/>
  <c r="C3258" i="5"/>
  <c r="E3149" i="5"/>
  <c r="C4230" i="5"/>
  <c r="E4121" i="5"/>
  <c r="B4769" i="5"/>
  <c r="G4660" i="5"/>
  <c r="H4660" i="5" s="1"/>
  <c r="D4660" i="5"/>
  <c r="F4660" i="5" s="1"/>
  <c r="F2500" i="5"/>
  <c r="F2608" i="5"/>
  <c r="F3148" i="5"/>
  <c r="C2286" i="5"/>
  <c r="E2177" i="5"/>
  <c r="B1745" i="5"/>
  <c r="G1636" i="5"/>
  <c r="H1636" i="5" s="1"/>
  <c r="D1636" i="5"/>
  <c r="F1636" i="5" s="1"/>
  <c r="B2393" i="5"/>
  <c r="G2284" i="5"/>
  <c r="H2284" i="5" s="1"/>
  <c r="D2284" i="5"/>
  <c r="F4120" i="5"/>
  <c r="B3365" i="5"/>
  <c r="G3256" i="5"/>
  <c r="H3256" i="5" s="1"/>
  <c r="D3256" i="5"/>
  <c r="F3256" i="5" s="1"/>
  <c r="C2178" i="5"/>
  <c r="E2069" i="5"/>
  <c r="B3797" i="5"/>
  <c r="G3688" i="5"/>
  <c r="H3688" i="5" s="1"/>
  <c r="D3688" i="5"/>
  <c r="F3688" i="5" s="1"/>
  <c r="B2933" i="5"/>
  <c r="G2824" i="5"/>
  <c r="H2824" i="5" s="1"/>
  <c r="D2824" i="5"/>
  <c r="F2824" i="5" s="1"/>
  <c r="F4444" i="5"/>
  <c r="B2177" i="5"/>
  <c r="G2068" i="5"/>
  <c r="H2068" i="5" s="1"/>
  <c r="D2068" i="5"/>
  <c r="F2068" i="5" s="1"/>
  <c r="B2285" i="5"/>
  <c r="G2176" i="5"/>
  <c r="H2176" i="5" s="1"/>
  <c r="D2176" i="5"/>
  <c r="F2176" i="5" s="1"/>
  <c r="F1852" i="5"/>
  <c r="F4336" i="5"/>
  <c r="C3798" i="5"/>
  <c r="E3689" i="5"/>
  <c r="F3904" i="5"/>
  <c r="B3689" i="5"/>
  <c r="G3580" i="5"/>
  <c r="H3580" i="5" s="1"/>
  <c r="D3580" i="5"/>
  <c r="F3580" i="5" s="1"/>
  <c r="B1529" i="5"/>
  <c r="G1420" i="5"/>
  <c r="H1420" i="5" s="1"/>
  <c r="D1420" i="5"/>
  <c r="F1420" i="5" s="1"/>
  <c r="F2284" i="5"/>
  <c r="F3472" i="5"/>
  <c r="C2718" i="5"/>
  <c r="E2609" i="5"/>
  <c r="C2826" i="5"/>
  <c r="E2717" i="5"/>
  <c r="C3366" i="5"/>
  <c r="E3257" i="5"/>
  <c r="C2935" i="5" l="1"/>
  <c r="E2826" i="5"/>
  <c r="C3475" i="5"/>
  <c r="E3366" i="5"/>
  <c r="C2827" i="5"/>
  <c r="E2718" i="5"/>
  <c r="B3798" i="5"/>
  <c r="G3689" i="5"/>
  <c r="H3689" i="5" s="1"/>
  <c r="D3689" i="5"/>
  <c r="B2394" i="5"/>
  <c r="G2285" i="5"/>
  <c r="H2285" i="5" s="1"/>
  <c r="D2285" i="5"/>
  <c r="C2287" i="5"/>
  <c r="E2178" i="5"/>
  <c r="C2395" i="5"/>
  <c r="E2286" i="5"/>
  <c r="C4555" i="5"/>
  <c r="E4446" i="5"/>
  <c r="B4014" i="5"/>
  <c r="G3905" i="5"/>
  <c r="H3905" i="5" s="1"/>
  <c r="D3905" i="5"/>
  <c r="C4123" i="5"/>
  <c r="E4014" i="5"/>
  <c r="B4446" i="5"/>
  <c r="G4337" i="5"/>
  <c r="H4337" i="5" s="1"/>
  <c r="D4337" i="5"/>
  <c r="B2826" i="5"/>
  <c r="G2717" i="5"/>
  <c r="H2717" i="5" s="1"/>
  <c r="D2717" i="5"/>
  <c r="B2718" i="5"/>
  <c r="G2609" i="5"/>
  <c r="H2609" i="5" s="1"/>
  <c r="D2609" i="5"/>
  <c r="C4663" i="5"/>
  <c r="E4554" i="5"/>
  <c r="C4771" i="5"/>
  <c r="E4662" i="5"/>
  <c r="B2070" i="5"/>
  <c r="G1961" i="5"/>
  <c r="H1961" i="5" s="1"/>
  <c r="D1961" i="5"/>
  <c r="B4338" i="5"/>
  <c r="G4229" i="5"/>
  <c r="H4229" i="5" s="1"/>
  <c r="D4229" i="5"/>
  <c r="F4229" i="5" s="1"/>
  <c r="C2503" i="5"/>
  <c r="E2394" i="5"/>
  <c r="F2717" i="5"/>
  <c r="B1638" i="5"/>
  <c r="G1529" i="5"/>
  <c r="H1529" i="5" s="1"/>
  <c r="D1529" i="5"/>
  <c r="C4339" i="5"/>
  <c r="E4230" i="5"/>
  <c r="B2610" i="5"/>
  <c r="G2501" i="5"/>
  <c r="H2501" i="5" s="1"/>
  <c r="D2501" i="5"/>
  <c r="B4662" i="5"/>
  <c r="G4553" i="5"/>
  <c r="H4553" i="5" s="1"/>
  <c r="D4553" i="5"/>
  <c r="C3043" i="5"/>
  <c r="E2934" i="5"/>
  <c r="C4879" i="5"/>
  <c r="E4879" i="5" s="1"/>
  <c r="E4770" i="5"/>
  <c r="C3691" i="5"/>
  <c r="E3582" i="5"/>
  <c r="C1963" i="5"/>
  <c r="E1854" i="5"/>
  <c r="C3799" i="5"/>
  <c r="E3690" i="5"/>
  <c r="C4231" i="5"/>
  <c r="E4122" i="5"/>
  <c r="F1961" i="5"/>
  <c r="B4554" i="5"/>
  <c r="G4445" i="5"/>
  <c r="H4445" i="5" s="1"/>
  <c r="D4445" i="5"/>
  <c r="C4447" i="5"/>
  <c r="E4338" i="5"/>
  <c r="F1529" i="5"/>
  <c r="B1746" i="5"/>
  <c r="G1637" i="5"/>
  <c r="H1637" i="5" s="1"/>
  <c r="D1637" i="5"/>
  <c r="F1637" i="5" s="1"/>
  <c r="F3689" i="5"/>
  <c r="B3906" i="5"/>
  <c r="G3797" i="5"/>
  <c r="H3797" i="5" s="1"/>
  <c r="D3797" i="5"/>
  <c r="F3797" i="5" s="1"/>
  <c r="B1854" i="5"/>
  <c r="G1745" i="5"/>
  <c r="H1745" i="5" s="1"/>
  <c r="D1745" i="5"/>
  <c r="F1745" i="5" s="1"/>
  <c r="B3582" i="5"/>
  <c r="G3473" i="5"/>
  <c r="H3473" i="5" s="1"/>
  <c r="D3473" i="5"/>
  <c r="F3473" i="5" s="1"/>
  <c r="B1962" i="5"/>
  <c r="G1853" i="5"/>
  <c r="H1853" i="5" s="1"/>
  <c r="D1853" i="5"/>
  <c r="F1853" i="5" s="1"/>
  <c r="B4770" i="5"/>
  <c r="G4661" i="5"/>
  <c r="H4661" i="5" s="1"/>
  <c r="D4661" i="5"/>
  <c r="F4661" i="5" s="1"/>
  <c r="C4015" i="5"/>
  <c r="E3906" i="5"/>
  <c r="C3151" i="5"/>
  <c r="E3042" i="5"/>
  <c r="B3150" i="5"/>
  <c r="G3041" i="5"/>
  <c r="H3041" i="5" s="1"/>
  <c r="D3041" i="5"/>
  <c r="F3041" i="5" s="1"/>
  <c r="B2934" i="5"/>
  <c r="G2825" i="5"/>
  <c r="H2825" i="5" s="1"/>
  <c r="D2825" i="5"/>
  <c r="F2825" i="5" s="1"/>
  <c r="C2179" i="5"/>
  <c r="E2070" i="5"/>
  <c r="B3366" i="5"/>
  <c r="G3257" i="5"/>
  <c r="H3257" i="5" s="1"/>
  <c r="D3257" i="5"/>
  <c r="F3257" i="5" s="1"/>
  <c r="B4122" i="5"/>
  <c r="G4013" i="5"/>
  <c r="H4013" i="5" s="1"/>
  <c r="D4013" i="5"/>
  <c r="F4013" i="5" s="1"/>
  <c r="C1747" i="5"/>
  <c r="E1638" i="5"/>
  <c r="C1855" i="5"/>
  <c r="E1746" i="5"/>
  <c r="F2501" i="5"/>
  <c r="F2609" i="5"/>
  <c r="C3907" i="5"/>
  <c r="E3798" i="5"/>
  <c r="B2286" i="5"/>
  <c r="G2177" i="5"/>
  <c r="H2177" i="5" s="1"/>
  <c r="D2177" i="5"/>
  <c r="F2177" i="5" s="1"/>
  <c r="B3042" i="5"/>
  <c r="G2933" i="5"/>
  <c r="H2933" i="5" s="1"/>
  <c r="D2933" i="5"/>
  <c r="F2933" i="5" s="1"/>
  <c r="B3474" i="5"/>
  <c r="G3365" i="5"/>
  <c r="H3365" i="5" s="1"/>
  <c r="D3365" i="5"/>
  <c r="F3365" i="5" s="1"/>
  <c r="B2502" i="5"/>
  <c r="G2393" i="5"/>
  <c r="H2393" i="5" s="1"/>
  <c r="D2393" i="5"/>
  <c r="F2393" i="5" s="1"/>
  <c r="B4878" i="5"/>
  <c r="G4769" i="5"/>
  <c r="H4769" i="5" s="1"/>
  <c r="D4769" i="5"/>
  <c r="F4769" i="5" s="1"/>
  <c r="C3367" i="5"/>
  <c r="E3258" i="5"/>
  <c r="F4337" i="5"/>
  <c r="C3259" i="5"/>
  <c r="E3150" i="5"/>
  <c r="C3583" i="5"/>
  <c r="E3474" i="5"/>
  <c r="C2071" i="5"/>
  <c r="E1962" i="5"/>
  <c r="F3905" i="5"/>
  <c r="B4230" i="5"/>
  <c r="G4121" i="5"/>
  <c r="H4121" i="5" s="1"/>
  <c r="D4121" i="5"/>
  <c r="F4121" i="5" s="1"/>
  <c r="B3690" i="5"/>
  <c r="G3581" i="5"/>
  <c r="H3581" i="5" s="1"/>
  <c r="D3581" i="5"/>
  <c r="F3581" i="5" s="1"/>
  <c r="B3258" i="5"/>
  <c r="G3149" i="5"/>
  <c r="H3149" i="5" s="1"/>
  <c r="D3149" i="5"/>
  <c r="F3149" i="5" s="1"/>
  <c r="C2611" i="5"/>
  <c r="E2502" i="5"/>
  <c r="F4445" i="5"/>
  <c r="F4553" i="5"/>
  <c r="B2178" i="5"/>
  <c r="G2069" i="5"/>
  <c r="H2069" i="5" s="1"/>
  <c r="D2069" i="5"/>
  <c r="F2069" i="5" s="1"/>
  <c r="G4877" i="5"/>
  <c r="H4877" i="5" s="1"/>
  <c r="D4877" i="5"/>
  <c r="F4877" i="5" s="1"/>
  <c r="F2285" i="5"/>
  <c r="C2719" i="5"/>
  <c r="E2610" i="5"/>
  <c r="B2287" i="5" l="1"/>
  <c r="G2178" i="5"/>
  <c r="H2178" i="5" s="1"/>
  <c r="D2178" i="5"/>
  <c r="C2720" i="5"/>
  <c r="E2611" i="5"/>
  <c r="C2180" i="5"/>
  <c r="E2071" i="5"/>
  <c r="C3368" i="5"/>
  <c r="E3259" i="5"/>
  <c r="B2395" i="5"/>
  <c r="G2286" i="5"/>
  <c r="H2286" i="5" s="1"/>
  <c r="D2286" i="5"/>
  <c r="C1856" i="5"/>
  <c r="E1747" i="5"/>
  <c r="C2288" i="5"/>
  <c r="E2179" i="5"/>
  <c r="B2071" i="5"/>
  <c r="G1962" i="5"/>
  <c r="H1962" i="5" s="1"/>
  <c r="D1962" i="5"/>
  <c r="B3691" i="5"/>
  <c r="G3582" i="5"/>
  <c r="H3582" i="5" s="1"/>
  <c r="D3582" i="5"/>
  <c r="B1963" i="5"/>
  <c r="G1854" i="5"/>
  <c r="H1854" i="5" s="1"/>
  <c r="D1854" i="5"/>
  <c r="B1855" i="5"/>
  <c r="G1746" i="5"/>
  <c r="H1746" i="5" s="1"/>
  <c r="D1746" i="5"/>
  <c r="F1854" i="5"/>
  <c r="B2719" i="5"/>
  <c r="G2610" i="5"/>
  <c r="H2610" i="5" s="1"/>
  <c r="D2610" i="5"/>
  <c r="C2612" i="5"/>
  <c r="E2503" i="5"/>
  <c r="C2504" i="5"/>
  <c r="E2395" i="5"/>
  <c r="B3907" i="5"/>
  <c r="G3798" i="5"/>
  <c r="H3798" i="5" s="1"/>
  <c r="D3798" i="5"/>
  <c r="C3584" i="5"/>
  <c r="E3475" i="5"/>
  <c r="B4339" i="5"/>
  <c r="G4230" i="5"/>
  <c r="H4230" i="5" s="1"/>
  <c r="D4230" i="5"/>
  <c r="B3583" i="5"/>
  <c r="G3474" i="5"/>
  <c r="H3474" i="5" s="1"/>
  <c r="D3474" i="5"/>
  <c r="F3474" i="5" s="1"/>
  <c r="B3151" i="5"/>
  <c r="G3042" i="5"/>
  <c r="H3042" i="5" s="1"/>
  <c r="D3042" i="5"/>
  <c r="F3798" i="5"/>
  <c r="F1746" i="5"/>
  <c r="C4124" i="5"/>
  <c r="E4015" i="5"/>
  <c r="B4879" i="5"/>
  <c r="G4770" i="5"/>
  <c r="H4770" i="5" s="1"/>
  <c r="D4770" i="5"/>
  <c r="C4340" i="5"/>
  <c r="E4231" i="5"/>
  <c r="C2072" i="5"/>
  <c r="E1963" i="5"/>
  <c r="F4770" i="5"/>
  <c r="B4771" i="5"/>
  <c r="G4662" i="5"/>
  <c r="H4662" i="5" s="1"/>
  <c r="D4662" i="5"/>
  <c r="F4662" i="5" s="1"/>
  <c r="F4230" i="5"/>
  <c r="B1747" i="5"/>
  <c r="G1638" i="5"/>
  <c r="H1638" i="5" s="1"/>
  <c r="D1638" i="5"/>
  <c r="C4880" i="5"/>
  <c r="E4880" i="5" s="1"/>
  <c r="E4771" i="5"/>
  <c r="C4664" i="5"/>
  <c r="E4555" i="5"/>
  <c r="F2178" i="5"/>
  <c r="B2503" i="5"/>
  <c r="G2394" i="5"/>
  <c r="H2394" i="5" s="1"/>
  <c r="D2394" i="5"/>
  <c r="B3799" i="5"/>
  <c r="G3690" i="5"/>
  <c r="H3690" i="5" s="1"/>
  <c r="D3690" i="5"/>
  <c r="F3690" i="5" s="1"/>
  <c r="C3692" i="5"/>
  <c r="E3583" i="5"/>
  <c r="G4878" i="5"/>
  <c r="H4878" i="5" s="1"/>
  <c r="D4878" i="5"/>
  <c r="F4878" i="5" s="1"/>
  <c r="B2611" i="5"/>
  <c r="G2502" i="5"/>
  <c r="H2502" i="5" s="1"/>
  <c r="D2502" i="5"/>
  <c r="C4016" i="5"/>
  <c r="E3907" i="5"/>
  <c r="C1964" i="5"/>
  <c r="E1855" i="5"/>
  <c r="B3475" i="5"/>
  <c r="G3366" i="5"/>
  <c r="H3366" i="5" s="1"/>
  <c r="D3366" i="5"/>
  <c r="F3042" i="5"/>
  <c r="B4663" i="5"/>
  <c r="G4554" i="5"/>
  <c r="H4554" i="5" s="1"/>
  <c r="D4554" i="5"/>
  <c r="F3582" i="5"/>
  <c r="C3152" i="5"/>
  <c r="E3043" i="5"/>
  <c r="C4448" i="5"/>
  <c r="E4339" i="5"/>
  <c r="B2179" i="5"/>
  <c r="G2070" i="5"/>
  <c r="H2070" i="5" s="1"/>
  <c r="D2070" i="5"/>
  <c r="F4554" i="5"/>
  <c r="B2827" i="5"/>
  <c r="G2718" i="5"/>
  <c r="H2718" i="5" s="1"/>
  <c r="D2718" i="5"/>
  <c r="F2718" i="5" s="1"/>
  <c r="C4232" i="5"/>
  <c r="E4123" i="5"/>
  <c r="C2396" i="5"/>
  <c r="E2287" i="5"/>
  <c r="C2936" i="5"/>
  <c r="E2827" i="5"/>
  <c r="F2610" i="5"/>
  <c r="C2828" i="5"/>
  <c r="E2719" i="5"/>
  <c r="F2502" i="5"/>
  <c r="B3367" i="5"/>
  <c r="G3258" i="5"/>
  <c r="H3258" i="5" s="1"/>
  <c r="D3258" i="5"/>
  <c r="F3258" i="5" s="1"/>
  <c r="F1962" i="5"/>
  <c r="C3476" i="5"/>
  <c r="E3367" i="5"/>
  <c r="F1638" i="5"/>
  <c r="B4231" i="5"/>
  <c r="G4122" i="5"/>
  <c r="H4122" i="5" s="1"/>
  <c r="D4122" i="5"/>
  <c r="F4122" i="5" s="1"/>
  <c r="F2070" i="5"/>
  <c r="B3043" i="5"/>
  <c r="G2934" i="5"/>
  <c r="H2934" i="5" s="1"/>
  <c r="D2934" i="5"/>
  <c r="F2934" i="5" s="1"/>
  <c r="B3259" i="5"/>
  <c r="G3150" i="5"/>
  <c r="H3150" i="5" s="1"/>
  <c r="D3150" i="5"/>
  <c r="F3150" i="5" s="1"/>
  <c r="C3260" i="5"/>
  <c r="E3151" i="5"/>
  <c r="B4015" i="5"/>
  <c r="G3906" i="5"/>
  <c r="H3906" i="5" s="1"/>
  <c r="D3906" i="5"/>
  <c r="F3906" i="5" s="1"/>
  <c r="C4556" i="5"/>
  <c r="E4447" i="5"/>
  <c r="C3908" i="5"/>
  <c r="E3799" i="5"/>
  <c r="C3800" i="5"/>
  <c r="E3691" i="5"/>
  <c r="F2394" i="5"/>
  <c r="B4447" i="5"/>
  <c r="G4338" i="5"/>
  <c r="H4338" i="5" s="1"/>
  <c r="D4338" i="5"/>
  <c r="F4338" i="5" s="1"/>
  <c r="C4772" i="5"/>
  <c r="E4663" i="5"/>
  <c r="B2935" i="5"/>
  <c r="G2826" i="5"/>
  <c r="H2826" i="5" s="1"/>
  <c r="D2826" i="5"/>
  <c r="F2826" i="5" s="1"/>
  <c r="B4555" i="5"/>
  <c r="G4446" i="5"/>
  <c r="H4446" i="5" s="1"/>
  <c r="D4446" i="5"/>
  <c r="F4446" i="5" s="1"/>
  <c r="B4123" i="5"/>
  <c r="G4014" i="5"/>
  <c r="H4014" i="5" s="1"/>
  <c r="D4014" i="5"/>
  <c r="F4014" i="5" s="1"/>
  <c r="F2286" i="5"/>
  <c r="F3366" i="5"/>
  <c r="C3044" i="5"/>
  <c r="E2935" i="5"/>
  <c r="C3369" i="5" l="1"/>
  <c r="E3260" i="5"/>
  <c r="B2936" i="5"/>
  <c r="G2827" i="5"/>
  <c r="H2827" i="5" s="1"/>
  <c r="D2827" i="5"/>
  <c r="F2827" i="5" s="1"/>
  <c r="B2288" i="5"/>
  <c r="G2179" i="5"/>
  <c r="H2179" i="5" s="1"/>
  <c r="D2179" i="5"/>
  <c r="C3261" i="5"/>
  <c r="E3152" i="5"/>
  <c r="G4879" i="5"/>
  <c r="H4879" i="5" s="1"/>
  <c r="D4879" i="5"/>
  <c r="F4879" i="5" s="1"/>
  <c r="C3693" i="5"/>
  <c r="E3584" i="5"/>
  <c r="B2828" i="5"/>
  <c r="G2719" i="5"/>
  <c r="H2719" i="5" s="1"/>
  <c r="D2719" i="5"/>
  <c r="F2719" i="5" s="1"/>
  <c r="B2072" i="5"/>
  <c r="G1963" i="5"/>
  <c r="H1963" i="5" s="1"/>
  <c r="D1963" i="5"/>
  <c r="F2179" i="5"/>
  <c r="C3477" i="5"/>
  <c r="E3368" i="5"/>
  <c r="C2829" i="5"/>
  <c r="E2720" i="5"/>
  <c r="B4556" i="5"/>
  <c r="G4447" i="5"/>
  <c r="H4447" i="5" s="1"/>
  <c r="D4447" i="5"/>
  <c r="C4881" i="5"/>
  <c r="E4881" i="5" s="1"/>
  <c r="E4772" i="5"/>
  <c r="C4017" i="5"/>
  <c r="E3908" i="5"/>
  <c r="C3585" i="5"/>
  <c r="E3476" i="5"/>
  <c r="C2937" i="5"/>
  <c r="E2828" i="5"/>
  <c r="C3045" i="5"/>
  <c r="E2936" i="5"/>
  <c r="C4341" i="5"/>
  <c r="E4232" i="5"/>
  <c r="C2073" i="5"/>
  <c r="E1964" i="5"/>
  <c r="C4773" i="5"/>
  <c r="E4664" i="5"/>
  <c r="C4449" i="5"/>
  <c r="E4340" i="5"/>
  <c r="C2613" i="5"/>
  <c r="E2504" i="5"/>
  <c r="C2721" i="5"/>
  <c r="E2612" i="5"/>
  <c r="B1964" i="5"/>
  <c r="G1855" i="5"/>
  <c r="H1855" i="5" s="1"/>
  <c r="D1855" i="5"/>
  <c r="F1855" i="5" s="1"/>
  <c r="C2397" i="5"/>
  <c r="E2288" i="5"/>
  <c r="B4232" i="5"/>
  <c r="G4123" i="5"/>
  <c r="H4123" i="5" s="1"/>
  <c r="D4123" i="5"/>
  <c r="F4123" i="5" s="1"/>
  <c r="F4447" i="5"/>
  <c r="B4124" i="5"/>
  <c r="G4015" i="5"/>
  <c r="H4015" i="5" s="1"/>
  <c r="D4015" i="5"/>
  <c r="F4015" i="5" s="1"/>
  <c r="B3152" i="5"/>
  <c r="G3043" i="5"/>
  <c r="H3043" i="5" s="1"/>
  <c r="D3043" i="5"/>
  <c r="B4340" i="5"/>
  <c r="G4231" i="5"/>
  <c r="H4231" i="5" s="1"/>
  <c r="D4231" i="5"/>
  <c r="F4231" i="5" s="1"/>
  <c r="B3476" i="5"/>
  <c r="G3367" i="5"/>
  <c r="H3367" i="5" s="1"/>
  <c r="D3367" i="5"/>
  <c r="F3367" i="5" s="1"/>
  <c r="C4557" i="5"/>
  <c r="E4448" i="5"/>
  <c r="B4772" i="5"/>
  <c r="G4663" i="5"/>
  <c r="H4663" i="5" s="1"/>
  <c r="D4663" i="5"/>
  <c r="F4663" i="5" s="1"/>
  <c r="B2720" i="5"/>
  <c r="G2611" i="5"/>
  <c r="H2611" i="5" s="1"/>
  <c r="D2611" i="5"/>
  <c r="B3908" i="5"/>
  <c r="G3799" i="5"/>
  <c r="H3799" i="5" s="1"/>
  <c r="D3799" i="5"/>
  <c r="F3799" i="5" s="1"/>
  <c r="B2612" i="5"/>
  <c r="G2503" i="5"/>
  <c r="H2503" i="5" s="1"/>
  <c r="D2503" i="5"/>
  <c r="F2503" i="5" s="1"/>
  <c r="F1963" i="5"/>
  <c r="C4233" i="5"/>
  <c r="E4124" i="5"/>
  <c r="B3692" i="5"/>
  <c r="G3583" i="5"/>
  <c r="H3583" i="5" s="1"/>
  <c r="D3583" i="5"/>
  <c r="F3583" i="5" s="1"/>
  <c r="B4448" i="5"/>
  <c r="G4339" i="5"/>
  <c r="H4339" i="5" s="1"/>
  <c r="D4339" i="5"/>
  <c r="F4339" i="5" s="1"/>
  <c r="B2180" i="5"/>
  <c r="G2071" i="5"/>
  <c r="H2071" i="5" s="1"/>
  <c r="D2071" i="5"/>
  <c r="F2071" i="5" s="1"/>
  <c r="B2504" i="5"/>
  <c r="G2395" i="5"/>
  <c r="H2395" i="5" s="1"/>
  <c r="D2395" i="5"/>
  <c r="F2395" i="5" s="1"/>
  <c r="C2289" i="5"/>
  <c r="E2180" i="5"/>
  <c r="C3153" i="5"/>
  <c r="E3044" i="5"/>
  <c r="B4664" i="5"/>
  <c r="G4555" i="5"/>
  <c r="H4555" i="5" s="1"/>
  <c r="D4555" i="5"/>
  <c r="F4555" i="5" s="1"/>
  <c r="B3044" i="5"/>
  <c r="G2935" i="5"/>
  <c r="H2935" i="5" s="1"/>
  <c r="D2935" i="5"/>
  <c r="F2935" i="5" s="1"/>
  <c r="C3909" i="5"/>
  <c r="E3800" i="5"/>
  <c r="C4665" i="5"/>
  <c r="E4556" i="5"/>
  <c r="B3368" i="5"/>
  <c r="G3259" i="5"/>
  <c r="H3259" i="5" s="1"/>
  <c r="D3259" i="5"/>
  <c r="C2505" i="5"/>
  <c r="E2396" i="5"/>
  <c r="F3043" i="5"/>
  <c r="B3584" i="5"/>
  <c r="G3475" i="5"/>
  <c r="H3475" i="5" s="1"/>
  <c r="D3475" i="5"/>
  <c r="C4125" i="5"/>
  <c r="E4016" i="5"/>
  <c r="C3801" i="5"/>
  <c r="E3692" i="5"/>
  <c r="B1856" i="5"/>
  <c r="G1747" i="5"/>
  <c r="H1747" i="5" s="1"/>
  <c r="D1747" i="5"/>
  <c r="F1747" i="5" s="1"/>
  <c r="B4880" i="5"/>
  <c r="G4771" i="5"/>
  <c r="H4771" i="5" s="1"/>
  <c r="D4771" i="5"/>
  <c r="F4771" i="5" s="1"/>
  <c r="C2181" i="5"/>
  <c r="E2072" i="5"/>
  <c r="B3260" i="5"/>
  <c r="G3151" i="5"/>
  <c r="H3151" i="5" s="1"/>
  <c r="D3151" i="5"/>
  <c r="F3151" i="5" s="1"/>
  <c r="F3475" i="5"/>
  <c r="B4016" i="5"/>
  <c r="G3907" i="5"/>
  <c r="H3907" i="5" s="1"/>
  <c r="D3907" i="5"/>
  <c r="F3907" i="5" s="1"/>
  <c r="B3800" i="5"/>
  <c r="G3691" i="5"/>
  <c r="H3691" i="5" s="1"/>
  <c r="D3691" i="5"/>
  <c r="F3691" i="5" s="1"/>
  <c r="C1965" i="5"/>
  <c r="E1856" i="5"/>
  <c r="F3259" i="5"/>
  <c r="F2611" i="5"/>
  <c r="B2396" i="5"/>
  <c r="G2287" i="5"/>
  <c r="H2287" i="5" s="1"/>
  <c r="D2287" i="5"/>
  <c r="F2287" i="5" s="1"/>
  <c r="C3910" i="5" l="1"/>
  <c r="E3801" i="5"/>
  <c r="C2614" i="5"/>
  <c r="E2505" i="5"/>
  <c r="C4018" i="5"/>
  <c r="E3909" i="5"/>
  <c r="B3801" i="5"/>
  <c r="G3692" i="5"/>
  <c r="H3692" i="5" s="1"/>
  <c r="D3692" i="5"/>
  <c r="B4233" i="5"/>
  <c r="G4124" i="5"/>
  <c r="H4124" i="5" s="1"/>
  <c r="D4124" i="5"/>
  <c r="F4124" i="5" s="1"/>
  <c r="B2073" i="5"/>
  <c r="G1964" i="5"/>
  <c r="H1964" i="5" s="1"/>
  <c r="D1964" i="5"/>
  <c r="C2722" i="5"/>
  <c r="E2613" i="5"/>
  <c r="C3154" i="5"/>
  <c r="E3045" i="5"/>
  <c r="C3694" i="5"/>
  <c r="E3585" i="5"/>
  <c r="C3586" i="5"/>
  <c r="E3477" i="5"/>
  <c r="B2181" i="5"/>
  <c r="G2072" i="5"/>
  <c r="H2072" i="5" s="1"/>
  <c r="D2072" i="5"/>
  <c r="B4125" i="5"/>
  <c r="G4016" i="5"/>
  <c r="H4016" i="5" s="1"/>
  <c r="D4016" i="5"/>
  <c r="B3369" i="5"/>
  <c r="G3260" i="5"/>
  <c r="H3260" i="5" s="1"/>
  <c r="D3260" i="5"/>
  <c r="F3260" i="5" s="1"/>
  <c r="B1965" i="5"/>
  <c r="G1856" i="5"/>
  <c r="H1856" i="5" s="1"/>
  <c r="D1856" i="5"/>
  <c r="F4016" i="5"/>
  <c r="B3693" i="5"/>
  <c r="G3584" i="5"/>
  <c r="H3584" i="5" s="1"/>
  <c r="D3584" i="5"/>
  <c r="C3262" i="5"/>
  <c r="E3153" i="5"/>
  <c r="B4557" i="5"/>
  <c r="G4448" i="5"/>
  <c r="H4448" i="5" s="1"/>
  <c r="D4448" i="5"/>
  <c r="F4448" i="5" s="1"/>
  <c r="B4017" i="5"/>
  <c r="G3908" i="5"/>
  <c r="H3908" i="5" s="1"/>
  <c r="D3908" i="5"/>
  <c r="F3908" i="5" s="1"/>
  <c r="B2829" i="5"/>
  <c r="G2720" i="5"/>
  <c r="H2720" i="5" s="1"/>
  <c r="D2720" i="5"/>
  <c r="B4881" i="5"/>
  <c r="G4772" i="5"/>
  <c r="H4772" i="5" s="1"/>
  <c r="D4772" i="5"/>
  <c r="B3261" i="5"/>
  <c r="G3152" i="5"/>
  <c r="H3152" i="5" s="1"/>
  <c r="D3152" i="5"/>
  <c r="B4341" i="5"/>
  <c r="G4232" i="5"/>
  <c r="H4232" i="5" s="1"/>
  <c r="D4232" i="5"/>
  <c r="F4232" i="5" s="1"/>
  <c r="C2506" i="5"/>
  <c r="E2397" i="5"/>
  <c r="C4882" i="5"/>
  <c r="E4882" i="5" s="1"/>
  <c r="E4773" i="5"/>
  <c r="F2720" i="5"/>
  <c r="B3045" i="5"/>
  <c r="G2936" i="5"/>
  <c r="H2936" i="5" s="1"/>
  <c r="D2936" i="5"/>
  <c r="F1856" i="5"/>
  <c r="B3909" i="5"/>
  <c r="G3800" i="5"/>
  <c r="H3800" i="5" s="1"/>
  <c r="D3800" i="5"/>
  <c r="F2072" i="5"/>
  <c r="G4880" i="5"/>
  <c r="H4880" i="5" s="1"/>
  <c r="D4880" i="5"/>
  <c r="F4880" i="5" s="1"/>
  <c r="C4234" i="5"/>
  <c r="E4125" i="5"/>
  <c r="C4774" i="5"/>
  <c r="E4665" i="5"/>
  <c r="B2613" i="5"/>
  <c r="G2504" i="5"/>
  <c r="H2504" i="5" s="1"/>
  <c r="D2504" i="5"/>
  <c r="F2504" i="5" s="1"/>
  <c r="B2289" i="5"/>
  <c r="G2180" i="5"/>
  <c r="H2180" i="5" s="1"/>
  <c r="D2180" i="5"/>
  <c r="F2180" i="5" s="1"/>
  <c r="C4342" i="5"/>
  <c r="E4233" i="5"/>
  <c r="B2721" i="5"/>
  <c r="G2612" i="5"/>
  <c r="H2612" i="5" s="1"/>
  <c r="D2612" i="5"/>
  <c r="F2612" i="5" s="1"/>
  <c r="B4449" i="5"/>
  <c r="G4340" i="5"/>
  <c r="H4340" i="5" s="1"/>
  <c r="D4340" i="5"/>
  <c r="F4340" i="5" s="1"/>
  <c r="C2830" i="5"/>
  <c r="E2721" i="5"/>
  <c r="F1964" i="5"/>
  <c r="C4450" i="5"/>
  <c r="E4341" i="5"/>
  <c r="C3046" i="5"/>
  <c r="E2937" i="5"/>
  <c r="C4126" i="5"/>
  <c r="E4017" i="5"/>
  <c r="C2938" i="5"/>
  <c r="E2829" i="5"/>
  <c r="F3584" i="5"/>
  <c r="F3152" i="5"/>
  <c r="B2397" i="5"/>
  <c r="G2288" i="5"/>
  <c r="H2288" i="5" s="1"/>
  <c r="D2288" i="5"/>
  <c r="F2288" i="5" s="1"/>
  <c r="B2505" i="5"/>
  <c r="G2396" i="5"/>
  <c r="H2396" i="5" s="1"/>
  <c r="D2396" i="5"/>
  <c r="F2396" i="5" s="1"/>
  <c r="C2074" i="5"/>
  <c r="E1965" i="5"/>
  <c r="C2290" i="5"/>
  <c r="E2181" i="5"/>
  <c r="F3692" i="5"/>
  <c r="B3477" i="5"/>
  <c r="G3368" i="5"/>
  <c r="H3368" i="5" s="1"/>
  <c r="D3368" i="5"/>
  <c r="F3368" i="5" s="1"/>
  <c r="F3800" i="5"/>
  <c r="B3153" i="5"/>
  <c r="G3044" i="5"/>
  <c r="H3044" i="5" s="1"/>
  <c r="D3044" i="5"/>
  <c r="F3044" i="5" s="1"/>
  <c r="B4773" i="5"/>
  <c r="G4664" i="5"/>
  <c r="H4664" i="5" s="1"/>
  <c r="D4664" i="5"/>
  <c r="F4664" i="5" s="1"/>
  <c r="C2398" i="5"/>
  <c r="E2289" i="5"/>
  <c r="C4666" i="5"/>
  <c r="E4557" i="5"/>
  <c r="B3585" i="5"/>
  <c r="G3476" i="5"/>
  <c r="H3476" i="5" s="1"/>
  <c r="D3476" i="5"/>
  <c r="F3476" i="5" s="1"/>
  <c r="C4558" i="5"/>
  <c r="E4449" i="5"/>
  <c r="C2182" i="5"/>
  <c r="E2073" i="5"/>
  <c r="F2936" i="5"/>
  <c r="F4772" i="5"/>
  <c r="B4665" i="5"/>
  <c r="G4556" i="5"/>
  <c r="H4556" i="5" s="1"/>
  <c r="D4556" i="5"/>
  <c r="F4556" i="5" s="1"/>
  <c r="B2937" i="5"/>
  <c r="G2828" i="5"/>
  <c r="H2828" i="5" s="1"/>
  <c r="D2828" i="5"/>
  <c r="F2828" i="5" s="1"/>
  <c r="C3802" i="5"/>
  <c r="E3693" i="5"/>
  <c r="C3370" i="5"/>
  <c r="E3261" i="5"/>
  <c r="C3478" i="5"/>
  <c r="E3369" i="5"/>
  <c r="B3046" i="5" l="1"/>
  <c r="G2937" i="5"/>
  <c r="H2937" i="5" s="1"/>
  <c r="D2937" i="5"/>
  <c r="C3911" i="5"/>
  <c r="E3802" i="5"/>
  <c r="B3262" i="5"/>
  <c r="G3153" i="5"/>
  <c r="H3153" i="5" s="1"/>
  <c r="D3153" i="5"/>
  <c r="B3586" i="5"/>
  <c r="G3477" i="5"/>
  <c r="H3477" i="5" s="1"/>
  <c r="D3477" i="5"/>
  <c r="C2399" i="5"/>
  <c r="E2290" i="5"/>
  <c r="F2937" i="5"/>
  <c r="C4451" i="5"/>
  <c r="E4342" i="5"/>
  <c r="B3370" i="5"/>
  <c r="G3261" i="5"/>
  <c r="H3261" i="5" s="1"/>
  <c r="D3261" i="5"/>
  <c r="F3261" i="5" s="1"/>
  <c r="B2290" i="5"/>
  <c r="G2181" i="5"/>
  <c r="H2181" i="5" s="1"/>
  <c r="D2181" i="5"/>
  <c r="B3910" i="5"/>
  <c r="G3801" i="5"/>
  <c r="H3801" i="5" s="1"/>
  <c r="D3801" i="5"/>
  <c r="C4775" i="5"/>
  <c r="E4666" i="5"/>
  <c r="B4882" i="5"/>
  <c r="G4773" i="5"/>
  <c r="H4773" i="5" s="1"/>
  <c r="D4773" i="5"/>
  <c r="B2614" i="5"/>
  <c r="G2505" i="5"/>
  <c r="H2505" i="5" s="1"/>
  <c r="D2505" i="5"/>
  <c r="F2505" i="5" s="1"/>
  <c r="B2506" i="5"/>
  <c r="G2397" i="5"/>
  <c r="H2397" i="5" s="1"/>
  <c r="D2397" i="5"/>
  <c r="F2397" i="5" s="1"/>
  <c r="C3047" i="5"/>
  <c r="E2938" i="5"/>
  <c r="C3155" i="5"/>
  <c r="E3046" i="5"/>
  <c r="C4883" i="5"/>
  <c r="E4883" i="5" s="1"/>
  <c r="E4774" i="5"/>
  <c r="B4018" i="5"/>
  <c r="G3909" i="5"/>
  <c r="H3909" i="5" s="1"/>
  <c r="D3909" i="5"/>
  <c r="B3154" i="5"/>
  <c r="G3045" i="5"/>
  <c r="H3045" i="5" s="1"/>
  <c r="D3045" i="5"/>
  <c r="B4450" i="5"/>
  <c r="G4341" i="5"/>
  <c r="H4341" i="5" s="1"/>
  <c r="D4341" i="5"/>
  <c r="B4126" i="5"/>
  <c r="G4017" i="5"/>
  <c r="H4017" i="5" s="1"/>
  <c r="D4017" i="5"/>
  <c r="B4666" i="5"/>
  <c r="G4557" i="5"/>
  <c r="H4557" i="5" s="1"/>
  <c r="D4557" i="5"/>
  <c r="B4234" i="5"/>
  <c r="G4125" i="5"/>
  <c r="H4125" i="5" s="1"/>
  <c r="D4125" i="5"/>
  <c r="F3477" i="5"/>
  <c r="C3803" i="5"/>
  <c r="E3694" i="5"/>
  <c r="B2182" i="5"/>
  <c r="G2073" i="5"/>
  <c r="H2073" i="5" s="1"/>
  <c r="D2073" i="5"/>
  <c r="B4342" i="5"/>
  <c r="G4233" i="5"/>
  <c r="H4233" i="5" s="1"/>
  <c r="D4233" i="5"/>
  <c r="C2723" i="5"/>
  <c r="E2614" i="5"/>
  <c r="B4774" i="5"/>
  <c r="G4665" i="5"/>
  <c r="H4665" i="5" s="1"/>
  <c r="D4665" i="5"/>
  <c r="F4665" i="5" s="1"/>
  <c r="C3587" i="5"/>
  <c r="E3478" i="5"/>
  <c r="C2291" i="5"/>
  <c r="E2182" i="5"/>
  <c r="C3479" i="5"/>
  <c r="E3370" i="5"/>
  <c r="C4667" i="5"/>
  <c r="E4558" i="5"/>
  <c r="B3694" i="5"/>
  <c r="G3585" i="5"/>
  <c r="H3585" i="5" s="1"/>
  <c r="D3585" i="5"/>
  <c r="F3585" i="5" s="1"/>
  <c r="C2507" i="5"/>
  <c r="E2398" i="5"/>
  <c r="C2183" i="5"/>
  <c r="E2074" i="5"/>
  <c r="F4017" i="5"/>
  <c r="F4341" i="5"/>
  <c r="B4558" i="5"/>
  <c r="G4449" i="5"/>
  <c r="H4449" i="5" s="1"/>
  <c r="D4449" i="5"/>
  <c r="F4449" i="5" s="1"/>
  <c r="B2830" i="5"/>
  <c r="G2721" i="5"/>
  <c r="H2721" i="5" s="1"/>
  <c r="D2721" i="5"/>
  <c r="F2721" i="5" s="1"/>
  <c r="B2722" i="5"/>
  <c r="G2613" i="5"/>
  <c r="H2613" i="5" s="1"/>
  <c r="D2613" i="5"/>
  <c r="F2613" i="5" s="1"/>
  <c r="F4125" i="5"/>
  <c r="F4773" i="5"/>
  <c r="C2615" i="5"/>
  <c r="E2506" i="5"/>
  <c r="B2938" i="5"/>
  <c r="G2829" i="5"/>
  <c r="H2829" i="5" s="1"/>
  <c r="D2829" i="5"/>
  <c r="F2829" i="5" s="1"/>
  <c r="F3153" i="5"/>
  <c r="B3478" i="5"/>
  <c r="G3369" i="5"/>
  <c r="H3369" i="5" s="1"/>
  <c r="D3369" i="5"/>
  <c r="F3369" i="5" s="1"/>
  <c r="C3695" i="5"/>
  <c r="E3586" i="5"/>
  <c r="F3045" i="5"/>
  <c r="C2831" i="5"/>
  <c r="E2722" i="5"/>
  <c r="F3909" i="5"/>
  <c r="F3801" i="5"/>
  <c r="F2073" i="5"/>
  <c r="F4557" i="5"/>
  <c r="F2181" i="5"/>
  <c r="C4235" i="5"/>
  <c r="E4126" i="5"/>
  <c r="C4559" i="5"/>
  <c r="E4450" i="5"/>
  <c r="C2939" i="5"/>
  <c r="E2830" i="5"/>
  <c r="F4233" i="5"/>
  <c r="B2398" i="5"/>
  <c r="G2289" i="5"/>
  <c r="H2289" i="5" s="1"/>
  <c r="D2289" i="5"/>
  <c r="F2289" i="5" s="1"/>
  <c r="C4343" i="5"/>
  <c r="E4234" i="5"/>
  <c r="G4881" i="5"/>
  <c r="H4881" i="5" s="1"/>
  <c r="D4881" i="5"/>
  <c r="F4881" i="5" s="1"/>
  <c r="C3371" i="5"/>
  <c r="E3262" i="5"/>
  <c r="B3802" i="5"/>
  <c r="G3693" i="5"/>
  <c r="H3693" i="5" s="1"/>
  <c r="D3693" i="5"/>
  <c r="F3693" i="5" s="1"/>
  <c r="B2074" i="5"/>
  <c r="G1965" i="5"/>
  <c r="H1965" i="5" s="1"/>
  <c r="D1965" i="5"/>
  <c r="F1965" i="5" s="1"/>
  <c r="C3263" i="5"/>
  <c r="E3154" i="5"/>
  <c r="C4127" i="5"/>
  <c r="E4018" i="5"/>
  <c r="C4019" i="5"/>
  <c r="E3910" i="5"/>
  <c r="C2940" i="5" l="1"/>
  <c r="E2831" i="5"/>
  <c r="C2724" i="5"/>
  <c r="E2615" i="5"/>
  <c r="B2939" i="5"/>
  <c r="G2830" i="5"/>
  <c r="H2830" i="5" s="1"/>
  <c r="D2830" i="5"/>
  <c r="F2830" i="5" s="1"/>
  <c r="C2292" i="5"/>
  <c r="E2183" i="5"/>
  <c r="B4883" i="5"/>
  <c r="G4774" i="5"/>
  <c r="H4774" i="5" s="1"/>
  <c r="D4774" i="5"/>
  <c r="C3912" i="5"/>
  <c r="E3803" i="5"/>
  <c r="B4343" i="5"/>
  <c r="G4234" i="5"/>
  <c r="H4234" i="5" s="1"/>
  <c r="D4234" i="5"/>
  <c r="B4127" i="5"/>
  <c r="G4018" i="5"/>
  <c r="H4018" i="5" s="1"/>
  <c r="D4018" i="5"/>
  <c r="C3264" i="5"/>
  <c r="E3155" i="5"/>
  <c r="B2723" i="5"/>
  <c r="G2614" i="5"/>
  <c r="H2614" i="5" s="1"/>
  <c r="D2614" i="5"/>
  <c r="G4882" i="5"/>
  <c r="H4882" i="5" s="1"/>
  <c r="D4882" i="5"/>
  <c r="F4882" i="5" s="1"/>
  <c r="C4560" i="5"/>
  <c r="E4451" i="5"/>
  <c r="C2508" i="5"/>
  <c r="E2399" i="5"/>
  <c r="C4020" i="5"/>
  <c r="E3911" i="5"/>
  <c r="C4236" i="5"/>
  <c r="E4127" i="5"/>
  <c r="B3911" i="5"/>
  <c r="G3802" i="5"/>
  <c r="H3802" i="5" s="1"/>
  <c r="D3802" i="5"/>
  <c r="B2183" i="5"/>
  <c r="G2074" i="5"/>
  <c r="H2074" i="5" s="1"/>
  <c r="D2074" i="5"/>
  <c r="C3048" i="5"/>
  <c r="E2939" i="5"/>
  <c r="C4344" i="5"/>
  <c r="E4235" i="5"/>
  <c r="B2831" i="5"/>
  <c r="G2722" i="5"/>
  <c r="H2722" i="5" s="1"/>
  <c r="D2722" i="5"/>
  <c r="B3803" i="5"/>
  <c r="G3694" i="5"/>
  <c r="H3694" i="5" s="1"/>
  <c r="D3694" i="5"/>
  <c r="C3588" i="5"/>
  <c r="E3479" i="5"/>
  <c r="C3696" i="5"/>
  <c r="E3587" i="5"/>
  <c r="B2291" i="5"/>
  <c r="G2182" i="5"/>
  <c r="H2182" i="5" s="1"/>
  <c r="D2182" i="5"/>
  <c r="B4559" i="5"/>
  <c r="G4450" i="5"/>
  <c r="H4450" i="5" s="1"/>
  <c r="D4450" i="5"/>
  <c r="B3263" i="5"/>
  <c r="G3154" i="5"/>
  <c r="H3154" i="5" s="1"/>
  <c r="D3154" i="5"/>
  <c r="F3154" i="5" s="1"/>
  <c r="F4774" i="5"/>
  <c r="B2615" i="5"/>
  <c r="G2506" i="5"/>
  <c r="H2506" i="5" s="1"/>
  <c r="D2506" i="5"/>
  <c r="C4884" i="5"/>
  <c r="E4884" i="5" s="1"/>
  <c r="E4775" i="5"/>
  <c r="B3479" i="5"/>
  <c r="G3370" i="5"/>
  <c r="H3370" i="5" s="1"/>
  <c r="D3370" i="5"/>
  <c r="F3370" i="5" s="1"/>
  <c r="C4452" i="5"/>
  <c r="E4343" i="5"/>
  <c r="C4128" i="5"/>
  <c r="E4019" i="5"/>
  <c r="C3372" i="5"/>
  <c r="E3263" i="5"/>
  <c r="C3480" i="5"/>
  <c r="E3371" i="5"/>
  <c r="F4234" i="5"/>
  <c r="B2507" i="5"/>
  <c r="G2398" i="5"/>
  <c r="H2398" i="5" s="1"/>
  <c r="D2398" i="5"/>
  <c r="F2398" i="5" s="1"/>
  <c r="F4450" i="5"/>
  <c r="B3587" i="5"/>
  <c r="G3478" i="5"/>
  <c r="H3478" i="5" s="1"/>
  <c r="D3478" i="5"/>
  <c r="F3478" i="5" s="1"/>
  <c r="B3047" i="5"/>
  <c r="G2938" i="5"/>
  <c r="H2938" i="5" s="1"/>
  <c r="D2938" i="5"/>
  <c r="F2938" i="5" s="1"/>
  <c r="C2616" i="5"/>
  <c r="E2507" i="5"/>
  <c r="F2182" i="5"/>
  <c r="F2614" i="5"/>
  <c r="B4451" i="5"/>
  <c r="G4342" i="5"/>
  <c r="H4342" i="5" s="1"/>
  <c r="D4342" i="5"/>
  <c r="B4235" i="5"/>
  <c r="G4126" i="5"/>
  <c r="H4126" i="5" s="1"/>
  <c r="D4126" i="5"/>
  <c r="F4126" i="5" s="1"/>
  <c r="C3156" i="5"/>
  <c r="E3047" i="5"/>
  <c r="B4019" i="5"/>
  <c r="G3910" i="5"/>
  <c r="H3910" i="5" s="1"/>
  <c r="D3910" i="5"/>
  <c r="F3910" i="5" s="1"/>
  <c r="B2399" i="5"/>
  <c r="G2290" i="5"/>
  <c r="H2290" i="5" s="1"/>
  <c r="D2290" i="5"/>
  <c r="B3371" i="5"/>
  <c r="G3262" i="5"/>
  <c r="H3262" i="5" s="1"/>
  <c r="D3262" i="5"/>
  <c r="F3262" i="5" s="1"/>
  <c r="F4018" i="5"/>
  <c r="C4668" i="5"/>
  <c r="E4559" i="5"/>
  <c r="F2722" i="5"/>
  <c r="C3804" i="5"/>
  <c r="E3695" i="5"/>
  <c r="F2506" i="5"/>
  <c r="B4667" i="5"/>
  <c r="G4558" i="5"/>
  <c r="H4558" i="5" s="1"/>
  <c r="D4558" i="5"/>
  <c r="F4558" i="5" s="1"/>
  <c r="F2074" i="5"/>
  <c r="C4776" i="5"/>
  <c r="E4667" i="5"/>
  <c r="C2400" i="5"/>
  <c r="E2291" i="5"/>
  <c r="C2832" i="5"/>
  <c r="E2723" i="5"/>
  <c r="F3694" i="5"/>
  <c r="B4775" i="5"/>
  <c r="G4666" i="5"/>
  <c r="H4666" i="5" s="1"/>
  <c r="D4666" i="5"/>
  <c r="F4666" i="5" s="1"/>
  <c r="F3046" i="5"/>
  <c r="F4342" i="5"/>
  <c r="F2290" i="5"/>
  <c r="B3695" i="5"/>
  <c r="G3586" i="5"/>
  <c r="H3586" i="5" s="1"/>
  <c r="D3586" i="5"/>
  <c r="F3586" i="5" s="1"/>
  <c r="F3802" i="5"/>
  <c r="B3155" i="5"/>
  <c r="G3046" i="5"/>
  <c r="H3046" i="5" s="1"/>
  <c r="D3046" i="5"/>
  <c r="C2509" i="5" l="1"/>
  <c r="E2400" i="5"/>
  <c r="C4777" i="5"/>
  <c r="E4668" i="5"/>
  <c r="B3480" i="5"/>
  <c r="G3371" i="5"/>
  <c r="H3371" i="5" s="1"/>
  <c r="D3371" i="5"/>
  <c r="C3265" i="5"/>
  <c r="E3156" i="5"/>
  <c r="B4344" i="5"/>
  <c r="G4235" i="5"/>
  <c r="H4235" i="5" s="1"/>
  <c r="D4235" i="5"/>
  <c r="C2725" i="5"/>
  <c r="E2616" i="5"/>
  <c r="C3481" i="5"/>
  <c r="E3372" i="5"/>
  <c r="B3588" i="5"/>
  <c r="G3479" i="5"/>
  <c r="H3479" i="5" s="1"/>
  <c r="D3479" i="5"/>
  <c r="B2400" i="5"/>
  <c r="G2291" i="5"/>
  <c r="H2291" i="5" s="1"/>
  <c r="D2291" i="5"/>
  <c r="C3697" i="5"/>
  <c r="E3588" i="5"/>
  <c r="F4235" i="5"/>
  <c r="B3264" i="5"/>
  <c r="G3155" i="5"/>
  <c r="H3155" i="5" s="1"/>
  <c r="D3155" i="5"/>
  <c r="B3804" i="5"/>
  <c r="G3695" i="5"/>
  <c r="H3695" i="5" s="1"/>
  <c r="D3695" i="5"/>
  <c r="F3695" i="5" s="1"/>
  <c r="C3913" i="5"/>
  <c r="E3804" i="5"/>
  <c r="F3371" i="5"/>
  <c r="C4561" i="5"/>
  <c r="E4452" i="5"/>
  <c r="B2724" i="5"/>
  <c r="G2615" i="5"/>
  <c r="H2615" i="5" s="1"/>
  <c r="D2615" i="5"/>
  <c r="B4668" i="5"/>
  <c r="G4559" i="5"/>
  <c r="H4559" i="5" s="1"/>
  <c r="D4559" i="5"/>
  <c r="C4453" i="5"/>
  <c r="E4344" i="5"/>
  <c r="C4345" i="5"/>
  <c r="E4236" i="5"/>
  <c r="C2617" i="5"/>
  <c r="E2508" i="5"/>
  <c r="B2832" i="5"/>
  <c r="G2723" i="5"/>
  <c r="H2723" i="5" s="1"/>
  <c r="D2723" i="5"/>
  <c r="B4452" i="5"/>
  <c r="G4343" i="5"/>
  <c r="H4343" i="5" s="1"/>
  <c r="D4343" i="5"/>
  <c r="F4343" i="5" s="1"/>
  <c r="B3048" i="5"/>
  <c r="G2939" i="5"/>
  <c r="H2939" i="5" s="1"/>
  <c r="D2939" i="5"/>
  <c r="C3049" i="5"/>
  <c r="E2940" i="5"/>
  <c r="C2941" i="5"/>
  <c r="E2832" i="5"/>
  <c r="B4776" i="5"/>
  <c r="G4667" i="5"/>
  <c r="H4667" i="5" s="1"/>
  <c r="D4667" i="5"/>
  <c r="F4667" i="5" s="1"/>
  <c r="B4128" i="5"/>
  <c r="G4019" i="5"/>
  <c r="H4019" i="5" s="1"/>
  <c r="D4019" i="5"/>
  <c r="F4019" i="5" s="1"/>
  <c r="B3696" i="5"/>
  <c r="G3587" i="5"/>
  <c r="H3587" i="5" s="1"/>
  <c r="D3587" i="5"/>
  <c r="F3587" i="5" s="1"/>
  <c r="C3589" i="5"/>
  <c r="E3480" i="5"/>
  <c r="C4237" i="5"/>
  <c r="E4128" i="5"/>
  <c r="B3372" i="5"/>
  <c r="G3263" i="5"/>
  <c r="H3263" i="5" s="1"/>
  <c r="D3263" i="5"/>
  <c r="C3805" i="5"/>
  <c r="E3696" i="5"/>
  <c r="F2939" i="5"/>
  <c r="F3155" i="5"/>
  <c r="B4236" i="5"/>
  <c r="G4127" i="5"/>
  <c r="H4127" i="5" s="1"/>
  <c r="D4127" i="5"/>
  <c r="F4127" i="5" s="1"/>
  <c r="G4883" i="5"/>
  <c r="H4883" i="5" s="1"/>
  <c r="D4883" i="5"/>
  <c r="F4883" i="5" s="1"/>
  <c r="C2401" i="5"/>
  <c r="E2292" i="5"/>
  <c r="F2615" i="5"/>
  <c r="F2723" i="5"/>
  <c r="C4885" i="5"/>
  <c r="E4885" i="5" s="1"/>
  <c r="E4776" i="5"/>
  <c r="B4884" i="5"/>
  <c r="G4775" i="5"/>
  <c r="H4775" i="5" s="1"/>
  <c r="D4775" i="5"/>
  <c r="F4775" i="5" s="1"/>
  <c r="F2291" i="5"/>
  <c r="F4559" i="5"/>
  <c r="B2508" i="5"/>
  <c r="G2399" i="5"/>
  <c r="H2399" i="5" s="1"/>
  <c r="D2399" i="5"/>
  <c r="F2399" i="5" s="1"/>
  <c r="B4560" i="5"/>
  <c r="G4451" i="5"/>
  <c r="H4451" i="5" s="1"/>
  <c r="D4451" i="5"/>
  <c r="F4451" i="5" s="1"/>
  <c r="B3156" i="5"/>
  <c r="G3047" i="5"/>
  <c r="H3047" i="5" s="1"/>
  <c r="D3047" i="5"/>
  <c r="F3047" i="5" s="1"/>
  <c r="B2616" i="5"/>
  <c r="G2507" i="5"/>
  <c r="H2507" i="5" s="1"/>
  <c r="D2507" i="5"/>
  <c r="F2507" i="5" s="1"/>
  <c r="F3263" i="5"/>
  <c r="F3479" i="5"/>
  <c r="B3912" i="5"/>
  <c r="G3803" i="5"/>
  <c r="H3803" i="5" s="1"/>
  <c r="D3803" i="5"/>
  <c r="F3803" i="5" s="1"/>
  <c r="B2940" i="5"/>
  <c r="G2831" i="5"/>
  <c r="H2831" i="5" s="1"/>
  <c r="D2831" i="5"/>
  <c r="F2831" i="5" s="1"/>
  <c r="C3157" i="5"/>
  <c r="E3048" i="5"/>
  <c r="B2292" i="5"/>
  <c r="G2183" i="5"/>
  <c r="H2183" i="5" s="1"/>
  <c r="D2183" i="5"/>
  <c r="F2183" i="5" s="1"/>
  <c r="B4020" i="5"/>
  <c r="G3911" i="5"/>
  <c r="H3911" i="5" s="1"/>
  <c r="D3911" i="5"/>
  <c r="F3911" i="5" s="1"/>
  <c r="C4129" i="5"/>
  <c r="E4020" i="5"/>
  <c r="C4669" i="5"/>
  <c r="E4560" i="5"/>
  <c r="C3373" i="5"/>
  <c r="E3264" i="5"/>
  <c r="C4021" i="5"/>
  <c r="E3912" i="5"/>
  <c r="C2833" i="5"/>
  <c r="E2724" i="5"/>
  <c r="C4130" i="5" l="1"/>
  <c r="E4021" i="5"/>
  <c r="C4778" i="5"/>
  <c r="E4669" i="5"/>
  <c r="B2401" i="5"/>
  <c r="G2292" i="5"/>
  <c r="H2292" i="5" s="1"/>
  <c r="D2292" i="5"/>
  <c r="B4021" i="5"/>
  <c r="G3912" i="5"/>
  <c r="H3912" i="5" s="1"/>
  <c r="D3912" i="5"/>
  <c r="B3265" i="5"/>
  <c r="G3156" i="5"/>
  <c r="H3156" i="5" s="1"/>
  <c r="D3156" i="5"/>
  <c r="B4669" i="5"/>
  <c r="G4560" i="5"/>
  <c r="H4560" i="5" s="1"/>
  <c r="D4560" i="5"/>
  <c r="F4560" i="5" s="1"/>
  <c r="B2617" i="5"/>
  <c r="G2508" i="5"/>
  <c r="H2508" i="5" s="1"/>
  <c r="D2508" i="5"/>
  <c r="B4885" i="5"/>
  <c r="G4776" i="5"/>
  <c r="H4776" i="5" s="1"/>
  <c r="D4776" i="5"/>
  <c r="C3158" i="5"/>
  <c r="E3049" i="5"/>
  <c r="C2726" i="5"/>
  <c r="E2617" i="5"/>
  <c r="C4562" i="5"/>
  <c r="E4453" i="5"/>
  <c r="B4777" i="5"/>
  <c r="G4668" i="5"/>
  <c r="H4668" i="5" s="1"/>
  <c r="D4668" i="5"/>
  <c r="C3590" i="5"/>
  <c r="E3481" i="5"/>
  <c r="C4886" i="5"/>
  <c r="E4886" i="5" s="1"/>
  <c r="E4777" i="5"/>
  <c r="B3049" i="5"/>
  <c r="G2940" i="5"/>
  <c r="H2940" i="5" s="1"/>
  <c r="D2940" i="5"/>
  <c r="B2725" i="5"/>
  <c r="G2616" i="5"/>
  <c r="H2616" i="5" s="1"/>
  <c r="D2616" i="5"/>
  <c r="G4884" i="5"/>
  <c r="H4884" i="5" s="1"/>
  <c r="D4884" i="5"/>
  <c r="F4884" i="5" s="1"/>
  <c r="B4345" i="5"/>
  <c r="G4236" i="5"/>
  <c r="H4236" i="5" s="1"/>
  <c r="D4236" i="5"/>
  <c r="F4236" i="5" s="1"/>
  <c r="C4346" i="5"/>
  <c r="E4237" i="5"/>
  <c r="B4237" i="5"/>
  <c r="G4128" i="5"/>
  <c r="H4128" i="5" s="1"/>
  <c r="D4128" i="5"/>
  <c r="F4128" i="5" s="1"/>
  <c r="B3373" i="5"/>
  <c r="G3264" i="5"/>
  <c r="H3264" i="5" s="1"/>
  <c r="D3264" i="5"/>
  <c r="F3264" i="5" s="1"/>
  <c r="B3697" i="5"/>
  <c r="G3588" i="5"/>
  <c r="H3588" i="5" s="1"/>
  <c r="D3588" i="5"/>
  <c r="F3588" i="5" s="1"/>
  <c r="F2616" i="5"/>
  <c r="B4453" i="5"/>
  <c r="G4344" i="5"/>
  <c r="H4344" i="5" s="1"/>
  <c r="D4344" i="5"/>
  <c r="B4129" i="5"/>
  <c r="G4020" i="5"/>
  <c r="H4020" i="5" s="1"/>
  <c r="D4020" i="5"/>
  <c r="F4020" i="5" s="1"/>
  <c r="C2942" i="5"/>
  <c r="E2833" i="5"/>
  <c r="C3482" i="5"/>
  <c r="E3373" i="5"/>
  <c r="C4238" i="5"/>
  <c r="E4129" i="5"/>
  <c r="C3266" i="5"/>
  <c r="E3157" i="5"/>
  <c r="F4776" i="5"/>
  <c r="F2292" i="5"/>
  <c r="B3481" i="5"/>
  <c r="G3372" i="5"/>
  <c r="H3372" i="5" s="1"/>
  <c r="D3372" i="5"/>
  <c r="B3805" i="5"/>
  <c r="G3696" i="5"/>
  <c r="H3696" i="5" s="1"/>
  <c r="D3696" i="5"/>
  <c r="F3696" i="5" s="1"/>
  <c r="C3050" i="5"/>
  <c r="E2941" i="5"/>
  <c r="B2941" i="5"/>
  <c r="G2832" i="5"/>
  <c r="H2832" i="5" s="1"/>
  <c r="D2832" i="5"/>
  <c r="F2832" i="5" s="1"/>
  <c r="C4454" i="5"/>
  <c r="E4345" i="5"/>
  <c r="C4670" i="5"/>
  <c r="E4561" i="5"/>
  <c r="C4022" i="5"/>
  <c r="E3913" i="5"/>
  <c r="B3913" i="5"/>
  <c r="G3804" i="5"/>
  <c r="H3804" i="5" s="1"/>
  <c r="D3804" i="5"/>
  <c r="F3804" i="5" s="1"/>
  <c r="B2509" i="5"/>
  <c r="G2400" i="5"/>
  <c r="H2400" i="5" s="1"/>
  <c r="D2400" i="5"/>
  <c r="C2834" i="5"/>
  <c r="E2725" i="5"/>
  <c r="F3156" i="5"/>
  <c r="B3589" i="5"/>
  <c r="G3480" i="5"/>
  <c r="H3480" i="5" s="1"/>
  <c r="D3480" i="5"/>
  <c r="F3480" i="5" s="1"/>
  <c r="F2400" i="5"/>
  <c r="F3912" i="5"/>
  <c r="C2510" i="5"/>
  <c r="E2401" i="5"/>
  <c r="C3914" i="5"/>
  <c r="E3805" i="5"/>
  <c r="C3698" i="5"/>
  <c r="E3589" i="5"/>
  <c r="F2940" i="5"/>
  <c r="B3157" i="5"/>
  <c r="G3048" i="5"/>
  <c r="H3048" i="5" s="1"/>
  <c r="D3048" i="5"/>
  <c r="F3048" i="5" s="1"/>
  <c r="B4561" i="5"/>
  <c r="G4452" i="5"/>
  <c r="H4452" i="5" s="1"/>
  <c r="D4452" i="5"/>
  <c r="F4452" i="5" s="1"/>
  <c r="F2508" i="5"/>
  <c r="F4344" i="5"/>
  <c r="B2833" i="5"/>
  <c r="G2724" i="5"/>
  <c r="H2724" i="5" s="1"/>
  <c r="D2724" i="5"/>
  <c r="F2724" i="5" s="1"/>
  <c r="C3806" i="5"/>
  <c r="E3697" i="5"/>
  <c r="F3372" i="5"/>
  <c r="C3374" i="5"/>
  <c r="E3265" i="5"/>
  <c r="F4668" i="5"/>
  <c r="C2618" i="5"/>
  <c r="E2509" i="5"/>
  <c r="C2727" i="5" l="1"/>
  <c r="E2618" i="5"/>
  <c r="C3807" i="5"/>
  <c r="E3698" i="5"/>
  <c r="C2619" i="5"/>
  <c r="E2510" i="5"/>
  <c r="B2618" i="5"/>
  <c r="G2509" i="5"/>
  <c r="H2509" i="5" s="1"/>
  <c r="D2509" i="5"/>
  <c r="B4022" i="5"/>
  <c r="G3913" i="5"/>
  <c r="H3913" i="5" s="1"/>
  <c r="D3913" i="5"/>
  <c r="C4779" i="5"/>
  <c r="E4670" i="5"/>
  <c r="B4238" i="5"/>
  <c r="G4129" i="5"/>
  <c r="H4129" i="5" s="1"/>
  <c r="D4129" i="5"/>
  <c r="F4129" i="5" s="1"/>
  <c r="B3482" i="5"/>
  <c r="G3373" i="5"/>
  <c r="H3373" i="5" s="1"/>
  <c r="D3373" i="5"/>
  <c r="B4454" i="5"/>
  <c r="G4345" i="5"/>
  <c r="H4345" i="5" s="1"/>
  <c r="D4345" i="5"/>
  <c r="B3158" i="5"/>
  <c r="G3049" i="5"/>
  <c r="H3049" i="5" s="1"/>
  <c r="D3049" i="5"/>
  <c r="B3374" i="5"/>
  <c r="G3265" i="5"/>
  <c r="H3265" i="5" s="1"/>
  <c r="D3265" i="5"/>
  <c r="C4887" i="5"/>
  <c r="E4887" i="5" s="1"/>
  <c r="E4778" i="5"/>
  <c r="F2509" i="5"/>
  <c r="C3483" i="5"/>
  <c r="E3374" i="5"/>
  <c r="B2942" i="5"/>
  <c r="G2833" i="5"/>
  <c r="H2833" i="5" s="1"/>
  <c r="D2833" i="5"/>
  <c r="F2833" i="5" s="1"/>
  <c r="B3266" i="5"/>
  <c r="G3157" i="5"/>
  <c r="H3157" i="5" s="1"/>
  <c r="D3157" i="5"/>
  <c r="C2943" i="5"/>
  <c r="E2834" i="5"/>
  <c r="F3913" i="5"/>
  <c r="F4345" i="5"/>
  <c r="B3050" i="5"/>
  <c r="G2941" i="5"/>
  <c r="H2941" i="5" s="1"/>
  <c r="D2941" i="5"/>
  <c r="C4347" i="5"/>
  <c r="E4238" i="5"/>
  <c r="C3051" i="5"/>
  <c r="E2942" i="5"/>
  <c r="B4562" i="5"/>
  <c r="G4453" i="5"/>
  <c r="H4453" i="5" s="1"/>
  <c r="D4453" i="5"/>
  <c r="B3806" i="5"/>
  <c r="G3697" i="5"/>
  <c r="H3697" i="5" s="1"/>
  <c r="D3697" i="5"/>
  <c r="C4455" i="5"/>
  <c r="E4346" i="5"/>
  <c r="B2834" i="5"/>
  <c r="G2725" i="5"/>
  <c r="H2725" i="5" s="1"/>
  <c r="D2725" i="5"/>
  <c r="F2725" i="5" s="1"/>
  <c r="B4886" i="5"/>
  <c r="G4777" i="5"/>
  <c r="H4777" i="5" s="1"/>
  <c r="D4777" i="5"/>
  <c r="C2835" i="5"/>
  <c r="E2726" i="5"/>
  <c r="B4778" i="5"/>
  <c r="G4669" i="5"/>
  <c r="H4669" i="5" s="1"/>
  <c r="D4669" i="5"/>
  <c r="F3697" i="5"/>
  <c r="F3265" i="5"/>
  <c r="C3915" i="5"/>
  <c r="E3806" i="5"/>
  <c r="B4670" i="5"/>
  <c r="G4561" i="5"/>
  <c r="H4561" i="5" s="1"/>
  <c r="D4561" i="5"/>
  <c r="C4023" i="5"/>
  <c r="E3914" i="5"/>
  <c r="B3698" i="5"/>
  <c r="G3589" i="5"/>
  <c r="H3589" i="5" s="1"/>
  <c r="D3589" i="5"/>
  <c r="C4131" i="5"/>
  <c r="E4022" i="5"/>
  <c r="C4563" i="5"/>
  <c r="E4454" i="5"/>
  <c r="F2941" i="5"/>
  <c r="B3914" i="5"/>
  <c r="G3805" i="5"/>
  <c r="H3805" i="5" s="1"/>
  <c r="D3805" i="5"/>
  <c r="F3805" i="5" s="1"/>
  <c r="B3590" i="5"/>
  <c r="G3481" i="5"/>
  <c r="H3481" i="5" s="1"/>
  <c r="D3481" i="5"/>
  <c r="F3481" i="5" s="1"/>
  <c r="F3157" i="5"/>
  <c r="F3373" i="5"/>
  <c r="C3699" i="5"/>
  <c r="E3590" i="5"/>
  <c r="F4453" i="5"/>
  <c r="F3049" i="5"/>
  <c r="G4885" i="5"/>
  <c r="H4885" i="5" s="1"/>
  <c r="D4885" i="5"/>
  <c r="F4885" i="5" s="1"/>
  <c r="B2726" i="5"/>
  <c r="G2617" i="5"/>
  <c r="H2617" i="5" s="1"/>
  <c r="D2617" i="5"/>
  <c r="F2617" i="5" s="1"/>
  <c r="B2510" i="5"/>
  <c r="G2401" i="5"/>
  <c r="H2401" i="5" s="1"/>
  <c r="D2401" i="5"/>
  <c r="C4239" i="5"/>
  <c r="E4130" i="5"/>
  <c r="F3589" i="5"/>
  <c r="F2401" i="5"/>
  <c r="F4561" i="5"/>
  <c r="C3159" i="5"/>
  <c r="E3050" i="5"/>
  <c r="C3375" i="5"/>
  <c r="E3266" i="5"/>
  <c r="C3591" i="5"/>
  <c r="E3482" i="5"/>
  <c r="B4346" i="5"/>
  <c r="G4237" i="5"/>
  <c r="H4237" i="5" s="1"/>
  <c r="D4237" i="5"/>
  <c r="F4237" i="5" s="1"/>
  <c r="F4777" i="5"/>
  <c r="C4671" i="5"/>
  <c r="E4562" i="5"/>
  <c r="C3267" i="5"/>
  <c r="E3158" i="5"/>
  <c r="B4130" i="5"/>
  <c r="G4021" i="5"/>
  <c r="H4021" i="5" s="1"/>
  <c r="D4021" i="5"/>
  <c r="F4021" i="5" s="1"/>
  <c r="F4669" i="5"/>
  <c r="C3376" i="5" l="1"/>
  <c r="E3267" i="5"/>
  <c r="C3700" i="5"/>
  <c r="E3591" i="5"/>
  <c r="B4239" i="5"/>
  <c r="G4130" i="5"/>
  <c r="H4130" i="5" s="1"/>
  <c r="D4130" i="5"/>
  <c r="C4780" i="5"/>
  <c r="E4671" i="5"/>
  <c r="B4455" i="5"/>
  <c r="G4346" i="5"/>
  <c r="H4346" i="5" s="1"/>
  <c r="D4346" i="5"/>
  <c r="C3484" i="5"/>
  <c r="E3375" i="5"/>
  <c r="B3699" i="5"/>
  <c r="G3590" i="5"/>
  <c r="H3590" i="5" s="1"/>
  <c r="D3590" i="5"/>
  <c r="C4240" i="5"/>
  <c r="E4131" i="5"/>
  <c r="B4779" i="5"/>
  <c r="G4670" i="5"/>
  <c r="H4670" i="5" s="1"/>
  <c r="D4670" i="5"/>
  <c r="B4887" i="5"/>
  <c r="G4778" i="5"/>
  <c r="H4778" i="5" s="1"/>
  <c r="D4778" i="5"/>
  <c r="B3159" i="5"/>
  <c r="G3050" i="5"/>
  <c r="H3050" i="5" s="1"/>
  <c r="D3050" i="5"/>
  <c r="C3052" i="5"/>
  <c r="E2943" i="5"/>
  <c r="B3375" i="5"/>
  <c r="G3266" i="5"/>
  <c r="H3266" i="5" s="1"/>
  <c r="D3266" i="5"/>
  <c r="F3266" i="5" s="1"/>
  <c r="B3267" i="5"/>
  <c r="G3158" i="5"/>
  <c r="H3158" i="5" s="1"/>
  <c r="D3158" i="5"/>
  <c r="F3158" i="5" s="1"/>
  <c r="B2727" i="5"/>
  <c r="G2618" i="5"/>
  <c r="H2618" i="5" s="1"/>
  <c r="D2618" i="5"/>
  <c r="F3050" i="5"/>
  <c r="B2835" i="5"/>
  <c r="G2726" i="5"/>
  <c r="H2726" i="5" s="1"/>
  <c r="D2726" i="5"/>
  <c r="F2726" i="5" s="1"/>
  <c r="C4132" i="5"/>
  <c r="E4023" i="5"/>
  <c r="G4886" i="5"/>
  <c r="H4886" i="5" s="1"/>
  <c r="D4886" i="5"/>
  <c r="F4886" i="5" s="1"/>
  <c r="B2943" i="5"/>
  <c r="G2834" i="5"/>
  <c r="H2834" i="5" s="1"/>
  <c r="D2834" i="5"/>
  <c r="B4671" i="5"/>
  <c r="G4562" i="5"/>
  <c r="H4562" i="5" s="1"/>
  <c r="D4562" i="5"/>
  <c r="F4562" i="5" s="1"/>
  <c r="C4456" i="5"/>
  <c r="E4347" i="5"/>
  <c r="C3592" i="5"/>
  <c r="E3483" i="5"/>
  <c r="F4670" i="5"/>
  <c r="B4131" i="5"/>
  <c r="G4022" i="5"/>
  <c r="H4022" i="5" s="1"/>
  <c r="D4022" i="5"/>
  <c r="C3916" i="5"/>
  <c r="E3807" i="5"/>
  <c r="F4130" i="5"/>
  <c r="B2619" i="5"/>
  <c r="G2510" i="5"/>
  <c r="H2510" i="5" s="1"/>
  <c r="D2510" i="5"/>
  <c r="F3590" i="5"/>
  <c r="C4672" i="5"/>
  <c r="E4563" i="5"/>
  <c r="C4024" i="5"/>
  <c r="E3915" i="5"/>
  <c r="C2944" i="5"/>
  <c r="E2835" i="5"/>
  <c r="F4346" i="5"/>
  <c r="B3915" i="5"/>
  <c r="G3806" i="5"/>
  <c r="H3806" i="5" s="1"/>
  <c r="D3806" i="5"/>
  <c r="F3806" i="5" s="1"/>
  <c r="B4347" i="5"/>
  <c r="G4238" i="5"/>
  <c r="H4238" i="5" s="1"/>
  <c r="D4238" i="5"/>
  <c r="F4238" i="5" s="1"/>
  <c r="C4888" i="5"/>
  <c r="E4888" i="5" s="1"/>
  <c r="E4779" i="5"/>
  <c r="F2510" i="5"/>
  <c r="F2618" i="5"/>
  <c r="C3268" i="5"/>
  <c r="E3159" i="5"/>
  <c r="C4348" i="5"/>
  <c r="E4239" i="5"/>
  <c r="C3808" i="5"/>
  <c r="E3699" i="5"/>
  <c r="B4023" i="5"/>
  <c r="G3914" i="5"/>
  <c r="H3914" i="5" s="1"/>
  <c r="D3914" i="5"/>
  <c r="F3914" i="5" s="1"/>
  <c r="F4022" i="5"/>
  <c r="B3807" i="5"/>
  <c r="G3698" i="5"/>
  <c r="H3698" i="5" s="1"/>
  <c r="D3698" i="5"/>
  <c r="F3698" i="5" s="1"/>
  <c r="C4564" i="5"/>
  <c r="E4455" i="5"/>
  <c r="C3160" i="5"/>
  <c r="E3051" i="5"/>
  <c r="F2834" i="5"/>
  <c r="B3051" i="5"/>
  <c r="G2942" i="5"/>
  <c r="H2942" i="5" s="1"/>
  <c r="D2942" i="5"/>
  <c r="F2942" i="5" s="1"/>
  <c r="F4778" i="5"/>
  <c r="B3483" i="5"/>
  <c r="G3374" i="5"/>
  <c r="H3374" i="5" s="1"/>
  <c r="D3374" i="5"/>
  <c r="F3374" i="5" s="1"/>
  <c r="B4563" i="5"/>
  <c r="G4454" i="5"/>
  <c r="H4454" i="5" s="1"/>
  <c r="D4454" i="5"/>
  <c r="F4454" i="5" s="1"/>
  <c r="B3591" i="5"/>
  <c r="G3482" i="5"/>
  <c r="H3482" i="5" s="1"/>
  <c r="D3482" i="5"/>
  <c r="F3482" i="5" s="1"/>
  <c r="C2728" i="5"/>
  <c r="E2619" i="5"/>
  <c r="C2836" i="5"/>
  <c r="E2727" i="5"/>
  <c r="C2945" i="5" l="1"/>
  <c r="E2836" i="5"/>
  <c r="B4672" i="5"/>
  <c r="G4563" i="5"/>
  <c r="H4563" i="5" s="1"/>
  <c r="D4563" i="5"/>
  <c r="C4673" i="5"/>
  <c r="E4564" i="5"/>
  <c r="B4456" i="5"/>
  <c r="G4347" i="5"/>
  <c r="H4347" i="5" s="1"/>
  <c r="D4347" i="5"/>
  <c r="B4024" i="5"/>
  <c r="G3915" i="5"/>
  <c r="H3915" i="5" s="1"/>
  <c r="D3915" i="5"/>
  <c r="F3915" i="5" s="1"/>
  <c r="C3701" i="5"/>
  <c r="E3592" i="5"/>
  <c r="B3052" i="5"/>
  <c r="G2943" i="5"/>
  <c r="H2943" i="5" s="1"/>
  <c r="D2943" i="5"/>
  <c r="B3376" i="5"/>
  <c r="G3267" i="5"/>
  <c r="H3267" i="5" s="1"/>
  <c r="D3267" i="5"/>
  <c r="C4349" i="5"/>
  <c r="E4240" i="5"/>
  <c r="B4564" i="5"/>
  <c r="G4455" i="5"/>
  <c r="H4455" i="5" s="1"/>
  <c r="D4455" i="5"/>
  <c r="C2837" i="5"/>
  <c r="E2728" i="5"/>
  <c r="B3700" i="5"/>
  <c r="G3591" i="5"/>
  <c r="H3591" i="5" s="1"/>
  <c r="D3591" i="5"/>
  <c r="F3591" i="5" s="1"/>
  <c r="C3917" i="5"/>
  <c r="E3808" i="5"/>
  <c r="C3377" i="5"/>
  <c r="E3268" i="5"/>
  <c r="C4133" i="5"/>
  <c r="E4024" i="5"/>
  <c r="B4240" i="5"/>
  <c r="G4131" i="5"/>
  <c r="H4131" i="5" s="1"/>
  <c r="D4131" i="5"/>
  <c r="F4347" i="5"/>
  <c r="B4780" i="5"/>
  <c r="G4671" i="5"/>
  <c r="H4671" i="5" s="1"/>
  <c r="D4671" i="5"/>
  <c r="B2836" i="5"/>
  <c r="G2727" i="5"/>
  <c r="H2727" i="5" s="1"/>
  <c r="D2727" i="5"/>
  <c r="B3484" i="5"/>
  <c r="G3375" i="5"/>
  <c r="H3375" i="5" s="1"/>
  <c r="D3375" i="5"/>
  <c r="F3375" i="5" s="1"/>
  <c r="B4888" i="5"/>
  <c r="G4779" i="5"/>
  <c r="H4779" i="5" s="1"/>
  <c r="D4779" i="5"/>
  <c r="F4779" i="5" s="1"/>
  <c r="C3593" i="5"/>
  <c r="E3484" i="5"/>
  <c r="F4671" i="5"/>
  <c r="B4348" i="5"/>
  <c r="G4239" i="5"/>
  <c r="H4239" i="5" s="1"/>
  <c r="D4239" i="5"/>
  <c r="F4239" i="5" s="1"/>
  <c r="C3809" i="5"/>
  <c r="E3700" i="5"/>
  <c r="C3269" i="5"/>
  <c r="E3160" i="5"/>
  <c r="F4563" i="5"/>
  <c r="C4025" i="5"/>
  <c r="E3916" i="5"/>
  <c r="C4565" i="5"/>
  <c r="E4456" i="5"/>
  <c r="C4241" i="5"/>
  <c r="E4132" i="5"/>
  <c r="B2944" i="5"/>
  <c r="G2835" i="5"/>
  <c r="H2835" i="5" s="1"/>
  <c r="D2835" i="5"/>
  <c r="F2835" i="5" s="1"/>
  <c r="F2943" i="5"/>
  <c r="B3268" i="5"/>
  <c r="G3159" i="5"/>
  <c r="H3159" i="5" s="1"/>
  <c r="D3159" i="5"/>
  <c r="F3159" i="5" s="1"/>
  <c r="G4887" i="5"/>
  <c r="H4887" i="5" s="1"/>
  <c r="D4887" i="5"/>
  <c r="F4887" i="5" s="1"/>
  <c r="C4889" i="5"/>
  <c r="E4889" i="5" s="1"/>
  <c r="E4780" i="5"/>
  <c r="F3267" i="5"/>
  <c r="F2727" i="5"/>
  <c r="B3592" i="5"/>
  <c r="G3483" i="5"/>
  <c r="H3483" i="5" s="1"/>
  <c r="D3483" i="5"/>
  <c r="B3160" i="5"/>
  <c r="G3051" i="5"/>
  <c r="H3051" i="5" s="1"/>
  <c r="D3051" i="5"/>
  <c r="F3051" i="5" s="1"/>
  <c r="F4455" i="5"/>
  <c r="B3916" i="5"/>
  <c r="G3807" i="5"/>
  <c r="H3807" i="5" s="1"/>
  <c r="D3807" i="5"/>
  <c r="F3807" i="5" s="1"/>
  <c r="B4132" i="5"/>
  <c r="G4023" i="5"/>
  <c r="H4023" i="5" s="1"/>
  <c r="D4023" i="5"/>
  <c r="F4023" i="5" s="1"/>
  <c r="C4457" i="5"/>
  <c r="E4348" i="5"/>
  <c r="C3053" i="5"/>
  <c r="E2944" i="5"/>
  <c r="C4781" i="5"/>
  <c r="E4672" i="5"/>
  <c r="B2728" i="5"/>
  <c r="G2619" i="5"/>
  <c r="H2619" i="5" s="1"/>
  <c r="D2619" i="5"/>
  <c r="F2619" i="5" s="1"/>
  <c r="F3483" i="5"/>
  <c r="C3161" i="5"/>
  <c r="E3052" i="5"/>
  <c r="F4131" i="5"/>
  <c r="B3808" i="5"/>
  <c r="G3699" i="5"/>
  <c r="H3699" i="5" s="1"/>
  <c r="D3699" i="5"/>
  <c r="F3699" i="5" s="1"/>
  <c r="C3485" i="5"/>
  <c r="E3376" i="5"/>
  <c r="B3701" i="5" l="1"/>
  <c r="G3592" i="5"/>
  <c r="H3592" i="5" s="1"/>
  <c r="D3592" i="5"/>
  <c r="C3270" i="5"/>
  <c r="E3161" i="5"/>
  <c r="B2837" i="5"/>
  <c r="G2728" i="5"/>
  <c r="H2728" i="5" s="1"/>
  <c r="D2728" i="5"/>
  <c r="C3162" i="5"/>
  <c r="E3053" i="5"/>
  <c r="B4025" i="5"/>
  <c r="G3916" i="5"/>
  <c r="H3916" i="5" s="1"/>
  <c r="D3916" i="5"/>
  <c r="B3269" i="5"/>
  <c r="G3160" i="5"/>
  <c r="H3160" i="5" s="1"/>
  <c r="D3160" i="5"/>
  <c r="B3377" i="5"/>
  <c r="G3268" i="5"/>
  <c r="H3268" i="5" s="1"/>
  <c r="D3268" i="5"/>
  <c r="B3053" i="5"/>
  <c r="G2944" i="5"/>
  <c r="H2944" i="5" s="1"/>
  <c r="D2944" i="5"/>
  <c r="C4674" i="5"/>
  <c r="E4565" i="5"/>
  <c r="B4457" i="5"/>
  <c r="G4348" i="5"/>
  <c r="H4348" i="5" s="1"/>
  <c r="D4348" i="5"/>
  <c r="B2945" i="5"/>
  <c r="G2836" i="5"/>
  <c r="H2836" i="5" s="1"/>
  <c r="D2836" i="5"/>
  <c r="B4889" i="5"/>
  <c r="G4780" i="5"/>
  <c r="H4780" i="5" s="1"/>
  <c r="D4780" i="5"/>
  <c r="B4349" i="5"/>
  <c r="G4240" i="5"/>
  <c r="H4240" i="5" s="1"/>
  <c r="D4240" i="5"/>
  <c r="C4026" i="5"/>
  <c r="E3917" i="5"/>
  <c r="B3809" i="5"/>
  <c r="G3700" i="5"/>
  <c r="H3700" i="5" s="1"/>
  <c r="D3700" i="5"/>
  <c r="F3700" i="5" s="1"/>
  <c r="B3161" i="5"/>
  <c r="G3052" i="5"/>
  <c r="H3052" i="5" s="1"/>
  <c r="D3052" i="5"/>
  <c r="F3052" i="5" s="1"/>
  <c r="B3917" i="5"/>
  <c r="G3808" i="5"/>
  <c r="H3808" i="5" s="1"/>
  <c r="D3808" i="5"/>
  <c r="F4348" i="5"/>
  <c r="B4241" i="5"/>
  <c r="G4132" i="5"/>
  <c r="H4132" i="5" s="1"/>
  <c r="D4132" i="5"/>
  <c r="F4132" i="5" s="1"/>
  <c r="F3916" i="5"/>
  <c r="C3918" i="5"/>
  <c r="E3809" i="5"/>
  <c r="B3593" i="5"/>
  <c r="G3484" i="5"/>
  <c r="H3484" i="5" s="1"/>
  <c r="D3484" i="5"/>
  <c r="F3268" i="5"/>
  <c r="F4240" i="5"/>
  <c r="B3485" i="5"/>
  <c r="G3376" i="5"/>
  <c r="H3376" i="5" s="1"/>
  <c r="D3376" i="5"/>
  <c r="F3376" i="5" s="1"/>
  <c r="F3592" i="5"/>
  <c r="B4565" i="5"/>
  <c r="G4456" i="5"/>
  <c r="H4456" i="5" s="1"/>
  <c r="D4456" i="5"/>
  <c r="B4781" i="5"/>
  <c r="G4672" i="5"/>
  <c r="H4672" i="5" s="1"/>
  <c r="D4672" i="5"/>
  <c r="F4672" i="5" s="1"/>
  <c r="C4890" i="5"/>
  <c r="E4890" i="5" s="1"/>
  <c r="E4781" i="5"/>
  <c r="C4566" i="5"/>
  <c r="E4457" i="5"/>
  <c r="F4780" i="5"/>
  <c r="C4350" i="5"/>
  <c r="E4241" i="5"/>
  <c r="C4134" i="5"/>
  <c r="E4025" i="5"/>
  <c r="F3160" i="5"/>
  <c r="F3484" i="5"/>
  <c r="G4888" i="5"/>
  <c r="H4888" i="5" s="1"/>
  <c r="D4888" i="5"/>
  <c r="F4888" i="5" s="1"/>
  <c r="C3486" i="5"/>
  <c r="E3377" i="5"/>
  <c r="F2728" i="5"/>
  <c r="C4458" i="5"/>
  <c r="E4349" i="5"/>
  <c r="C3810" i="5"/>
  <c r="E3701" i="5"/>
  <c r="B4133" i="5"/>
  <c r="G4024" i="5"/>
  <c r="H4024" i="5" s="1"/>
  <c r="D4024" i="5"/>
  <c r="F4024" i="5" s="1"/>
  <c r="C4782" i="5"/>
  <c r="E4673" i="5"/>
  <c r="F2836" i="5"/>
  <c r="C3594" i="5"/>
  <c r="E3485" i="5"/>
  <c r="F2944" i="5"/>
  <c r="F4456" i="5"/>
  <c r="C3378" i="5"/>
  <c r="E3269" i="5"/>
  <c r="C3702" i="5"/>
  <c r="E3593" i="5"/>
  <c r="C4242" i="5"/>
  <c r="E4133" i="5"/>
  <c r="F3808" i="5"/>
  <c r="C2946" i="5"/>
  <c r="E2837" i="5"/>
  <c r="B4673" i="5"/>
  <c r="G4564" i="5"/>
  <c r="H4564" i="5" s="1"/>
  <c r="D4564" i="5"/>
  <c r="F4564" i="5" s="1"/>
  <c r="C3054" i="5"/>
  <c r="E2945" i="5"/>
  <c r="C3163" i="5" l="1"/>
  <c r="E3054" i="5"/>
  <c r="C4351" i="5"/>
  <c r="E4242" i="5"/>
  <c r="C3487" i="5"/>
  <c r="E3378" i="5"/>
  <c r="C4891" i="5"/>
  <c r="E4891" i="5" s="1"/>
  <c r="E4782" i="5"/>
  <c r="B3702" i="5"/>
  <c r="G3593" i="5"/>
  <c r="H3593" i="5" s="1"/>
  <c r="D3593" i="5"/>
  <c r="B4026" i="5"/>
  <c r="G3917" i="5"/>
  <c r="H3917" i="5" s="1"/>
  <c r="D3917" i="5"/>
  <c r="B3270" i="5"/>
  <c r="G3161" i="5"/>
  <c r="H3161" i="5" s="1"/>
  <c r="D3161" i="5"/>
  <c r="F3917" i="5"/>
  <c r="B4458" i="5"/>
  <c r="G4349" i="5"/>
  <c r="H4349" i="5" s="1"/>
  <c r="D4349" i="5"/>
  <c r="C4783" i="5"/>
  <c r="E4674" i="5"/>
  <c r="B4134" i="5"/>
  <c r="G4025" i="5"/>
  <c r="H4025" i="5" s="1"/>
  <c r="D4025" i="5"/>
  <c r="F4025" i="5" s="1"/>
  <c r="C3055" i="5"/>
  <c r="E2946" i="5"/>
  <c r="C3703" i="5"/>
  <c r="E3594" i="5"/>
  <c r="C3919" i="5"/>
  <c r="E3810" i="5"/>
  <c r="C4243" i="5"/>
  <c r="E4134" i="5"/>
  <c r="C4135" i="5"/>
  <c r="E4026" i="5"/>
  <c r="B4566" i="5"/>
  <c r="G4457" i="5"/>
  <c r="H4457" i="5" s="1"/>
  <c r="D4457" i="5"/>
  <c r="F4457" i="5" s="1"/>
  <c r="B3378" i="5"/>
  <c r="G3269" i="5"/>
  <c r="H3269" i="5" s="1"/>
  <c r="D3269" i="5"/>
  <c r="B2946" i="5"/>
  <c r="G2837" i="5"/>
  <c r="H2837" i="5" s="1"/>
  <c r="D2837" i="5"/>
  <c r="F2837" i="5" s="1"/>
  <c r="F3593" i="5"/>
  <c r="C3811" i="5"/>
  <c r="E3702" i="5"/>
  <c r="F4349" i="5"/>
  <c r="C3595" i="5"/>
  <c r="E3486" i="5"/>
  <c r="C4675" i="5"/>
  <c r="E4566" i="5"/>
  <c r="C4027" i="5"/>
  <c r="E3918" i="5"/>
  <c r="B3054" i="5"/>
  <c r="G2945" i="5"/>
  <c r="H2945" i="5" s="1"/>
  <c r="D2945" i="5"/>
  <c r="B3486" i="5"/>
  <c r="G3377" i="5"/>
  <c r="H3377" i="5" s="1"/>
  <c r="D3377" i="5"/>
  <c r="F3377" i="5" s="1"/>
  <c r="C3271" i="5"/>
  <c r="E3162" i="5"/>
  <c r="F3161" i="5"/>
  <c r="B3810" i="5"/>
  <c r="G3701" i="5"/>
  <c r="H3701" i="5" s="1"/>
  <c r="D3701" i="5"/>
  <c r="F3701" i="5" s="1"/>
  <c r="F2945" i="5"/>
  <c r="B4782" i="5"/>
  <c r="G4673" i="5"/>
  <c r="H4673" i="5" s="1"/>
  <c r="D4673" i="5"/>
  <c r="F4673" i="5" s="1"/>
  <c r="F3269" i="5"/>
  <c r="B4242" i="5"/>
  <c r="G4133" i="5"/>
  <c r="H4133" i="5" s="1"/>
  <c r="D4133" i="5"/>
  <c r="F4133" i="5" s="1"/>
  <c r="C4567" i="5"/>
  <c r="E4458" i="5"/>
  <c r="C4459" i="5"/>
  <c r="E4350" i="5"/>
  <c r="B4890" i="5"/>
  <c r="G4781" i="5"/>
  <c r="H4781" i="5" s="1"/>
  <c r="D4781" i="5"/>
  <c r="F4781" i="5" s="1"/>
  <c r="B4674" i="5"/>
  <c r="G4565" i="5"/>
  <c r="H4565" i="5" s="1"/>
  <c r="D4565" i="5"/>
  <c r="B3594" i="5"/>
  <c r="G3485" i="5"/>
  <c r="H3485" i="5" s="1"/>
  <c r="D3485" i="5"/>
  <c r="F3485" i="5" s="1"/>
  <c r="B4350" i="5"/>
  <c r="G4241" i="5"/>
  <c r="H4241" i="5" s="1"/>
  <c r="D4241" i="5"/>
  <c r="F4241" i="5" s="1"/>
  <c r="B3918" i="5"/>
  <c r="G3809" i="5"/>
  <c r="H3809" i="5" s="1"/>
  <c r="D3809" i="5"/>
  <c r="F3809" i="5" s="1"/>
  <c r="G4889" i="5"/>
  <c r="H4889" i="5" s="1"/>
  <c r="D4889" i="5"/>
  <c r="F4889" i="5" s="1"/>
  <c r="F4565" i="5"/>
  <c r="B3162" i="5"/>
  <c r="G3053" i="5"/>
  <c r="H3053" i="5" s="1"/>
  <c r="D3053" i="5"/>
  <c r="F3053" i="5" s="1"/>
  <c r="C3379" i="5"/>
  <c r="E3270" i="5"/>
  <c r="B4027" i="5" l="1"/>
  <c r="G3918" i="5"/>
  <c r="H3918" i="5" s="1"/>
  <c r="D3918" i="5"/>
  <c r="B4783" i="5"/>
  <c r="G4674" i="5"/>
  <c r="H4674" i="5" s="1"/>
  <c r="D4674" i="5"/>
  <c r="C4676" i="5"/>
  <c r="E4567" i="5"/>
  <c r="C3380" i="5"/>
  <c r="E3271" i="5"/>
  <c r="C4136" i="5"/>
  <c r="E4027" i="5"/>
  <c r="C3920" i="5"/>
  <c r="E3811" i="5"/>
  <c r="B3055" i="5"/>
  <c r="G2946" i="5"/>
  <c r="H2946" i="5" s="1"/>
  <c r="D2946" i="5"/>
  <c r="B3487" i="5"/>
  <c r="G3378" i="5"/>
  <c r="H3378" i="5" s="1"/>
  <c r="D3378" i="5"/>
  <c r="C4028" i="5"/>
  <c r="E3919" i="5"/>
  <c r="C3164" i="5"/>
  <c r="E3055" i="5"/>
  <c r="F4674" i="5"/>
  <c r="B4567" i="5"/>
  <c r="G4458" i="5"/>
  <c r="H4458" i="5" s="1"/>
  <c r="D4458" i="5"/>
  <c r="B3379" i="5"/>
  <c r="G3270" i="5"/>
  <c r="H3270" i="5" s="1"/>
  <c r="D3270" i="5"/>
  <c r="C4460" i="5"/>
  <c r="E4351" i="5"/>
  <c r="G4890" i="5"/>
  <c r="H4890" i="5" s="1"/>
  <c r="D4890" i="5"/>
  <c r="F4890" i="5" s="1"/>
  <c r="B4351" i="5"/>
  <c r="G4242" i="5"/>
  <c r="H4242" i="5" s="1"/>
  <c r="D4242" i="5"/>
  <c r="B3595" i="5"/>
  <c r="G3486" i="5"/>
  <c r="H3486" i="5" s="1"/>
  <c r="D3486" i="5"/>
  <c r="F3486" i="5" s="1"/>
  <c r="B3703" i="5"/>
  <c r="G3594" i="5"/>
  <c r="H3594" i="5" s="1"/>
  <c r="D3594" i="5"/>
  <c r="B4891" i="5"/>
  <c r="G4782" i="5"/>
  <c r="H4782" i="5" s="1"/>
  <c r="D4782" i="5"/>
  <c r="B3919" i="5"/>
  <c r="G3810" i="5"/>
  <c r="H3810" i="5" s="1"/>
  <c r="D3810" i="5"/>
  <c r="C3704" i="5"/>
  <c r="E3595" i="5"/>
  <c r="C4244" i="5"/>
  <c r="E4135" i="5"/>
  <c r="C4352" i="5"/>
  <c r="E4243" i="5"/>
  <c r="F3594" i="5"/>
  <c r="C4892" i="5"/>
  <c r="E4892" i="5" s="1"/>
  <c r="E4783" i="5"/>
  <c r="F3378" i="5"/>
  <c r="F3270" i="5"/>
  <c r="B3271" i="5"/>
  <c r="G3162" i="5"/>
  <c r="H3162" i="5" s="1"/>
  <c r="D3162" i="5"/>
  <c r="F3162" i="5" s="1"/>
  <c r="C3488" i="5"/>
  <c r="E3379" i="5"/>
  <c r="B4459" i="5"/>
  <c r="G4350" i="5"/>
  <c r="H4350" i="5" s="1"/>
  <c r="D4350" i="5"/>
  <c r="F4350" i="5" s="1"/>
  <c r="C4568" i="5"/>
  <c r="E4459" i="5"/>
  <c r="B3163" i="5"/>
  <c r="G3054" i="5"/>
  <c r="H3054" i="5" s="1"/>
  <c r="D3054" i="5"/>
  <c r="F3054" i="5" s="1"/>
  <c r="C4784" i="5"/>
  <c r="E4675" i="5"/>
  <c r="C3812" i="5"/>
  <c r="E3703" i="5"/>
  <c r="B3811" i="5"/>
  <c r="G3702" i="5"/>
  <c r="H3702" i="5" s="1"/>
  <c r="D3702" i="5"/>
  <c r="F4782" i="5"/>
  <c r="C3596" i="5"/>
  <c r="E3487" i="5"/>
  <c r="F4458" i="5"/>
  <c r="F3918" i="5"/>
  <c r="F3702" i="5"/>
  <c r="B4675" i="5"/>
  <c r="G4566" i="5"/>
  <c r="H4566" i="5" s="1"/>
  <c r="D4566" i="5"/>
  <c r="F4566" i="5" s="1"/>
  <c r="F3810" i="5"/>
  <c r="F2946" i="5"/>
  <c r="B4243" i="5"/>
  <c r="G4134" i="5"/>
  <c r="H4134" i="5" s="1"/>
  <c r="D4134" i="5"/>
  <c r="F4134" i="5" s="1"/>
  <c r="B4135" i="5"/>
  <c r="G4026" i="5"/>
  <c r="H4026" i="5" s="1"/>
  <c r="D4026" i="5"/>
  <c r="F4026" i="5" s="1"/>
  <c r="F4242" i="5"/>
  <c r="C3272" i="5"/>
  <c r="E3163" i="5"/>
  <c r="C3381" i="5" l="1"/>
  <c r="E3272" i="5"/>
  <c r="B4352" i="5"/>
  <c r="G4243" i="5"/>
  <c r="H4243" i="5" s="1"/>
  <c r="D4243" i="5"/>
  <c r="C4677" i="5"/>
  <c r="E4568" i="5"/>
  <c r="B3380" i="5"/>
  <c r="G3271" i="5"/>
  <c r="H3271" i="5" s="1"/>
  <c r="D3271" i="5"/>
  <c r="B4460" i="5"/>
  <c r="G4351" i="5"/>
  <c r="H4351" i="5" s="1"/>
  <c r="D4351" i="5"/>
  <c r="C4569" i="5"/>
  <c r="E4460" i="5"/>
  <c r="B3596" i="5"/>
  <c r="G3487" i="5"/>
  <c r="H3487" i="5" s="1"/>
  <c r="D3487" i="5"/>
  <c r="C4245" i="5"/>
  <c r="E4136" i="5"/>
  <c r="C4785" i="5"/>
  <c r="E4676" i="5"/>
  <c r="B4244" i="5"/>
  <c r="G4135" i="5"/>
  <c r="H4135" i="5" s="1"/>
  <c r="D4135" i="5"/>
  <c r="F4135" i="5" s="1"/>
  <c r="B4784" i="5"/>
  <c r="G4675" i="5"/>
  <c r="H4675" i="5" s="1"/>
  <c r="D4675" i="5"/>
  <c r="C3921" i="5"/>
  <c r="E3812" i="5"/>
  <c r="C3597" i="5"/>
  <c r="E3488" i="5"/>
  <c r="C4353" i="5"/>
  <c r="E4244" i="5"/>
  <c r="B3704" i="5"/>
  <c r="G3595" i="5"/>
  <c r="H3595" i="5" s="1"/>
  <c r="D3595" i="5"/>
  <c r="C3273" i="5"/>
  <c r="E3164" i="5"/>
  <c r="C4029" i="5"/>
  <c r="E3920" i="5"/>
  <c r="F3271" i="5"/>
  <c r="F3487" i="5"/>
  <c r="F4675" i="5"/>
  <c r="B3272" i="5"/>
  <c r="G3163" i="5"/>
  <c r="H3163" i="5" s="1"/>
  <c r="D3163" i="5"/>
  <c r="F4243" i="5"/>
  <c r="F3595" i="5"/>
  <c r="G4891" i="5"/>
  <c r="H4891" i="5" s="1"/>
  <c r="D4891" i="5"/>
  <c r="F4891" i="5" s="1"/>
  <c r="B3812" i="5"/>
  <c r="G3703" i="5"/>
  <c r="H3703" i="5" s="1"/>
  <c r="D3703" i="5"/>
  <c r="F3703" i="5" s="1"/>
  <c r="B4676" i="5"/>
  <c r="G4567" i="5"/>
  <c r="H4567" i="5" s="1"/>
  <c r="D4567" i="5"/>
  <c r="C3489" i="5"/>
  <c r="E3380" i="5"/>
  <c r="F3163" i="5"/>
  <c r="C3705" i="5"/>
  <c r="E3596" i="5"/>
  <c r="B3920" i="5"/>
  <c r="G3811" i="5"/>
  <c r="H3811" i="5" s="1"/>
  <c r="D3811" i="5"/>
  <c r="F3811" i="5" s="1"/>
  <c r="C4893" i="5"/>
  <c r="E4893" i="5" s="1"/>
  <c r="E4784" i="5"/>
  <c r="B4568" i="5"/>
  <c r="G4459" i="5"/>
  <c r="H4459" i="5" s="1"/>
  <c r="D4459" i="5"/>
  <c r="F4459" i="5" s="1"/>
  <c r="C4461" i="5"/>
  <c r="E4352" i="5"/>
  <c r="C3813" i="5"/>
  <c r="E3704" i="5"/>
  <c r="B4028" i="5"/>
  <c r="G3919" i="5"/>
  <c r="H3919" i="5" s="1"/>
  <c r="D3919" i="5"/>
  <c r="F3919" i="5" s="1"/>
  <c r="F4351" i="5"/>
  <c r="B3488" i="5"/>
  <c r="G3379" i="5"/>
  <c r="H3379" i="5" s="1"/>
  <c r="D3379" i="5"/>
  <c r="F3379" i="5" s="1"/>
  <c r="C4137" i="5"/>
  <c r="E4028" i="5"/>
  <c r="B3164" i="5"/>
  <c r="G3055" i="5"/>
  <c r="H3055" i="5" s="1"/>
  <c r="D3055" i="5"/>
  <c r="F3055" i="5" s="1"/>
  <c r="F4567" i="5"/>
  <c r="B4892" i="5"/>
  <c r="G4783" i="5"/>
  <c r="H4783" i="5" s="1"/>
  <c r="D4783" i="5"/>
  <c r="F4783" i="5" s="1"/>
  <c r="B4136" i="5"/>
  <c r="G4027" i="5"/>
  <c r="H4027" i="5" s="1"/>
  <c r="D4027" i="5"/>
  <c r="F4027" i="5" s="1"/>
  <c r="B4245" i="5" l="1"/>
  <c r="G4136" i="5"/>
  <c r="H4136" i="5" s="1"/>
  <c r="D4136" i="5"/>
  <c r="B3597" i="5"/>
  <c r="G3488" i="5"/>
  <c r="H3488" i="5" s="1"/>
  <c r="D3488" i="5"/>
  <c r="B4137" i="5"/>
  <c r="G4028" i="5"/>
  <c r="H4028" i="5" s="1"/>
  <c r="D4028" i="5"/>
  <c r="F4028" i="5" s="1"/>
  <c r="C4570" i="5"/>
  <c r="E4461" i="5"/>
  <c r="B4677" i="5"/>
  <c r="G4568" i="5"/>
  <c r="H4568" i="5" s="1"/>
  <c r="D4568" i="5"/>
  <c r="C3814" i="5"/>
  <c r="E3705" i="5"/>
  <c r="C3382" i="5"/>
  <c r="E3273" i="5"/>
  <c r="B4893" i="5"/>
  <c r="G4784" i="5"/>
  <c r="H4784" i="5" s="1"/>
  <c r="D4784" i="5"/>
  <c r="F4568" i="5"/>
  <c r="C4246" i="5"/>
  <c r="E4137" i="5"/>
  <c r="B3381" i="5"/>
  <c r="G3272" i="5"/>
  <c r="H3272" i="5" s="1"/>
  <c r="D3272" i="5"/>
  <c r="C4462" i="5"/>
  <c r="E4353" i="5"/>
  <c r="C4030" i="5"/>
  <c r="E3921" i="5"/>
  <c r="C4894" i="5"/>
  <c r="E4894" i="5" s="1"/>
  <c r="E4785" i="5"/>
  <c r="B4569" i="5"/>
  <c r="G4460" i="5"/>
  <c r="H4460" i="5" s="1"/>
  <c r="D4460" i="5"/>
  <c r="F4460" i="5" s="1"/>
  <c r="C4786" i="5"/>
  <c r="E4677" i="5"/>
  <c r="B4461" i="5"/>
  <c r="G4352" i="5"/>
  <c r="H4352" i="5" s="1"/>
  <c r="D4352" i="5"/>
  <c r="C3922" i="5"/>
  <c r="E3813" i="5"/>
  <c r="F4784" i="5"/>
  <c r="B4029" i="5"/>
  <c r="G3920" i="5"/>
  <c r="H3920" i="5" s="1"/>
  <c r="D3920" i="5"/>
  <c r="F3920" i="5" s="1"/>
  <c r="B3921" i="5"/>
  <c r="G3812" i="5"/>
  <c r="H3812" i="5" s="1"/>
  <c r="D3812" i="5"/>
  <c r="F3812" i="5" s="1"/>
  <c r="C4138" i="5"/>
  <c r="E4029" i="5"/>
  <c r="F3488" i="5"/>
  <c r="F4136" i="5"/>
  <c r="C4678" i="5"/>
  <c r="E4569" i="5"/>
  <c r="B3489" i="5"/>
  <c r="G3380" i="5"/>
  <c r="H3380" i="5" s="1"/>
  <c r="D3380" i="5"/>
  <c r="F3380" i="5" s="1"/>
  <c r="F3272" i="5"/>
  <c r="G4892" i="5"/>
  <c r="H4892" i="5" s="1"/>
  <c r="D4892" i="5"/>
  <c r="F4892" i="5" s="1"/>
  <c r="B3273" i="5"/>
  <c r="G3164" i="5"/>
  <c r="H3164" i="5" s="1"/>
  <c r="D3164" i="5"/>
  <c r="F4352" i="5"/>
  <c r="C3598" i="5"/>
  <c r="E3489" i="5"/>
  <c r="B4785" i="5"/>
  <c r="G4676" i="5"/>
  <c r="H4676" i="5" s="1"/>
  <c r="D4676" i="5"/>
  <c r="F4676" i="5" s="1"/>
  <c r="F3164" i="5"/>
  <c r="B3813" i="5"/>
  <c r="G3704" i="5"/>
  <c r="H3704" i="5" s="1"/>
  <c r="D3704" i="5"/>
  <c r="F3704" i="5" s="1"/>
  <c r="C3706" i="5"/>
  <c r="E3597" i="5"/>
  <c r="B4353" i="5"/>
  <c r="G4244" i="5"/>
  <c r="H4244" i="5" s="1"/>
  <c r="D4244" i="5"/>
  <c r="F4244" i="5" s="1"/>
  <c r="C4354" i="5"/>
  <c r="E4245" i="5"/>
  <c r="B3705" i="5"/>
  <c r="G3596" i="5"/>
  <c r="H3596" i="5" s="1"/>
  <c r="D3596" i="5"/>
  <c r="F3596" i="5" s="1"/>
  <c r="C3490" i="5"/>
  <c r="E3381" i="5"/>
  <c r="C3815" i="5" l="1"/>
  <c r="E3706" i="5"/>
  <c r="C3599" i="5"/>
  <c r="E3490" i="5"/>
  <c r="B4462" i="5"/>
  <c r="G4353" i="5"/>
  <c r="H4353" i="5" s="1"/>
  <c r="D4353" i="5"/>
  <c r="B4030" i="5"/>
  <c r="G3921" i="5"/>
  <c r="H3921" i="5" s="1"/>
  <c r="D3921" i="5"/>
  <c r="B4138" i="5"/>
  <c r="G4029" i="5"/>
  <c r="H4029" i="5" s="1"/>
  <c r="D4029" i="5"/>
  <c r="F4029" i="5" s="1"/>
  <c r="C4895" i="5"/>
  <c r="E4895" i="5" s="1"/>
  <c r="E4786" i="5"/>
  <c r="C4139" i="5"/>
  <c r="E4030" i="5"/>
  <c r="C3923" i="5"/>
  <c r="E3814" i="5"/>
  <c r="B4246" i="5"/>
  <c r="G4137" i="5"/>
  <c r="H4137" i="5" s="1"/>
  <c r="D4137" i="5"/>
  <c r="F4137" i="5" s="1"/>
  <c r="C4463" i="5"/>
  <c r="E4354" i="5"/>
  <c r="B3922" i="5"/>
  <c r="G3813" i="5"/>
  <c r="H3813" i="5" s="1"/>
  <c r="D3813" i="5"/>
  <c r="B4894" i="5"/>
  <c r="G4785" i="5"/>
  <c r="H4785" i="5" s="1"/>
  <c r="D4785" i="5"/>
  <c r="B3382" i="5"/>
  <c r="G3273" i="5"/>
  <c r="H3273" i="5" s="1"/>
  <c r="D3273" i="5"/>
  <c r="F3273" i="5" s="1"/>
  <c r="C4787" i="5"/>
  <c r="E4678" i="5"/>
  <c r="C4247" i="5"/>
  <c r="E4138" i="5"/>
  <c r="F4785" i="5"/>
  <c r="F4353" i="5"/>
  <c r="C4355" i="5"/>
  <c r="E4246" i="5"/>
  <c r="C4679" i="5"/>
  <c r="E4570" i="5"/>
  <c r="F3813" i="5"/>
  <c r="B4570" i="5"/>
  <c r="G4461" i="5"/>
  <c r="H4461" i="5" s="1"/>
  <c r="D4461" i="5"/>
  <c r="F4461" i="5" s="1"/>
  <c r="C4571" i="5"/>
  <c r="E4462" i="5"/>
  <c r="B3490" i="5"/>
  <c r="G3381" i="5"/>
  <c r="H3381" i="5" s="1"/>
  <c r="D3381" i="5"/>
  <c r="F3381" i="5" s="1"/>
  <c r="G4893" i="5"/>
  <c r="H4893" i="5" s="1"/>
  <c r="D4893" i="5"/>
  <c r="F4893" i="5" s="1"/>
  <c r="C3491" i="5"/>
  <c r="E3382" i="5"/>
  <c r="B3814" i="5"/>
  <c r="G3705" i="5"/>
  <c r="H3705" i="5" s="1"/>
  <c r="D3705" i="5"/>
  <c r="C3707" i="5"/>
  <c r="E3598" i="5"/>
  <c r="B3598" i="5"/>
  <c r="G3489" i="5"/>
  <c r="H3489" i="5" s="1"/>
  <c r="D3489" i="5"/>
  <c r="F3489" i="5" s="1"/>
  <c r="C4031" i="5"/>
  <c r="E3922" i="5"/>
  <c r="B4678" i="5"/>
  <c r="G4569" i="5"/>
  <c r="H4569" i="5" s="1"/>
  <c r="D4569" i="5"/>
  <c r="F4569" i="5" s="1"/>
  <c r="F3921" i="5"/>
  <c r="F3705" i="5"/>
  <c r="B4786" i="5"/>
  <c r="G4677" i="5"/>
  <c r="H4677" i="5" s="1"/>
  <c r="D4677" i="5"/>
  <c r="F4677" i="5" s="1"/>
  <c r="B3706" i="5"/>
  <c r="G3597" i="5"/>
  <c r="H3597" i="5" s="1"/>
  <c r="D3597" i="5"/>
  <c r="F3597" i="5" s="1"/>
  <c r="B4354" i="5"/>
  <c r="G4245" i="5"/>
  <c r="H4245" i="5" s="1"/>
  <c r="D4245" i="5"/>
  <c r="F4245" i="5" s="1"/>
  <c r="B3707" i="5" l="1"/>
  <c r="G3598" i="5"/>
  <c r="H3598" i="5" s="1"/>
  <c r="D3598" i="5"/>
  <c r="C3600" i="5"/>
  <c r="E3491" i="5"/>
  <c r="C4896" i="5"/>
  <c r="E4896" i="5" s="1"/>
  <c r="E4787" i="5"/>
  <c r="C4572" i="5"/>
  <c r="E4463" i="5"/>
  <c r="B3599" i="5"/>
  <c r="G3490" i="5"/>
  <c r="H3490" i="5" s="1"/>
  <c r="D3490" i="5"/>
  <c r="F3490" i="5" s="1"/>
  <c r="B4031" i="5"/>
  <c r="G3922" i="5"/>
  <c r="H3922" i="5" s="1"/>
  <c r="D3922" i="5"/>
  <c r="F3922" i="5" s="1"/>
  <c r="C4248" i="5"/>
  <c r="E4139" i="5"/>
  <c r="B4139" i="5"/>
  <c r="G4030" i="5"/>
  <c r="H4030" i="5" s="1"/>
  <c r="D4030" i="5"/>
  <c r="F4030" i="5" s="1"/>
  <c r="C3708" i="5"/>
  <c r="E3599" i="5"/>
  <c r="B4895" i="5"/>
  <c r="G4786" i="5"/>
  <c r="H4786" i="5" s="1"/>
  <c r="D4786" i="5"/>
  <c r="F4786" i="5" s="1"/>
  <c r="C4140" i="5"/>
  <c r="E4031" i="5"/>
  <c r="B3815" i="5"/>
  <c r="G3706" i="5"/>
  <c r="H3706" i="5" s="1"/>
  <c r="D3706" i="5"/>
  <c r="B4787" i="5"/>
  <c r="G4678" i="5"/>
  <c r="H4678" i="5" s="1"/>
  <c r="D4678" i="5"/>
  <c r="C3816" i="5"/>
  <c r="E3707" i="5"/>
  <c r="C4464" i="5"/>
  <c r="E4355" i="5"/>
  <c r="C4356" i="5"/>
  <c r="E4247" i="5"/>
  <c r="G4894" i="5"/>
  <c r="H4894" i="5" s="1"/>
  <c r="D4894" i="5"/>
  <c r="F4894" i="5" s="1"/>
  <c r="C4032" i="5"/>
  <c r="E3923" i="5"/>
  <c r="B4247" i="5"/>
  <c r="G4138" i="5"/>
  <c r="H4138" i="5" s="1"/>
  <c r="D4138" i="5"/>
  <c r="F4138" i="5" s="1"/>
  <c r="B4571" i="5"/>
  <c r="G4462" i="5"/>
  <c r="H4462" i="5" s="1"/>
  <c r="D4462" i="5"/>
  <c r="F4462" i="5" s="1"/>
  <c r="F3706" i="5"/>
  <c r="F3598" i="5"/>
  <c r="B3923" i="5"/>
  <c r="G3814" i="5"/>
  <c r="H3814" i="5" s="1"/>
  <c r="D3814" i="5"/>
  <c r="F3814" i="5" s="1"/>
  <c r="B4463" i="5"/>
  <c r="G4354" i="5"/>
  <c r="H4354" i="5" s="1"/>
  <c r="D4354" i="5"/>
  <c r="C4680" i="5"/>
  <c r="E4571" i="5"/>
  <c r="B4679" i="5"/>
  <c r="G4570" i="5"/>
  <c r="H4570" i="5" s="1"/>
  <c r="D4570" i="5"/>
  <c r="F4570" i="5" s="1"/>
  <c r="C4788" i="5"/>
  <c r="E4679" i="5"/>
  <c r="F4678" i="5"/>
  <c r="B3491" i="5"/>
  <c r="G3382" i="5"/>
  <c r="H3382" i="5" s="1"/>
  <c r="D3382" i="5"/>
  <c r="F3382" i="5" s="1"/>
  <c r="F4354" i="5"/>
  <c r="B4355" i="5"/>
  <c r="G4246" i="5"/>
  <c r="H4246" i="5" s="1"/>
  <c r="D4246" i="5"/>
  <c r="F4246" i="5" s="1"/>
  <c r="C3924" i="5"/>
  <c r="E3815" i="5"/>
  <c r="C4033" i="5" l="1"/>
  <c r="E3924" i="5"/>
  <c r="B4464" i="5"/>
  <c r="G4355" i="5"/>
  <c r="H4355" i="5" s="1"/>
  <c r="D4355" i="5"/>
  <c r="B3600" i="5"/>
  <c r="G3491" i="5"/>
  <c r="H3491" i="5" s="1"/>
  <c r="D3491" i="5"/>
  <c r="C4789" i="5"/>
  <c r="E4680" i="5"/>
  <c r="B4572" i="5"/>
  <c r="G4463" i="5"/>
  <c r="H4463" i="5" s="1"/>
  <c r="D4463" i="5"/>
  <c r="B4680" i="5"/>
  <c r="G4571" i="5"/>
  <c r="H4571" i="5" s="1"/>
  <c r="D4571" i="5"/>
  <c r="F4571" i="5" s="1"/>
  <c r="C4573" i="5"/>
  <c r="E4464" i="5"/>
  <c r="C3925" i="5"/>
  <c r="E3816" i="5"/>
  <c r="C4249" i="5"/>
  <c r="E4140" i="5"/>
  <c r="B4248" i="5"/>
  <c r="G4139" i="5"/>
  <c r="H4139" i="5" s="1"/>
  <c r="D4139" i="5"/>
  <c r="F4139" i="5" s="1"/>
  <c r="C3817" i="5"/>
  <c r="E3708" i="5"/>
  <c r="F4679" i="5"/>
  <c r="B4788" i="5"/>
  <c r="G4679" i="5"/>
  <c r="H4679" i="5" s="1"/>
  <c r="D4679" i="5"/>
  <c r="C4141" i="5"/>
  <c r="E4032" i="5"/>
  <c r="C4465" i="5"/>
  <c r="E4356" i="5"/>
  <c r="B3924" i="5"/>
  <c r="G3815" i="5"/>
  <c r="H3815" i="5" s="1"/>
  <c r="D3815" i="5"/>
  <c r="C4357" i="5"/>
  <c r="E4248" i="5"/>
  <c r="B4140" i="5"/>
  <c r="G4031" i="5"/>
  <c r="H4031" i="5" s="1"/>
  <c r="D4031" i="5"/>
  <c r="F4463" i="5"/>
  <c r="F3491" i="5"/>
  <c r="B3816" i="5"/>
  <c r="G3707" i="5"/>
  <c r="H3707" i="5" s="1"/>
  <c r="D3707" i="5"/>
  <c r="F3707" i="5" s="1"/>
  <c r="F3815" i="5"/>
  <c r="C4897" i="5"/>
  <c r="E4897" i="5" s="1"/>
  <c r="E4788" i="5"/>
  <c r="B4032" i="5"/>
  <c r="G3923" i="5"/>
  <c r="H3923" i="5" s="1"/>
  <c r="D3923" i="5"/>
  <c r="F3923" i="5" s="1"/>
  <c r="B4356" i="5"/>
  <c r="G4247" i="5"/>
  <c r="H4247" i="5" s="1"/>
  <c r="D4247" i="5"/>
  <c r="F4247" i="5" s="1"/>
  <c r="F4355" i="5"/>
  <c r="B4896" i="5"/>
  <c r="G4787" i="5"/>
  <c r="H4787" i="5" s="1"/>
  <c r="D4787" i="5"/>
  <c r="F4787" i="5" s="1"/>
  <c r="F4031" i="5"/>
  <c r="G4895" i="5"/>
  <c r="H4895" i="5" s="1"/>
  <c r="D4895" i="5"/>
  <c r="F4895" i="5" s="1"/>
  <c r="B3708" i="5"/>
  <c r="G3599" i="5"/>
  <c r="H3599" i="5" s="1"/>
  <c r="D3599" i="5"/>
  <c r="F3599" i="5" s="1"/>
  <c r="C4681" i="5"/>
  <c r="E4572" i="5"/>
  <c r="C3709" i="5"/>
  <c r="E3600" i="5"/>
  <c r="B4249" i="5" l="1"/>
  <c r="G4140" i="5"/>
  <c r="H4140" i="5" s="1"/>
  <c r="D4140" i="5"/>
  <c r="B4897" i="5"/>
  <c r="G4788" i="5"/>
  <c r="H4788" i="5" s="1"/>
  <c r="D4788" i="5"/>
  <c r="C4034" i="5"/>
  <c r="E3925" i="5"/>
  <c r="B4681" i="5"/>
  <c r="G4572" i="5"/>
  <c r="H4572" i="5" s="1"/>
  <c r="D4572" i="5"/>
  <c r="B4573" i="5"/>
  <c r="G4464" i="5"/>
  <c r="H4464" i="5" s="1"/>
  <c r="D4464" i="5"/>
  <c r="F4464" i="5" s="1"/>
  <c r="C4790" i="5"/>
  <c r="E4681" i="5"/>
  <c r="G4896" i="5"/>
  <c r="H4896" i="5" s="1"/>
  <c r="D4896" i="5"/>
  <c r="F4896" i="5" s="1"/>
  <c r="B4141" i="5"/>
  <c r="G4032" i="5"/>
  <c r="H4032" i="5" s="1"/>
  <c r="D4032" i="5"/>
  <c r="F4032" i="5" s="1"/>
  <c r="B4033" i="5"/>
  <c r="G3924" i="5"/>
  <c r="H3924" i="5" s="1"/>
  <c r="D3924" i="5"/>
  <c r="F3924" i="5" s="1"/>
  <c r="C4250" i="5"/>
  <c r="E4141" i="5"/>
  <c r="C3926" i="5"/>
  <c r="E3817" i="5"/>
  <c r="F4140" i="5"/>
  <c r="B4789" i="5"/>
  <c r="G4680" i="5"/>
  <c r="H4680" i="5" s="1"/>
  <c r="D4680" i="5"/>
  <c r="F4680" i="5" s="1"/>
  <c r="B3709" i="5"/>
  <c r="G3600" i="5"/>
  <c r="H3600" i="5" s="1"/>
  <c r="D3600" i="5"/>
  <c r="F3600" i="5"/>
  <c r="C3818" i="5"/>
  <c r="E3709" i="5"/>
  <c r="B4465" i="5"/>
  <c r="G4356" i="5"/>
  <c r="H4356" i="5" s="1"/>
  <c r="D4356" i="5"/>
  <c r="F4788" i="5"/>
  <c r="C4466" i="5"/>
  <c r="E4357" i="5"/>
  <c r="F4356" i="5"/>
  <c r="C4358" i="5"/>
  <c r="E4249" i="5"/>
  <c r="C4682" i="5"/>
  <c r="E4573" i="5"/>
  <c r="C4898" i="5"/>
  <c r="E4898" i="5" s="1"/>
  <c r="E4789" i="5"/>
  <c r="C4142" i="5"/>
  <c r="E4033" i="5"/>
  <c r="F4572" i="5"/>
  <c r="B3817" i="5"/>
  <c r="G3708" i="5"/>
  <c r="H3708" i="5" s="1"/>
  <c r="D3708" i="5"/>
  <c r="F3708" i="5" s="1"/>
  <c r="B3925" i="5"/>
  <c r="G3816" i="5"/>
  <c r="H3816" i="5" s="1"/>
  <c r="D3816" i="5"/>
  <c r="F3816" i="5" s="1"/>
  <c r="C4574" i="5"/>
  <c r="E4465" i="5"/>
  <c r="B4357" i="5"/>
  <c r="G4248" i="5"/>
  <c r="H4248" i="5" s="1"/>
  <c r="D4248" i="5"/>
  <c r="F4248" i="5" s="1"/>
  <c r="C4683" i="5" l="1"/>
  <c r="E4574" i="5"/>
  <c r="C4467" i="5"/>
  <c r="E4358" i="5"/>
  <c r="C4359" i="5"/>
  <c r="E4250" i="5"/>
  <c r="C3927" i="5"/>
  <c r="E3818" i="5"/>
  <c r="B4790" i="5"/>
  <c r="G4681" i="5"/>
  <c r="H4681" i="5" s="1"/>
  <c r="D4681" i="5"/>
  <c r="F4681" i="5" s="1"/>
  <c r="B4466" i="5"/>
  <c r="G4357" i="5"/>
  <c r="H4357" i="5" s="1"/>
  <c r="D4357" i="5"/>
  <c r="F4357" i="5" s="1"/>
  <c r="B4682" i="5"/>
  <c r="G4573" i="5"/>
  <c r="H4573" i="5" s="1"/>
  <c r="D4573" i="5"/>
  <c r="F4573" i="5" s="1"/>
  <c r="C4251" i="5"/>
  <c r="E4142" i="5"/>
  <c r="C4791" i="5"/>
  <c r="E4682" i="5"/>
  <c r="B3818" i="5"/>
  <c r="G3709" i="5"/>
  <c r="H3709" i="5" s="1"/>
  <c r="D3709" i="5"/>
  <c r="F3709" i="5" s="1"/>
  <c r="B4898" i="5"/>
  <c r="G4789" i="5"/>
  <c r="H4789" i="5" s="1"/>
  <c r="D4789" i="5"/>
  <c r="C4035" i="5"/>
  <c r="E3926" i="5"/>
  <c r="B4034" i="5"/>
  <c r="G3925" i="5"/>
  <c r="H3925" i="5" s="1"/>
  <c r="D3925" i="5"/>
  <c r="F3925" i="5" s="1"/>
  <c r="B3926" i="5"/>
  <c r="G3817" i="5"/>
  <c r="H3817" i="5" s="1"/>
  <c r="D3817" i="5"/>
  <c r="F3817" i="5" s="1"/>
  <c r="F4789" i="5"/>
  <c r="C4575" i="5"/>
  <c r="E4466" i="5"/>
  <c r="B4574" i="5"/>
  <c r="G4465" i="5"/>
  <c r="H4465" i="5" s="1"/>
  <c r="D4465" i="5"/>
  <c r="F4465" i="5" s="1"/>
  <c r="B4142" i="5"/>
  <c r="G4033" i="5"/>
  <c r="H4033" i="5" s="1"/>
  <c r="D4033" i="5"/>
  <c r="F4033" i="5" s="1"/>
  <c r="B4250" i="5"/>
  <c r="G4141" i="5"/>
  <c r="H4141" i="5" s="1"/>
  <c r="D4141" i="5"/>
  <c r="F4141" i="5" s="1"/>
  <c r="C4899" i="5"/>
  <c r="E4899" i="5" s="1"/>
  <c r="E4790" i="5"/>
  <c r="C4143" i="5"/>
  <c r="E4034" i="5"/>
  <c r="G4897" i="5"/>
  <c r="H4897" i="5" s="1"/>
  <c r="D4897" i="5"/>
  <c r="F4897" i="5" s="1"/>
  <c r="B4358" i="5"/>
  <c r="G4249" i="5"/>
  <c r="H4249" i="5" s="1"/>
  <c r="D4249" i="5"/>
  <c r="F4249" i="5" s="1"/>
  <c r="B4359" i="5" l="1"/>
  <c r="G4250" i="5"/>
  <c r="H4250" i="5" s="1"/>
  <c r="D4250" i="5"/>
  <c r="C4144" i="5"/>
  <c r="E4035" i="5"/>
  <c r="C4900" i="5"/>
  <c r="E4900" i="5" s="1"/>
  <c r="E4791" i="5"/>
  <c r="B4575" i="5"/>
  <c r="G4466" i="5"/>
  <c r="H4466" i="5" s="1"/>
  <c r="D4466" i="5"/>
  <c r="F4466" i="5" s="1"/>
  <c r="B4899" i="5"/>
  <c r="G4790" i="5"/>
  <c r="H4790" i="5" s="1"/>
  <c r="D4790" i="5"/>
  <c r="F4790" i="5" s="1"/>
  <c r="F4250" i="5"/>
  <c r="C4576" i="5"/>
  <c r="E4467" i="5"/>
  <c r="C4684" i="5"/>
  <c r="E4575" i="5"/>
  <c r="B4143" i="5"/>
  <c r="G4034" i="5"/>
  <c r="H4034" i="5" s="1"/>
  <c r="D4034" i="5"/>
  <c r="F4034" i="5" s="1"/>
  <c r="C4468" i="5"/>
  <c r="E4359" i="5"/>
  <c r="B4035" i="5"/>
  <c r="G3926" i="5"/>
  <c r="H3926" i="5" s="1"/>
  <c r="D3926" i="5"/>
  <c r="B3927" i="5"/>
  <c r="G3818" i="5"/>
  <c r="H3818" i="5" s="1"/>
  <c r="D3818" i="5"/>
  <c r="F3818" i="5" s="1"/>
  <c r="C4360" i="5"/>
  <c r="E4251" i="5"/>
  <c r="B4467" i="5"/>
  <c r="G4358" i="5"/>
  <c r="H4358" i="5" s="1"/>
  <c r="D4358" i="5"/>
  <c r="C4252" i="5"/>
  <c r="E4143" i="5"/>
  <c r="B4251" i="5"/>
  <c r="G4142" i="5"/>
  <c r="H4142" i="5" s="1"/>
  <c r="D4142" i="5"/>
  <c r="F4142" i="5" s="1"/>
  <c r="B4683" i="5"/>
  <c r="G4574" i="5"/>
  <c r="H4574" i="5" s="1"/>
  <c r="D4574" i="5"/>
  <c r="F4574" i="5" s="1"/>
  <c r="F3926" i="5"/>
  <c r="G4898" i="5"/>
  <c r="H4898" i="5" s="1"/>
  <c r="D4898" i="5"/>
  <c r="F4898" i="5" s="1"/>
  <c r="B4791" i="5"/>
  <c r="G4682" i="5"/>
  <c r="H4682" i="5" s="1"/>
  <c r="D4682" i="5"/>
  <c r="F4682" i="5" s="1"/>
  <c r="C4036" i="5"/>
  <c r="E3927" i="5"/>
  <c r="F4358" i="5"/>
  <c r="C4792" i="5"/>
  <c r="E4683" i="5"/>
  <c r="B4360" i="5" l="1"/>
  <c r="G4251" i="5"/>
  <c r="H4251" i="5" s="1"/>
  <c r="D4251" i="5"/>
  <c r="F4251" i="5" s="1"/>
  <c r="B4144" i="5"/>
  <c r="G4035" i="5"/>
  <c r="H4035" i="5" s="1"/>
  <c r="D4035" i="5"/>
  <c r="F4035" i="5" s="1"/>
  <c r="C4793" i="5"/>
  <c r="E4684" i="5"/>
  <c r="B4792" i="5"/>
  <c r="G4683" i="5"/>
  <c r="H4683" i="5" s="1"/>
  <c r="D4683" i="5"/>
  <c r="B4036" i="5"/>
  <c r="G3927" i="5"/>
  <c r="H3927" i="5" s="1"/>
  <c r="D3927" i="5"/>
  <c r="C4901" i="5"/>
  <c r="E4901" i="5" s="1"/>
  <c r="E4792" i="5"/>
  <c r="B4576" i="5"/>
  <c r="G4467" i="5"/>
  <c r="H4467" i="5" s="1"/>
  <c r="D4467" i="5"/>
  <c r="F3927" i="5"/>
  <c r="B4900" i="5"/>
  <c r="G4791" i="5"/>
  <c r="H4791" i="5" s="1"/>
  <c r="D4791" i="5"/>
  <c r="C4361" i="5"/>
  <c r="E4252" i="5"/>
  <c r="C4469" i="5"/>
  <c r="E4360" i="5"/>
  <c r="C4577" i="5"/>
  <c r="E4468" i="5"/>
  <c r="B4252" i="5"/>
  <c r="G4143" i="5"/>
  <c r="H4143" i="5" s="1"/>
  <c r="D4143" i="5"/>
  <c r="F4143" i="5" s="1"/>
  <c r="F4467" i="5"/>
  <c r="B4684" i="5"/>
  <c r="G4575" i="5"/>
  <c r="H4575" i="5" s="1"/>
  <c r="D4575" i="5"/>
  <c r="C4253" i="5"/>
  <c r="E4144" i="5"/>
  <c r="B4468" i="5"/>
  <c r="G4359" i="5"/>
  <c r="H4359" i="5" s="1"/>
  <c r="D4359" i="5"/>
  <c r="F4359" i="5" s="1"/>
  <c r="F4683" i="5"/>
  <c r="C4145" i="5"/>
  <c r="E4036" i="5"/>
  <c r="F4575" i="5"/>
  <c r="C4685" i="5"/>
  <c r="E4576" i="5"/>
  <c r="G4899" i="5"/>
  <c r="H4899" i="5" s="1"/>
  <c r="D4899" i="5"/>
  <c r="F4899" i="5" s="1"/>
  <c r="F4791" i="5"/>
  <c r="B4577" i="5" l="1"/>
  <c r="G4468" i="5"/>
  <c r="H4468" i="5" s="1"/>
  <c r="D4468" i="5"/>
  <c r="B4253" i="5"/>
  <c r="G4144" i="5"/>
  <c r="H4144" i="5" s="1"/>
  <c r="D4144" i="5"/>
  <c r="F4144" i="5" s="1"/>
  <c r="C4254" i="5"/>
  <c r="E4145" i="5"/>
  <c r="C4794" i="5"/>
  <c r="E4685" i="5"/>
  <c r="B4793" i="5"/>
  <c r="G4684" i="5"/>
  <c r="H4684" i="5" s="1"/>
  <c r="D4684" i="5"/>
  <c r="F4684" i="5" s="1"/>
  <c r="B4361" i="5"/>
  <c r="G4252" i="5"/>
  <c r="H4252" i="5" s="1"/>
  <c r="D4252" i="5"/>
  <c r="C4578" i="5"/>
  <c r="E4469" i="5"/>
  <c r="C4902" i="5"/>
  <c r="E4902" i="5" s="1"/>
  <c r="E4793" i="5"/>
  <c r="C4362" i="5"/>
  <c r="E4253" i="5"/>
  <c r="F4468" i="5"/>
  <c r="F4252" i="5"/>
  <c r="G4900" i="5"/>
  <c r="H4900" i="5" s="1"/>
  <c r="D4900" i="5"/>
  <c r="F4900" i="5" s="1"/>
  <c r="B4685" i="5"/>
  <c r="G4576" i="5"/>
  <c r="H4576" i="5" s="1"/>
  <c r="D4576" i="5"/>
  <c r="F4576" i="5" s="1"/>
  <c r="B4145" i="5"/>
  <c r="G4036" i="5"/>
  <c r="H4036" i="5" s="1"/>
  <c r="D4036" i="5"/>
  <c r="B4901" i="5"/>
  <c r="G4792" i="5"/>
  <c r="H4792" i="5" s="1"/>
  <c r="D4792" i="5"/>
  <c r="F4792" i="5" s="1"/>
  <c r="F4036" i="5"/>
  <c r="C4686" i="5"/>
  <c r="E4577" i="5"/>
  <c r="C4470" i="5"/>
  <c r="E4361" i="5"/>
  <c r="B4469" i="5"/>
  <c r="G4360" i="5"/>
  <c r="H4360" i="5" s="1"/>
  <c r="D4360" i="5"/>
  <c r="F4360" i="5" s="1"/>
  <c r="B4902" i="5" l="1"/>
  <c r="G4793" i="5"/>
  <c r="H4793" i="5" s="1"/>
  <c r="D4793" i="5"/>
  <c r="B4362" i="5"/>
  <c r="G4253" i="5"/>
  <c r="H4253" i="5" s="1"/>
  <c r="D4253" i="5"/>
  <c r="F4253" i="5" s="1"/>
  <c r="B4254" i="5"/>
  <c r="G4145" i="5"/>
  <c r="H4145" i="5" s="1"/>
  <c r="D4145" i="5"/>
  <c r="F4145" i="5" s="1"/>
  <c r="B4578" i="5"/>
  <c r="G4469" i="5"/>
  <c r="H4469" i="5" s="1"/>
  <c r="D4469" i="5"/>
  <c r="C4795" i="5"/>
  <c r="E4686" i="5"/>
  <c r="G4901" i="5"/>
  <c r="H4901" i="5" s="1"/>
  <c r="D4901" i="5"/>
  <c r="F4901" i="5" s="1"/>
  <c r="C4471" i="5"/>
  <c r="E4362" i="5"/>
  <c r="F4469" i="5"/>
  <c r="B4470" i="5"/>
  <c r="G4361" i="5"/>
  <c r="H4361" i="5" s="1"/>
  <c r="D4361" i="5"/>
  <c r="F4361" i="5" s="1"/>
  <c r="C4363" i="5"/>
  <c r="E4254" i="5"/>
  <c r="F4793" i="5"/>
  <c r="C4687" i="5"/>
  <c r="E4578" i="5"/>
  <c r="B4686" i="5"/>
  <c r="G4577" i="5"/>
  <c r="H4577" i="5" s="1"/>
  <c r="D4577" i="5"/>
  <c r="F4577" i="5" s="1"/>
  <c r="C4579" i="5"/>
  <c r="E4470" i="5"/>
  <c r="B4794" i="5"/>
  <c r="G4685" i="5"/>
  <c r="H4685" i="5" s="1"/>
  <c r="D4685" i="5"/>
  <c r="F4685" i="5" s="1"/>
  <c r="C4903" i="5"/>
  <c r="E4903" i="5" s="1"/>
  <c r="E4794" i="5"/>
  <c r="B4795" i="5" l="1"/>
  <c r="G4686" i="5"/>
  <c r="H4686" i="5" s="1"/>
  <c r="D4686" i="5"/>
  <c r="C4688" i="5"/>
  <c r="E4579" i="5"/>
  <c r="C4580" i="5"/>
  <c r="E4471" i="5"/>
  <c r="C4904" i="5"/>
  <c r="E4904" i="5" s="1"/>
  <c r="E4795" i="5"/>
  <c r="B4579" i="5"/>
  <c r="G4470" i="5"/>
  <c r="H4470" i="5" s="1"/>
  <c r="D4470" i="5"/>
  <c r="F4470" i="5" s="1"/>
  <c r="B4471" i="5"/>
  <c r="G4362" i="5"/>
  <c r="H4362" i="5" s="1"/>
  <c r="D4362" i="5"/>
  <c r="G4902" i="5"/>
  <c r="H4902" i="5" s="1"/>
  <c r="D4902" i="5"/>
  <c r="F4902" i="5" s="1"/>
  <c r="B4903" i="5"/>
  <c r="G4794" i="5"/>
  <c r="H4794" i="5" s="1"/>
  <c r="D4794" i="5"/>
  <c r="F4794" i="5" s="1"/>
  <c r="C4796" i="5"/>
  <c r="E4687" i="5"/>
  <c r="C4472" i="5"/>
  <c r="E4363" i="5"/>
  <c r="B4363" i="5"/>
  <c r="G4254" i="5"/>
  <c r="H4254" i="5" s="1"/>
  <c r="D4254" i="5"/>
  <c r="F4254" i="5" s="1"/>
  <c r="F4362" i="5"/>
  <c r="F4686" i="5"/>
  <c r="B4687" i="5"/>
  <c r="G4578" i="5"/>
  <c r="H4578" i="5" s="1"/>
  <c r="D4578" i="5"/>
  <c r="F4578" i="5" s="1"/>
  <c r="C4581" i="5" l="1"/>
  <c r="E4472" i="5"/>
  <c r="B4580" i="5"/>
  <c r="G4471" i="5"/>
  <c r="H4471" i="5" s="1"/>
  <c r="D4471" i="5"/>
  <c r="F4471" i="5" s="1"/>
  <c r="B4796" i="5"/>
  <c r="G4687" i="5"/>
  <c r="H4687" i="5" s="1"/>
  <c r="D4687" i="5"/>
  <c r="F4687" i="5" s="1"/>
  <c r="G4903" i="5"/>
  <c r="H4903" i="5" s="1"/>
  <c r="D4903" i="5"/>
  <c r="F4903" i="5" s="1"/>
  <c r="C4689" i="5"/>
  <c r="E4580" i="5"/>
  <c r="B4472" i="5"/>
  <c r="G4363" i="5"/>
  <c r="H4363" i="5" s="1"/>
  <c r="D4363" i="5"/>
  <c r="C4905" i="5"/>
  <c r="E4905" i="5" s="1"/>
  <c r="E4796" i="5"/>
  <c r="B4904" i="5"/>
  <c r="G4795" i="5"/>
  <c r="H4795" i="5" s="1"/>
  <c r="D4795" i="5"/>
  <c r="F4795" i="5" s="1"/>
  <c r="F4363" i="5"/>
  <c r="B4688" i="5"/>
  <c r="G4579" i="5"/>
  <c r="H4579" i="5" s="1"/>
  <c r="D4579" i="5"/>
  <c r="F4579" i="5" s="1"/>
  <c r="C4797" i="5"/>
  <c r="E4688" i="5"/>
  <c r="B4581" i="5" l="1"/>
  <c r="G4472" i="5"/>
  <c r="H4472" i="5" s="1"/>
  <c r="D4472" i="5"/>
  <c r="B4905" i="5"/>
  <c r="G4796" i="5"/>
  <c r="H4796" i="5" s="1"/>
  <c r="D4796" i="5"/>
  <c r="F4796" i="5" s="1"/>
  <c r="B4689" i="5"/>
  <c r="G4580" i="5"/>
  <c r="H4580" i="5" s="1"/>
  <c r="D4580" i="5"/>
  <c r="F4580" i="5" s="1"/>
  <c r="F4472" i="5"/>
  <c r="C4906" i="5"/>
  <c r="E4906" i="5" s="1"/>
  <c r="E4797" i="5"/>
  <c r="B4797" i="5"/>
  <c r="G4688" i="5"/>
  <c r="H4688" i="5" s="1"/>
  <c r="D4688" i="5"/>
  <c r="F4688" i="5" s="1"/>
  <c r="G4904" i="5"/>
  <c r="H4904" i="5" s="1"/>
  <c r="D4904" i="5"/>
  <c r="F4904" i="5" s="1"/>
  <c r="C4798" i="5"/>
  <c r="E4689" i="5"/>
  <c r="C4690" i="5"/>
  <c r="E4581" i="5"/>
  <c r="B4798" i="5" l="1"/>
  <c r="G4689" i="5"/>
  <c r="H4689" i="5" s="1"/>
  <c r="D4689" i="5"/>
  <c r="F4689" i="5" s="1"/>
  <c r="C4799" i="5"/>
  <c r="E4690" i="5"/>
  <c r="C4907" i="5"/>
  <c r="E4907" i="5" s="1"/>
  <c r="E4798" i="5"/>
  <c r="B4690" i="5"/>
  <c r="G4581" i="5"/>
  <c r="H4581" i="5" s="1"/>
  <c r="D4581" i="5"/>
  <c r="F4581" i="5" s="1"/>
  <c r="B4906" i="5"/>
  <c r="G4797" i="5"/>
  <c r="H4797" i="5" s="1"/>
  <c r="D4797" i="5"/>
  <c r="F4797" i="5" s="1"/>
  <c r="G4905" i="5"/>
  <c r="H4905" i="5" s="1"/>
  <c r="D4905" i="5"/>
  <c r="F4905" i="5" s="1"/>
  <c r="G4906" i="5" l="1"/>
  <c r="H4906" i="5" s="1"/>
  <c r="D4906" i="5"/>
  <c r="F4906" i="5" s="1"/>
  <c r="B4799" i="5"/>
  <c r="G4690" i="5"/>
  <c r="H4690" i="5" s="1"/>
  <c r="D4690" i="5"/>
  <c r="F4690" i="5" s="1"/>
  <c r="C4908" i="5"/>
  <c r="E4908" i="5" s="1"/>
  <c r="E4799" i="5"/>
  <c r="B4907" i="5"/>
  <c r="G4798" i="5"/>
  <c r="H4798" i="5" s="1"/>
  <c r="D4798" i="5"/>
  <c r="F4798" i="5" s="1"/>
  <c r="B4908" i="5" l="1"/>
  <c r="G4799" i="5"/>
  <c r="H4799" i="5" s="1"/>
  <c r="D4799" i="5"/>
  <c r="F4799" i="5" s="1"/>
  <c r="G4907" i="5"/>
  <c r="H4907" i="5" s="1"/>
  <c r="D4907" i="5"/>
  <c r="F4907" i="5" s="1"/>
  <c r="G4908" i="5" l="1"/>
  <c r="H4908" i="5" s="1"/>
  <c r="D4908" i="5"/>
  <c r="F4908" i="5" s="1"/>
</calcChain>
</file>

<file path=xl/sharedStrings.xml><?xml version="1.0" encoding="utf-8"?>
<sst xmlns="http://schemas.openxmlformats.org/spreadsheetml/2006/main" count="3598" uniqueCount="560">
  <si>
    <t>P1</t>
  </si>
  <si>
    <t>P2</t>
  </si>
  <si>
    <t>P3</t>
  </si>
  <si>
    <t>P4</t>
  </si>
  <si>
    <t>Tier</t>
  </si>
  <si>
    <t>Score</t>
  </si>
  <si>
    <t>Critical question</t>
  </si>
  <si>
    <t>Q1</t>
  </si>
  <si>
    <t>Q2</t>
  </si>
  <si>
    <t>Q3</t>
  </si>
  <si>
    <t>ΣΤΑΚΟΔ 2008</t>
  </si>
  <si>
    <t>Activity</t>
  </si>
  <si>
    <t xml:space="preserve">General Commitments </t>
  </si>
  <si>
    <t>Hygiene and Safety</t>
  </si>
  <si>
    <t>Noise Pollution</t>
  </si>
  <si>
    <t>Air Pollution</t>
  </si>
  <si>
    <t>Water Pollution</t>
  </si>
  <si>
    <t>Solid Waste</t>
  </si>
  <si>
    <t>Specific Commitments</t>
  </si>
  <si>
    <t>B1</t>
  </si>
  <si>
    <t>B2</t>
  </si>
  <si>
    <t>B3</t>
  </si>
  <si>
    <t>B4</t>
  </si>
  <si>
    <t>Γ1</t>
  </si>
  <si>
    <t>Γ2</t>
  </si>
  <si>
    <t>Γ3</t>
  </si>
  <si>
    <t>Γ4</t>
  </si>
  <si>
    <t>Γ5</t>
  </si>
  <si>
    <t>Δ1</t>
  </si>
  <si>
    <t>Δ2</t>
  </si>
  <si>
    <t>Δ3</t>
  </si>
  <si>
    <t>Δ4</t>
  </si>
  <si>
    <t>Δ5</t>
  </si>
  <si>
    <t>Δ6</t>
  </si>
  <si>
    <t>Δ7</t>
  </si>
  <si>
    <t>Δ8</t>
  </si>
  <si>
    <t>Δ9</t>
  </si>
  <si>
    <t>Ε1</t>
  </si>
  <si>
    <t>Ε2</t>
  </si>
  <si>
    <t>Ε3</t>
  </si>
  <si>
    <t>Ε4</t>
  </si>
  <si>
    <t>Ζ1</t>
  </si>
  <si>
    <t>Ζ2</t>
  </si>
  <si>
    <t>Ζ3</t>
  </si>
  <si>
    <t>Ζ4</t>
  </si>
  <si>
    <t>Ζ5</t>
  </si>
  <si>
    <t>Ζ6</t>
  </si>
  <si>
    <t>Ζ7</t>
  </si>
  <si>
    <t>Ζ8</t>
  </si>
  <si>
    <t>Ζ9</t>
  </si>
  <si>
    <t>Ζ10</t>
  </si>
  <si>
    <t>Ζ11</t>
  </si>
  <si>
    <t>Ζ12</t>
  </si>
  <si>
    <t>Η1</t>
  </si>
  <si>
    <t>Η2</t>
  </si>
  <si>
    <t>Η3</t>
  </si>
  <si>
    <t>Η4</t>
  </si>
  <si>
    <t>Η5</t>
  </si>
  <si>
    <t>Η6</t>
  </si>
  <si>
    <t>Η7</t>
  </si>
  <si>
    <t>Η8</t>
  </si>
  <si>
    <t>Η9</t>
  </si>
  <si>
    <t>Η10</t>
  </si>
  <si>
    <t>Η11</t>
  </si>
  <si>
    <t>Number of Questions</t>
  </si>
  <si>
    <t>A</t>
  </si>
  <si>
    <t>Food and Bev</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</si>
  <si>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</si>
  <si>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</si>
  <si>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</si>
  <si>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</si>
  <si>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</si>
  <si>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</si>
  <si>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</si>
  <si>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</si>
  <si>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</si>
  <si>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</si>
  <si>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Water collection, treatment and supply</t>
  </si>
  <si>
    <t>B</t>
  </si>
  <si>
    <t>Tobacco</t>
  </si>
  <si>
    <t>Manufacture of tobacco products</t>
  </si>
  <si>
    <t>C</t>
  </si>
  <si>
    <t>Textiles and Leather</t>
  </si>
  <si>
    <t>Preparation and spinning of textile fibres</t>
  </si>
  <si>
    <t>Weaving of textiles</t>
  </si>
  <si>
    <t>Finishing of textiles</t>
  </si>
  <si>
    <t>Manufacture of other textiles</t>
  </si>
  <si>
    <t>Manufacture of wearing apparel, except fur apparel</t>
  </si>
  <si>
    <t>Manufacture of articles of fur</t>
  </si>
  <si>
    <t>Manufacture of knitted and crocheted apparel</t>
  </si>
  <si>
    <t>Tanning and dressing of leather; manufacture of luggage, handbags, saddlery and harness; dressing and dyeing of fur</t>
  </si>
  <si>
    <t>Manufacture of footwear</t>
  </si>
  <si>
    <t>Cleaning and dry cleaning of textiles and fur products</t>
  </si>
  <si>
    <t>D</t>
  </si>
  <si>
    <t>Wood and Paper</t>
  </si>
  <si>
    <t>Sawmilling and planing of wood</t>
  </si>
  <si>
    <t>Manufacture of products of wood, cork, straw and plaiting materials</t>
  </si>
  <si>
    <t>Manufacture of pulp, paper and paperboard</t>
  </si>
  <si>
    <t xml:space="preserve">Manufacture of articles of paper and paperboard </t>
  </si>
  <si>
    <t>Printing and service activities related to printing</t>
  </si>
  <si>
    <t>E</t>
  </si>
  <si>
    <t>Chemicals</t>
  </si>
  <si>
    <t>Manufacture of coke oven products</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</si>
  <si>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</si>
  <si>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</si>
  <si>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</si>
  <si>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</si>
  <si>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</si>
  <si>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</si>
  <si>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basic pharmaceutical products</t>
  </si>
  <si>
    <t>Manufacture of pharmaceutical preparations</t>
  </si>
  <si>
    <t>Manufacture of rubber products</t>
  </si>
  <si>
    <t>Manufacture of plastic products</t>
  </si>
  <si>
    <t>F</t>
  </si>
  <si>
    <t>Non Metal</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</si>
  <si>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</si>
  <si>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</si>
  <si>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</si>
  <si>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</si>
  <si>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</si>
  <si>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</si>
  <si>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</si>
  <si>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Waste collection</t>
  </si>
  <si>
    <t>Remediation activities and other waste management services</t>
  </si>
  <si>
    <t>G</t>
  </si>
  <si>
    <t>Metals</t>
  </si>
  <si>
    <t>Manufacture of basic iron and steel and of ferro-alloys</t>
  </si>
  <si>
    <t>Manufacture of tubes, pipes, hollow profiles and related fittings, of steel</t>
  </si>
  <si>
    <t>Manufacture of other products of first processing of steel</t>
  </si>
  <si>
    <t>Manufacture of basic precious and other non-ferrous metals</t>
  </si>
  <si>
    <t>Casting of metals</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</si>
  <si>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</si>
  <si>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</si>
  <si>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</si>
  <si>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</si>
  <si>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</si>
  <si>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</si>
  <si>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</si>
  <si>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</si>
  <si>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H</t>
  </si>
  <si>
    <t>Electronics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</si>
  <si>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</si>
  <si>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</si>
  <si>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</si>
  <si>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</si>
  <si>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</si>
  <si>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</si>
  <si>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</si>
  <si>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</si>
  <si>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and electricity distribution and control apparatus</t>
  </si>
  <si>
    <t>Manufacture of batteries and accumulators</t>
  </si>
  <si>
    <t>Manufacture of wiring and wiring devices</t>
  </si>
  <si>
    <t>Manufacture of electric lighting equipment</t>
  </si>
  <si>
    <t>Manufacture of domestic appliances</t>
  </si>
  <si>
    <t>Manufacture of other electrical equipment</t>
  </si>
  <si>
    <t>Repair of computers and communication equipment</t>
  </si>
  <si>
    <t>Repair of personal and household goods (electronics only)</t>
  </si>
  <si>
    <t>I</t>
  </si>
  <si>
    <t>Machinery</t>
  </si>
  <si>
    <t>Manufacture of general-purpose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</si>
  <si>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</si>
  <si>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</si>
  <si>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</si>
  <si>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</si>
  <si>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</si>
  <si>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</si>
  <si>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</si>
  <si>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</si>
  <si>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Repair of fabricated metal products, machinery and equipment</t>
  </si>
  <si>
    <t>Installation of industrial machinery and equipment</t>
  </si>
  <si>
    <t>J</t>
  </si>
  <si>
    <t>Manufacturing of Other Goods</t>
  </si>
  <si>
    <t>Manufacture of furniture</t>
  </si>
  <si>
    <t>Manufacture of jewellery, bijouterie and related articles</t>
  </si>
  <si>
    <t>Manufacture of musical instruments</t>
  </si>
  <si>
    <t>Manufacture of sports goods</t>
  </si>
  <si>
    <t>Manufacture of games and toys</t>
  </si>
  <si>
    <t>Manufacture of medical and dental instruments and supplies</t>
  </si>
  <si>
    <t>Manufacturing n.e.c.</t>
  </si>
  <si>
    <t>Repair of personal and household goods</t>
  </si>
  <si>
    <t>Sewerage</t>
  </si>
  <si>
    <t>K</t>
  </si>
  <si>
    <t>Warehousing and Wholesale</t>
  </si>
  <si>
    <t>Other specialised wholesale</t>
  </si>
  <si>
    <t>Warehousing and storage</t>
  </si>
  <si>
    <t>Average</t>
  </si>
  <si>
    <t>Average plus A1</t>
  </si>
  <si>
    <t>Κατηγορία:</t>
  </si>
  <si>
    <t>ΕΛΛΗΝΙΚΗ ΔΗΜΟΚΡΑΤΙΑ</t>
  </si>
  <si>
    <t>Ημερομηνία Ελέγχου:</t>
  </si>
  <si>
    <t>ΠΕΡΙΦΕΡΕΙΑ:</t>
  </si>
  <si>
    <t>Επιθεωρητής:</t>
  </si>
  <si>
    <t>ΠΕΡΙΦΕΡΕΙΑΚΗ ΕΝΟΤΗΤΑ:</t>
  </si>
  <si>
    <t>ΦΥΛΛΟ ΕΛΕΓΧΟΥ ΓΙΑ ΧΩΡΟΥΣ ΜΕΤΑΠΟΙΗΣΗΣ</t>
  </si>
  <si>
    <t>Επωνυμία Επιχείρησης</t>
  </si>
  <si>
    <t>Διεύθυνση</t>
  </si>
  <si>
    <t>Τηλέφωνο(α), Τηλεομοιοτυπικό (Φαξ)</t>
  </si>
  <si>
    <t>ΑΦΜ</t>
  </si>
  <si>
    <t>e-mail</t>
  </si>
  <si>
    <t>Υπεύθυνος της Εγκατάστασης</t>
  </si>
  <si>
    <t>Κατηγορία Δραστηριότητας</t>
  </si>
  <si>
    <t>Αριθμός γνωστοποίησης (ή έγκρισης)</t>
  </si>
  <si>
    <t xml:space="preserve">Δυναμικότητα </t>
  </si>
  <si>
    <t>(όπως ορίζεται ή δύναται να ορισθεί)</t>
  </si>
  <si>
    <t>ΣΥΜΜΟΡΦΩΣΗ: κρίνεται ικανοποιητικό</t>
  </si>
  <si>
    <t>ΜΗ ΣΥΜΜΟΡΦΩΣΗ: δεν υπάρχει αλλά είναι απαραίτητο</t>
  </si>
  <si>
    <t>ΜΗ ΕΦΑΡΜΟΣΙΜΟ: απουσιάζει αλλά δεν χρειάζεται στη συγκεκριμένη εγκατάσταση</t>
  </si>
  <si>
    <t>ΣΥΜΜΟΡΦΩΣΗ</t>
  </si>
  <si>
    <t>ΜΗ ΣΥΜΜΟΡΦΩΣΗ</t>
  </si>
  <si>
    <t>ΔΕΝ ΕΦΑΡΜΟΖΕΤΑΙ</t>
  </si>
  <si>
    <t>ΣΧΟΛΙΑ</t>
  </si>
  <si>
    <t>1η ΕΝΟΤΗΤΑ: ΓΕΝΙΚΕΣ ΔΕΣΜΕΥΣΕΙΣ</t>
  </si>
  <si>
    <t>ΑΠΟΤΕΛΕΣΜΑ</t>
  </si>
  <si>
    <t>ΕΡΩΤΗΣΕΙΣ</t>
  </si>
  <si>
    <t>ΠΡΟΣΔΙΟΡΙΣΜΟΣ ΥΔΡΟΔΟΤΗΣΗΣ</t>
  </si>
  <si>
    <t>Α2</t>
  </si>
  <si>
    <t>Η τσιμεντοεπικαλύψη του εδάφους είναι απολύτως περιορισμένη στους χώρους διακίνησης οχημάτων και επιτρέπει την  απορρόφηση των όμβριων υδάτων</t>
  </si>
  <si>
    <t>Α3α</t>
  </si>
  <si>
    <t>Οι ακάλυπτοι και κοινόχρηστοι χώροι δεν χρησιμοποιούνται για πάσης φύσεως εργασίες, αποθήκευση πρώτων υλών, προϊόντων και μηχανημάτων</t>
  </si>
  <si>
    <t>Α3β</t>
  </si>
  <si>
    <t xml:space="preserve">Οι ακάλυπτοι και κοινόχρηστοι χώροι διατηρούνται καθαροί και απαλλαγμένοι από διάσπαρτα υλικά και απόβλητα (στερεά ή υγρά) </t>
  </si>
  <si>
    <t>CRITICAL</t>
  </si>
  <si>
    <t>Α5α</t>
  </si>
  <si>
    <t>Οι διάδρομοι κίνησης των οχημάτων είναι ασφαλτοστρωμένοι</t>
  </si>
  <si>
    <t>Α5β</t>
  </si>
  <si>
    <t>Δεν διαπιστώθηκε / είναι περιορισμένη η έκλυση σκόνης από τους δρόμους κίνησης των οχημάτων</t>
  </si>
  <si>
    <t>Α5γ</t>
  </si>
  <si>
    <t>Υπάρχουν ενδείξεις λήψης μέτρων περιορισμού έκλυσης σκόνης (διαβροχή) των διαδρόμων κίνησης των οχημάτων</t>
  </si>
  <si>
    <t>Α5δ</t>
  </si>
  <si>
    <t>Τα οχήματα βαρέως τύπου καλύπτονται με κατάλληλο ύφασμα εφόσον μεταφέρουν υλικά που εκλύουν σκόνη</t>
  </si>
  <si>
    <t>Α6</t>
  </si>
  <si>
    <t xml:space="preserve">Δεν υπάρχει ένδειξη καύσης πάσης φύσεως αποβλήτων/υλικών σε υπαίθριο ή στεγασμένο χώρο της εγκατάστασης </t>
  </si>
  <si>
    <t>Α8</t>
  </si>
  <si>
    <t xml:space="preserve">Ο φορέας δεν έχει μπαζώσει ή ρυπάνει ποταμό, χείμαρρο, ρέμα ή υγροβιότοπο </t>
  </si>
  <si>
    <r>
      <t>Σχόλια - Παρατηρήσεις</t>
    </r>
    <r>
      <rPr>
        <sz val="11"/>
        <color theme="1"/>
        <rFont val="Calibri (Body)"/>
      </rPr>
      <t xml:space="preserve"> : </t>
    </r>
  </si>
  <si>
    <t>ΚΑΤΗΓΟΡΙΑ ΣΥΜΜΟΡΦΩΣΗΣ ΕΝΟΤΗΤΑΣ</t>
  </si>
  <si>
    <t>LOW RISK</t>
  </si>
  <si>
    <t>MEDIUM RISK</t>
  </si>
  <si>
    <t>HIGH RISK</t>
  </si>
  <si>
    <r>
      <t>Σχόλια - Παρατηρήσεις</t>
    </r>
    <r>
      <rPr>
        <sz val="11"/>
        <rFont val="Calibri (Body)"/>
      </rPr>
      <t xml:space="preserve"> </t>
    </r>
  </si>
  <si>
    <t xml:space="preserve">2η ΕΝΟΤΗΤΑ: ΘΟΡΥΒΟΣ* </t>
  </si>
  <si>
    <t>Τηρούνται τα όρια θορύβου στα όρια του οικοπέδου της εγκατάστασης ( 50db για κατοικημένες περιοχές, 55db για ενδιάμεσες, 60db για βιομηχανικές, 70db σε ΒΙΠΕ/ΒΙΠΑ)**</t>
  </si>
  <si>
    <t>Τα κινητά μηχανήματα εξωτερικού χώρου φέρουν σήμα CE και ένδειξη στάθμης εκπεμπόμενου θορύβου</t>
  </si>
  <si>
    <t>Έχουν ληφθεί τεχνικά μέτρα αποφυγής θορύβου υψηλής στάθμης</t>
  </si>
  <si>
    <t>Δεν διαπιστώθηκε σε ώρες κοινής ησυχίας η διεξαγωγή εργασιών ή η λειτουργία μηχανημάτων με στάθμες θορύβου που γίνονται αντιληπτές σε μεγάλη απόσταση</t>
  </si>
  <si>
    <t xml:space="preserve">Οι σταθερές μηχανολογικές εγκαταστάσεις που προξενούν κραδασμούς ή δονήσεις εδράζονται σε αντικραδασμικά πέλματα ή ειδικές ελαστικές αντιδονητικές στρώσεις </t>
  </si>
  <si>
    <r>
      <t>Σχόλια - Παρατηρήσεις</t>
    </r>
    <r>
      <rPr>
        <sz val="11"/>
        <color theme="1"/>
        <rFont val="Calibri"/>
        <family val="2"/>
        <scheme val="minor"/>
      </rPr>
      <t xml:space="preserve"> :
* Ο έλεγχος στην ενότητα αυτή για τα Γ1 (1),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</si>
  <si>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1"/>
        <rFont val="Calibri"/>
        <family val="2"/>
        <scheme val="minor"/>
      </rPr>
      <t xml:space="preserve"> </t>
    </r>
  </si>
  <si>
    <t xml:space="preserve">3η ΕΝΟΤΗΤΑ: ΑΕΡΙΑ ΑΠΟΒΛΗΤΑ </t>
  </si>
  <si>
    <t xml:space="preserve">Παρατηρείται ολική απαγωγή των καυσαερίων και σε κατάλληλο ύψος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</si>
  <si>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</si>
  <si>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</si>
  <si>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Δ6α</t>
  </si>
  <si>
    <t>Αποτρέπεται/δεν διαπιστώνεται η έκλυση δυσάρεστων οσμών</t>
  </si>
  <si>
    <t>Δ6β</t>
  </si>
  <si>
    <t>ΕΛΑΙΟΥΡΓΕΙΑ: Η εδαφοδεξαμενή (όταν υφίσταται) έχει σύστημα ανάδευσης</t>
  </si>
  <si>
    <t>Δ6γ</t>
  </si>
  <si>
    <t>ΕΛΑΙΟΥΡΓΕΙΑ: Στην εδαφοδεξαμενή (όταν υφίσταται) γίνεται οξείδωση με υπεροξείδιο του υδρογόνου (1% κ.ό.) εάν το σύστημα ανάδευσης δεν επαρκεί για αντιμετώπιση των οσμών.</t>
  </si>
  <si>
    <t>Τα μηχανήματα κοπής διαθέτουν κατάλληλο σύστημα διαβροχής το οποίο εμποδίζει την εκπομπή σκόνης</t>
  </si>
  <si>
    <t>Υπάρχει μονάδα αποκονίωσης σε όλα τα στάδια της παραγωγής όπου δημιουργείται σκόνη</t>
  </si>
  <si>
    <r>
      <t>Σχόλια - Παρατηρήσεις</t>
    </r>
    <r>
      <rPr>
        <sz val="11"/>
        <color theme="1"/>
        <rFont val="Calibri"/>
        <family val="2"/>
        <scheme val="minor"/>
      </rPr>
      <t xml:space="preserve"> : </t>
    </r>
  </si>
  <si>
    <t xml:space="preserve">4η ΕΝΟΤΗΤΑ: ΥΓΡΑ ΑΠΟΒΛΗΤΑ </t>
  </si>
  <si>
    <t>Ε0</t>
  </si>
  <si>
    <t>Δεν διαπιστώθηκε ανεξέλεγκτη απόρριψη/διαρροή υγρών αποβλήτων εντός ή εκτός των ορίων του γηπέδου της εγκατάστασης, είτε επιφανειακά στο έδαφος είτε σε παρακείμενο φυσικό υδάτινο αποδέκτη</t>
  </si>
  <si>
    <t>ΔΙΟΧΕΤΕΥΣΗ ΑΣΤΙΚΩΝ ΛΥΜΑΤΩΝ</t>
  </si>
  <si>
    <t>E1-0</t>
  </si>
  <si>
    <t>Προσδιορισμός Διοχεύτευσης Αστικών Λυμάτων:</t>
  </si>
  <si>
    <t>E1-1</t>
  </si>
  <si>
    <t>Εγκατάσταση Επεξεργασίας Αστικών Λυμάτων</t>
  </si>
  <si>
    <t>Ε1-1α</t>
  </si>
  <si>
    <t>Διοχετεύονται όλα τα αστικά υγρά απόβλητα σε εγκατάσταση επεξεργασίας λυμάτων</t>
  </si>
  <si>
    <t>Ε1-1β</t>
  </si>
  <si>
    <t>Η υφιστάμενη εγκατάσταση επεξεργασίας των αστικών λυμάτων είναι αδειοδοτημένη</t>
  </si>
  <si>
    <t>Ε1-1γ</t>
  </si>
  <si>
    <t>H λειτουργία της υφιστάμενης εγκατάστασης ή υποδομής επεξεργασίας των αστικών λυμάτων συνάδει με τους όρους της άδειας/Υπεύθυνης Δήλωσης</t>
  </si>
  <si>
    <t xml:space="preserve"> CRITICAL</t>
  </si>
  <si>
    <t>Ε1-1δ</t>
  </si>
  <si>
    <t>Η υφιστάμενη εγκατάσταση ή υποδομή επεξεργασίας των αστικών λυμάτων λειτουργεί κανονικά και υπάρχει ροή από και προς τις δεξαμενές αποθήκευσης υγρών αποβλήτων.</t>
  </si>
  <si>
    <t>Ε1-1ε</t>
  </si>
  <si>
    <t>Η υφιστάμενη εγκατάσταση ή υποδομή επεξεργασίας των αστικών λυμάτων δεν εμφανίζει σημάδια διαρροών</t>
  </si>
  <si>
    <t>Ε1-2</t>
  </si>
  <si>
    <t>Σηπτική Δεξαμενή</t>
  </si>
  <si>
    <t>Ε1−2α</t>
  </si>
  <si>
    <t>Τα αστικά λύματα από τους χώρους υγιεινής της εγκατάστασης διοχετεύονται στην σηπτική δεξαμενή</t>
  </si>
  <si>
    <t>Ε1−2β</t>
  </si>
  <si>
    <t>H σηπτική δεξαμενή, είναι στεγανή, χωρίς σημάδια υπερχειλίσεων ή διαρροών</t>
  </si>
  <si>
    <t>Ε1-3</t>
  </si>
  <si>
    <t>Στεγανός Βόθρος</t>
  </si>
  <si>
    <t>Ε1-3α</t>
  </si>
  <si>
    <t>Τα αστικά λύματα από τους χώρους υγιεινής της εγκατάστασης διοχετεύονται σε στεγανό βόθρο</t>
  </si>
  <si>
    <t>Ε1-3β</t>
  </si>
  <si>
    <t xml:space="preserve">Δεν παρατηρούνται σημάδια υπερχειλίσεων ή ρύπανσης του εδάφους </t>
  </si>
  <si>
    <t>ΕΠΕΞΕΡΓΑΣΙΑ ΥΓΡΩΝ ΒΙΟΜΗΧΑΝΙΚΩΝ ΑΠΟΒΛΗΤΩΝ</t>
  </si>
  <si>
    <t>Ε2α</t>
  </si>
  <si>
    <t>Διοχετεύεται το σύνολο των υγρών αποβλήτων της παραγωγικής διαδικασίας σε εγκατάσταση
ή υποδομή επεξεργασίας υγρών αποβλήτων</t>
  </si>
  <si>
    <t>Ε2β</t>
  </si>
  <si>
    <t xml:space="preserve">Η υφιστάμενη εγκατάσταση ή υποδομή επεξεργασίας των υγρών βιομηχανικών αποβλήτων είναι αδειοδοτημένη/συνάδει με τους όρους της άδειας/Υπεύθυνης Δήλωσης </t>
  </si>
  <si>
    <t>Ε2γ</t>
  </si>
  <si>
    <t>Η υφιστάμενη εγκατάσταση ή υποδομή επεξεργασίας των βιομηχανικών λυμάτων είναι σε πλήρη λειτουργία και η λειτουργία της συνάδει με τους όρους της άδειας/Υπεύθυνης Δήλωσης</t>
  </si>
  <si>
    <t>Ε2δ</t>
  </si>
  <si>
    <t>Η υφιστάμενη εγκατάσταση ή υποδομή επεξεργασίας των βιομηχανικών λυμάτων δεν εμφανίζει σημάδια διαρροών</t>
  </si>
  <si>
    <t xml:space="preserve">CRITICAL </t>
  </si>
  <si>
    <t>Ε2ε</t>
  </si>
  <si>
    <t>Η μονάδα επεξεργασίας υγρών βιομηχανικών αποβλήτων λειτουργεί κανονικά και υπάρχει ροή από και προς τις δεξαμενές αποθήκευσης υγρών αποβλήτων.</t>
  </si>
  <si>
    <t>Ε2ζ</t>
  </si>
  <si>
    <t>Υπάρχει εγκατάσταση διάθεσης των υγρών βιομηχανικών αποβλήτων, είναι αδειοδοτημένη/συνάδει με τους όρους της άδειας/Υπεύθυνης Δήλωσης</t>
  </si>
  <si>
    <t>Ε2η</t>
  </si>
  <si>
    <t>Η υφιστάμενη εγκατάσταση διάθεσης των υγρών βιομηχανικών αποβλήτων είναι σε πλήρη λειτουργία και η λειτουργία της συνάδει με τους όρους της άδειας/Υπεύθυνης Δήλωσης</t>
  </si>
  <si>
    <t>Διαχείριση του τυρογάλακτος ή του ορού λακτόζης:</t>
  </si>
  <si>
    <t>Ε4α</t>
  </si>
  <si>
    <t>Η διαχείριση του τυρογάλακτος ή του ορού λακτόζης συνάδει με τους όρους της άδειας/Υπεύθυνης Δήλωσης</t>
  </si>
  <si>
    <t>Ε4β</t>
  </si>
  <si>
    <t>Λαμβάνεται μέριμνα κατά τη διάρκεια των διαδικασιών πλυσίματος για την αποφυγή διασποράς υγρών αποβλήτων εκτός του χώρου του εργοστασίου</t>
  </si>
  <si>
    <t xml:space="preserve">5η ΕΝΟΤΗΤΑ: ΣΤΕΡΕΑ ΑΠΟΒΛΗΤΑ </t>
  </si>
  <si>
    <t>Ζ0</t>
  </si>
  <si>
    <t xml:space="preserve">Δεν διαπιστώθηκε ανεξέλεγκτη απόρριψη/διαρροή στερεών αποβλήτων εντός ή εκτός των ορίων του γηπέδου της εγκατάστασης, είτε επιφανειακά στο έδαφος είτε σε παρακείμενο φυσικό υδάτινο αποδέκτη </t>
  </si>
  <si>
    <t>Οι άδειες των αδειοδοτημένων συλλεκτών είναι συμβατές με τους κωδικούς ΕΚΑ των μη επικίνδυνων αποβλήτων</t>
  </si>
  <si>
    <t xml:space="preserve">Τα Απόβλητα  Λιπαντικών Ελαίων (ΑΛΕ) συλλέγονται προσωρινά σε στεγανά δοχεία με καπάκι ασφαλείας και φυλάσσονται εντός του γηπέδου της δραστηριότητας </t>
  </si>
  <si>
    <t>Υπάρχουν ειδικοί κάδοι για τα Απόβλητα Ηλεκτρικού και Ηλεκτρονικού εξοπλισμού, των χρησιμοποιούμενων ηλεκτρικών στηλών και συσσωρευτών, των ανακυκλώσιμων συσκευασιών, των ΟΤΚΖ και των ΑΕΚΚ από αντίστοιχα εξειδικευμένα συστήματα διαχείρισης.</t>
  </si>
  <si>
    <t>Οι άδειες των αδειοδοτημένων συλλεκτών είναι συμβατές με τους κωδικούς ΕΚΑ των επικίνδυνων αποβλήτων</t>
  </si>
  <si>
    <t>Ζ6α</t>
  </si>
  <si>
    <t>Μεταφέρονται τα πριονίδια μέσω συστήματος απορρόφησης σε σιλό αποθήκευσης</t>
  </si>
  <si>
    <t>Ζ6β</t>
  </si>
  <si>
    <t>Παραστατικά νόμιμης διάθεσης των πριονιδίων, για τα τρία (3) τελευταία έτη λειτουργίας της μονάδας</t>
  </si>
  <si>
    <t>Ζ7α</t>
  </si>
  <si>
    <t>Συγκεντρώνονται τα ρινίσματα και τα ρετάλια των μετάλλων σε ειδικούς κάδους</t>
  </si>
  <si>
    <t>Στην μονάδα δεν γίνεται συσσώρευση βιομάζας (φύλλων, ελαιοπυρήνα, ιλύος ή τέφρας) η οποία δεν έχει διατεθεί αλλά σήπεται επί τόπου</t>
  </si>
  <si>
    <t>Ζ9α</t>
  </si>
  <si>
    <t>Συγκεντρώνονται τα ακατάλληλα φρούτα σε ειδικούς κάδους</t>
  </si>
  <si>
    <t>Ζ10α</t>
  </si>
  <si>
    <t>Τοποθετούνται τα άδεια δοχεία μελανιών που θα προκύπτουν από την παραγωγική διαδικασία σε ειδικούς κάδους</t>
  </si>
  <si>
    <t>Τα αδρανή που προκύπτουν από τις δεξαμενές καθίζησης των υγρών αποβλήτων επαναχρησιμοποιούνται σε ανάμιξη με τα υπόλοιπα αδρανή υλικά</t>
  </si>
  <si>
    <t xml:space="preserve">6η ΕΝΟΤΗΤΑ: ΕΙΔΙΚΕΣ ΔΕΣΜΕΥΣΕΙΣ </t>
  </si>
  <si>
    <t>Δεν υπάρχουν ίχνη διάθεσης χρησιμοποιημένων λιπαντικών − ελαίων και γαλακτωμάτων στο έδαφος,
στα επιφανειακά ύδατα και στο δίκτυο αποχέτευσης</t>
  </si>
  <si>
    <t>Οι λεκάνες ασφαλείας των δεξαμενών καυσίμων δεν παρουσιάζουν ίχνη συστηματικής διαχείρισης υπολειμμάτων πετρελαιοειδών, τα οποία να μην συνοδεύονται από αντίστοια παραστατικά διαχείρισης επικίνδυνων αποβλήτων</t>
  </si>
  <si>
    <t>Οι λεκάνες ασφαλείας των δεξαμενών καυσίμων δεν παρουσιάζουν ίχνη φθοράς, διαρροών και διατηρούνται σε καλή κατάσταση</t>
  </si>
  <si>
    <t>Δεν διαπιστώθηκε η χρήση υλικών αμιάντου/αμιαντοτσιμέντου</t>
  </si>
  <si>
    <t>Η8α</t>
  </si>
  <si>
    <t xml:space="preserve"> Οι χημικές ουσίες αποθηκεύονται  σε κλειστά βαρέλια, σε μικρές ποσότητες και σύμφωνα με τα προβλεπόμενα στα σχετικά δελτία δεδομένων ασφαλείας (MSDS) - Δειγματοληπτικός έλεγχος</t>
  </si>
  <si>
    <t>Η8β</t>
  </si>
  <si>
    <t>Δεν υπάρχουν ίχνη διαρροών στους χώρους (ανοικτούς ή κλειστούς) στους οποίους γίνεται αποθήκευσης ή προσωρινή αποθήκευση επικίνδυνων ουσιών</t>
  </si>
  <si>
    <t>Η ΕΕΠΑ που αναρτήθηκε στο ΗΜΑ περιλαμβάνει τις ποσότητες διάθεσης υφασμάτων-πανιών-στουπιών που χρησιμοποιούνται στις εγκαταστάσεις τυπογραφίας για τον καθαρισμό των κυλίνδρων (επικίνδυνα απόβλητα), για τα 3 τελευταία έτη</t>
  </si>
  <si>
    <t>Η10α</t>
  </si>
  <si>
    <t>Η ΕΕΠΑ που αναρτήθηκε στο ΗΜΑ περιλαμβάνει τις ποσότητες διάθεσης των φίλτρων βαφών και των δοχείων χρωμάτων και διαλυτών, που χρησιμοποιούνται στις εγκαταστάσεις τυπογραφίας για τον καθαρισμό των κυλίνδρων (επικίνδυνα απόβλητα), για τα 3 τελευταία έτη</t>
  </si>
  <si>
    <t>Η10β</t>
  </si>
  <si>
    <t>Υπάρχουν ειδικές καμπίνες για τις εργασίες βαφής</t>
  </si>
  <si>
    <t>Οι δεξαμενές αποθήκευσης χημικών και καυσίμων βρίσκονται εντός λεκάνης ασφαλείας</t>
  </si>
  <si>
    <t>ΕΙΔΙΚΗ ΕΝΟΤΗΤΑ: ΕΛΕΓΧΟΣ ΠΑΡΑΣΤΑΤΙΚΩΝ**</t>
  </si>
  <si>
    <r>
      <t xml:space="preserve">**ΣΗΜΕΙΩΣΗ: Όλα τα παραστατικά πρέπει να είναι </t>
    </r>
    <r>
      <rPr>
        <b/>
        <u/>
        <sz val="11"/>
        <rFont val="Calibri"/>
        <family val="2"/>
      </rPr>
      <t>σε ισχύ</t>
    </r>
    <r>
      <rPr>
        <b/>
        <sz val="11"/>
        <rFont val="Calibri"/>
        <family val="2"/>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</si>
  <si>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Ερωτηματολόγιο που κατατέθηκε στην αρμόδια υπηρεσία Ανάπτυξης</t>
  </si>
  <si>
    <t>Άδεια εγκατάστασης</t>
  </si>
  <si>
    <t>Άδεια λειτουργίας</t>
  </si>
  <si>
    <t>Απόφαση προσδιορισμού Πρόσθετων Περιβαλλοντικών Δεσμεύσεων</t>
  </si>
  <si>
    <t>Τοπογραφικό οικοπέδου εγκατάστασης</t>
  </si>
  <si>
    <t>Συμβόλαια ιδιοκτησίας εγκατάστασης</t>
  </si>
  <si>
    <t>Βεβαίωση μηχανικού για τις κατ΄ ελάχιστον απαιτούμενες θέσεις οχημάτων</t>
  </si>
  <si>
    <t>Πιστοποιητικό πυρασφάλειας</t>
  </si>
  <si>
    <t>Πιστοποιητικό εγκαταστάτη για δεξαμενές καυσίμων</t>
  </si>
  <si>
    <t>Άδεια Συνεργείου (αν γίνεται συντήρηση οχημάτων)</t>
  </si>
  <si>
    <t>Πιστοποιητικό εγκαταστάτη για λέβητες πετρελαίου</t>
  </si>
  <si>
    <t>Πιστοποιητικό εγκαταστάτη για λέβητες βιομάζας</t>
  </si>
  <si>
    <t>Θεωρημένα βιβλία μετρήσεων για θερμάνσεις άνω των 400 KW</t>
  </si>
  <si>
    <t>Θεωρημένο βιβλίο-Μητρώο καταγραφής των συντηρήσεων των καυστήρων θέρμανσης</t>
  </si>
  <si>
    <t>Αρχείο συντήρησης των βιομηχανικών καυστήρων</t>
  </si>
  <si>
    <t>Αρχείο συντήρησης των συστημάτων αναρροφήσεως και κατακρατήσεως της σκόνης</t>
  </si>
  <si>
    <t>Θεωρημένο βιβλίο-Μητρώο των μετρήσεων των αερίων εκπομπών</t>
  </si>
  <si>
    <t>Έντυπα συμμόρφωσης για εκπομπές ΠΟΕ</t>
  </si>
  <si>
    <t>Άδεια χρήσης νερού</t>
  </si>
  <si>
    <t>Βεβαίωση Δήμου ή αδειοδοτημένου φορέα για την ύδρευση</t>
  </si>
  <si>
    <t>Τιμολόγια βυτιοφόρου – Μία ανάλυση από πιστοποιημένο εργαστήριο για κάθε διαφορετική εταιρεία προμήθειας</t>
  </si>
  <si>
    <t>Η/Μ μελέτη (όπως έχει εγκριθεί από την πολεοδομία)</t>
  </si>
  <si>
    <t>Παραστατικά ηλεκτροδότησης: αίτηση και έγκριση σύνδεσης, λογαριασμοί ρεύματος</t>
  </si>
  <si>
    <t>Βιβλίο συντηρητή για τα πλέον θορυβώδη μηχανήματα</t>
  </si>
  <si>
    <t>Βεβαίωση Δήμου/ΔΕΥΑ για σύνδεση στο αποχετευτικό δίκτυο</t>
  </si>
  <si>
    <t>Εγκεκριμένη «μελέτη σχεδιασμού και εφαρμογής επαναχρησιμοποίησης υγρών αποβλήτων» για τα αστικά υγρά απόβλητα</t>
  </si>
  <si>
    <t>Τεχνική έκθεση  που υποβλήθηκε στην αδειοδοτούσα αρχή για διάθεση των επεξεργασμένων αποβλήτων της παραγωγικής διαδικασίας ελαιουργείων για υδρολίπανση και γνωμοδότηση της οικείας Διεύθ.Υδάτων</t>
  </si>
  <si>
    <t>Τεχνική έκθεση  που υποβλήθηκε στην αδειοδοτούσα αρχή για την επεξεργασία και διάθεση των υγρών αποβλήτων της παραγωγικής διαδικασίας και γνωμοδότηση της οικείας Διεύθ.Υδάτων</t>
  </si>
  <si>
    <t>Άδεια δόμησης η οποία περιλαμβάνει σηπτική δεξαμενή</t>
  </si>
  <si>
    <t>Άδεια δόμησης η οποία περιλαμβάνει εγκατάσταση επεξεργασίας λυμάτων</t>
  </si>
  <si>
    <t>Θεωρημένο βιβλίο - μητρώο αναλύσεων υγρών αποβλήτων</t>
  </si>
  <si>
    <t>Θεωρημένο βιβλίο - αρχείο αναλύσεων από γειτονικές γεωτρήσεις (κατόπιν υποδείξεως από την υπηρεσία αδειοδότησης για τα ελαιουργεία)</t>
  </si>
  <si>
    <t>Παραστατικά (δελτία αποστολής, τιμολόγια) που να τεκμηριώνουν την τελική διάθεση των διαφόρων ρευμάτων μη επικίνδυνων υγρών αποβλήτων σε κατάλληλα αδειοδοτημένος συλλέκτες/εγκεκριμένα συστήματα εναλλακτικής διαχείρισης, για τα τρία (3) τελευταία έτη λειτουργίας της μονάδας</t>
  </si>
  <si>
    <t>Απόφαση προσδιορισμού αποδέκτη για τα επεξεργασμένα υγρά απόβλητα της μονάδας</t>
  </si>
  <si>
    <t>Συμφωνητικό παραλαβής ιλύων από την εγκατάσταση επεξεργασίας λυμάτων με κατάλληλα αδειοδοτημένο φορέα (ΧΥΤΑ, ΕΕΛ, ΔΕΥΑ κ.λπ.)</t>
  </si>
  <si>
    <t>Παραστατικά μεταφοράς ιλύων από την εγκατάσταση επεξεργασίας λυμάτων προς κατάλληλα αδειοδοτημένο φορέα (ΧΥΤΑ, ΕΕΛ, ΔΕΥΑ κ.λπ.)</t>
  </si>
  <si>
    <t>Υπεύθυνη δήλωση νομ.εκπροσώπου για την ύπαρξη των εγκαταστάσεων αποθήκευσης υγρών αποβλήτων</t>
  </si>
  <si>
    <t>Η/Μ μελέτη για τη μονάδα επεξεργασίας λυμάτων</t>
  </si>
  <si>
    <t>Ετήσια Έκθεση Παραγωγού Αποβλήτων κατατεθειμένη στο Ηλεκτρονικό Μητρώο Αποβλήτων</t>
  </si>
  <si>
    <t>Βεβαίωση Δήμου ή αδειοδοτημένου φορέα για τη διαχείριση αστικών στερεών αποβλήτων</t>
  </si>
  <si>
    <t>Παραστατικά (δελτία αποστολής, τιμολόγια, έντυπα αναγνώρισης) που να τεκμηριώνουν την τελική διάθεση των μη επικίνδυνων στερεών αποβλήτων σε κατάλληλα αδειοδοτημένος συλλέκτες, για τα τρία (3) τελευταία έτη λειτουργίας της μονάδας.</t>
  </si>
  <si>
    <t>Αρχείο με τις εταιρείες που παραλαμβάνουν τα επικίνδυνα και μη επικίνδυνα στερεά απόβλητα της εγκατάστασης και της αδειοδότητής τους</t>
  </si>
  <si>
    <t>Αρχείο με τις εταιρείες στις οποίες γίνεται τελική διάθεση για τα επικίνδυνα και μη επικίνδυνα στερεά απόβλητα της εγκατάστασης και της αδειοδότητής τους</t>
  </si>
  <si>
    <t>Παραστατικά (δελτία αποστολής, τιμολόγια, έντυπα αναγνώρισης) που να τεκμηριώνουν την τελική διάθεση των επικίνδυνων στερεών αποβλήτων σε κατάλληλα αδειοδοτημένος συλλέκτες, για τα τρία (3) τελευταία έτη λειτουργίας της μονάδας.</t>
  </si>
  <si>
    <t>Εγκεκριμένη τεχνική μελέτη η οποία περιλαμβάει και τις αναγκαίες προδιαγραφές των λεκανών ασφαλείας, για δεξαμενές αποθήκευσης χημικών και καυσίμων</t>
  </si>
  <si>
    <t>Εντός Natura 2000: Απόφαση έγκρισης «Μελέτης Ειδικής Οικολογικής Αξιολόγησης»</t>
  </si>
  <si>
    <t>ΚΑΤΗΓΟΡΙΑ ΣΥΜΜΟΡΦΩΣΗΣ ΚΕΦΑΛΑΙΟΥ</t>
  </si>
  <si>
    <t>ΕΙΔΙΚΗ ΕΝΟΤΗΤΑ: ΠΑΡΑΤΗΡΗΣΕΙΣ ΠΟΥ ΔΕΝ ΕΜΠΙΠΤΟΥΝ ΣΤΟ ΠΕΔΙΟ ΕΠΟΠΤΕΙΑΣ ΤΗΣ ΩΣ ΑΝΩ ΕΠΟΠΤΕΥΟΥΣΑΣ ΑΡΧΗΣ</t>
  </si>
  <si>
    <t>Α4</t>
  </si>
  <si>
    <t>Β0</t>
  </si>
  <si>
    <t>Σχέδιο Έκτακτης Ανάγκης εγκεκριμένο αρμοδίως</t>
  </si>
  <si>
    <t>Β1</t>
  </si>
  <si>
    <t>Οι κανόνες υγιεινής και των Υγειονομικών Διατάξεων τηρούνται</t>
  </si>
  <si>
    <t>Β2</t>
  </si>
  <si>
    <t>Είναι ορατά τα μέτρα για την ατομική υγιεινή και ασφάλεια των εργαζομένων κατά την διάρκεια της παραγωγικής διαδικασίας.</t>
  </si>
  <si>
    <t>Έχουν ληφθεί τα απαραίτητα μέτρα ασφαλείας εργαστήριων τροφίμων</t>
  </si>
  <si>
    <t>ΕΙΔΙΚΗ ΕΝΟΤΗΤΑ: ΔΕΙΓΜΑΤΟΛΗΨΙΕΣ ΚΑΤΆ ΤΗΝ ΑΥΤΟΨΙΑ</t>
  </si>
  <si>
    <t>Α/Α Η ΚΩΔΙΚΟΣ ΔΕΙΓΜΑΤΟΣ</t>
  </si>
  <si>
    <t>ΩΡΑ ΔΕΙΓΜΑΤΟΛΗΨΙΑΣ</t>
  </si>
  <si>
    <t>ΣΗΜΕΙΟ ΔΕΙΓΜΑΤΟΛΗΨΙΑΣ</t>
  </si>
  <si>
    <t>ΕΙΔΟΣ ΔΕΙΓΜΑΤΟΣ ΚΑΙ ΠΕΡΙΓΡΑΦΗ</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</si>
  <si>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</si>
  <si>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</si>
  <si>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 xml:space="preserve">  ΑΠΟΤΕΛΕΣΜΑΤΑ ΕΠΙΘΕΩΡΗΣΗΣ – ΠΛΑΝΟ ΔΙΟΡΘΩΤΙΚΩΝ ΕΝΕΡΓΕΙΩΝ </t>
  </si>
  <si>
    <t xml:space="preserve">ΑΡ.            Ευρήματα </t>
  </si>
  <si>
    <t>Μη Συμμορφώσεις</t>
  </si>
  <si>
    <t xml:space="preserve">Προτεινόμενες διορθωτικές ενέργεια </t>
  </si>
  <si>
    <t>Υπεύθυνος και χρονοδιάγραμμα υλοποίησης</t>
  </si>
  <si>
    <t>Έγκριση πλάνου διορθωτικών ενεργειών</t>
  </si>
  <si>
    <t>Επιβεβαίωση ολοκλήρωσης διορθωτικών ενεργειών</t>
  </si>
  <si>
    <t xml:space="preserve">Ημερομηνία: </t>
  </si>
  <si>
    <t>Ημερομηνία:</t>
  </si>
  <si>
    <t>Υπογραφή:</t>
  </si>
  <si>
    <t>Ημερομηνία Επανελέγχου</t>
  </si>
  <si>
    <t>Ημερομηνία Επανελέγχου:_____________________________________________________</t>
  </si>
  <si>
    <t xml:space="preserve">Υπογραφή (ες) ΕΛΕΓΚΤΉ (ων): 1.                                            2.                                             </t>
  </si>
  <si>
    <t>Υπογραφή (ες) του υπευθύνου ή του εκπροσώπου της επιχείρησης :</t>
  </si>
  <si>
    <t>ΜΕΡΙΚΗ ΣΥΜΜΟΡΦΩΣΗ</t>
  </si>
  <si>
    <t>ΜΕΡΙΚΗ ΣΥΜΜΟΡΦΩΣΗ: δεν υπάρχει εν μέρει</t>
  </si>
  <si>
    <t>ΤΡΟΠΟΣ ΔΕΙΓΜΑΤΟΛΗΨΙΑΣ</t>
  </si>
  <si>
    <t>-</t>
  </si>
  <si>
    <t>Ε1-1</t>
  </si>
  <si>
    <t>Κρίσιμη</t>
  </si>
  <si>
    <t>ΒΑΘΜΟΙ</t>
  </si>
  <si>
    <t>Οι ακάλυπτοι και κοινόχρηστοι χώροι δεν χρησιμοποιούνται για πάσης φύσεως εργασίες, αποθήκευση πρώτων υλών, προϊόντων και μηχανημάτων (εκτός αν προβλέπονται και τηρούνται προδιαγραφές και όροι για την προσωρινή αποθήκευση αυτών)</t>
  </si>
  <si>
    <t>Λαμβάνονται μέτρα περιορισμού έκλυσης σκόνης (διαβροχή) των διαδρόμων κίνησης των οχημάτων (όπως συστήματα διαβροχής, δεξαμενές νερού, κ.α.)</t>
  </si>
  <si>
    <t xml:space="preserve">Ο φορέας δεν έχει μπαζώσει ποταμό, χείμαρρο, ρέμα ή υγροβιότοπο </t>
  </si>
  <si>
    <t>Δεν διαπιστώθηκε σε ώρες κοινής ησυχίας η διεξαγωγή εργασιών ή διαδικασιών σε ανοιχτούς χώρους εντός της επιχείρησης  (πχ λειτουργία μηχανημάτων) με στάθμες θορύβου που γίνονται αντιληπτές σε μεγάλη απόσταση</t>
  </si>
  <si>
    <t>Παρατηρείται ολική απαγωγή των καυσαερίων και σε κατάλληλο ύψος και σε απόσταση από τα γειτονικά κτίρια</t>
  </si>
  <si>
    <t>Διάγραμμα Δόμησης και Τοπογραφικό Άδειας Εγκατάστασης ή Γνωστοποίησης</t>
  </si>
  <si>
    <t xml:space="preserve">H λειτουργία της υφιστάμενης εγκατάστασης ή υποδομής επεξεργασίας των αστικών λυμάτων καθώς και η τελική διάθεση των επεξεργασμένων συνάδει με τους όρους της άδειας/Υπεύθυνης Δήλωσης </t>
  </si>
  <si>
    <t>Τηρούνται τα όρια εκπομπών βιομηχανικών λεβήτων, ατμογενητριών, ελαιοθέρμων και αεροθέρμων με καύσιμο μαζούτ, ντήζελ ή αέριο. Μετρήσεις* με βάση τα πρότυπα ΕΛΟΤ. Λειτουργία μηχανών από 50% έως 100% ονομαστικής ισχύος. Τα όρια είναι:
CO2 &gt;10% κατ'όγκο
Ο2 &lt;7,5% κατ'όγκο
Δείκτης αιθάλης (πλην μαζούτ) &lt;1 κλίμακας Bacharach</t>
  </si>
  <si>
    <t>Τηρούνται τα όρια για τις εκπομπές αερίων αποβλήτων*</t>
  </si>
  <si>
    <t>Το σύνολο των αστικών λυμάτων από τους χώρους υγιεινής της εγκατάστασης διοχετεύονται στην σηπτική δεξαμενή και οι ωφέλιμες διαστάσεις του συστήματος σηπτικής δεξαμενής επαρκούν για τις ανάγκες του έργου</t>
  </si>
  <si>
    <t>Τα σύνολο των αστικών λυμάτων από τους χώρους υγιεινής της εγκατάστασης διοχετεύονται σε στεγανό βόθρο και οι ωφέλιμες διαστάσεις του στεγανού βόθρου επαρκούν για τις ανάγκες του έργου</t>
  </si>
  <si>
    <t>Ε1-3γ</t>
  </si>
  <si>
    <t>Πραγματοποιείται τακτική εκκένωση ανάλογα με τις ποσότητες των παραγόμενων αστικών λυμάτων και τηρείται αρχείο με τις ποσότητες και τα παραστατικά που αποστέλλονται σε μονάδα επεξεργασίας λυμάτων ετησίως</t>
  </si>
  <si>
    <t>Ε1-4</t>
  </si>
  <si>
    <t>Διοχέτευση αστικών λυμάτων από τους χώρους υγιεινής της εγκατάστασης σε δίκτυο αποχέτευσης</t>
  </si>
  <si>
    <t>Ε1-4α</t>
  </si>
  <si>
    <t>Ε1-4β</t>
  </si>
  <si>
    <t>Πραγματοποιούνται οι απαιτούμενες δειγματοληψίες και τηρούνται τα όρια ποιότητας των υγρών αποβλήτων, σύμφωνα με τις απαιτήσεις της έγκρισης αποδοχής υγρών αποβλήτων από ΕΕΑΛ</t>
  </si>
  <si>
    <t>Διοχέτευση Αστικών Λυμάτων σε Εγκατάσταση Επεξεργασίας Αστικών Λυμάτων εντός της επιθεωρούμενης εγκατάστασης</t>
  </si>
  <si>
    <t>Διοχετεύονται όλα τα αστικά υγρά απόβλητα στην εγκατάσταση επεξεργασίας λυμάτων</t>
  </si>
  <si>
    <t xml:space="preserve"> ΔΙΟΧΕΤΕΥΣΗ ΥΓΡΩΝ ΒΙΟΜΗΧΑΝΙΚΩΝ ΑΠΟΒΛΗΤΩΝ</t>
  </si>
  <si>
    <t>Ε2-1</t>
  </si>
  <si>
    <t>Διοχετεύεται το σύνολο των υγρών αποβλήτων της παραγωγικής διαδικασίας σε εγκατάσταση
ή υποδομή επεξεργασίας υγρών αποβλήτων εντός της επιθεωρούμενης εγκατάστασης</t>
  </si>
  <si>
    <t>Ε2-1α</t>
  </si>
  <si>
    <t>Ε2-1γ</t>
  </si>
  <si>
    <t>Ε2-1β</t>
  </si>
  <si>
    <t>Ε2-2</t>
  </si>
  <si>
    <t>Διοχετεύονται τα υγρά απόβλητα της παραγωγικής διαδικασίας, όπως τα νερά έκπλυσης των παραγωγικών μηχανημάτων, στο δίκτυο αποχέτευσης μετά από σχετική άδεια</t>
  </si>
  <si>
    <t>Προσδιορισμός Διοχεύτευσης Υγρών Αποβλήτων:</t>
  </si>
  <si>
    <t>Ε2-3</t>
  </si>
  <si>
    <t>Συλλέγονται σε στεγανή δεξαμενή και οδηγούνται για περαιτέρω διαχείριση σε νομίμως λειτουργούντα και κατάλληλο αδειοδοτημένο φορέα, γεγονός που αποδεικνύεται από την ύπαρξη σχετικής σύμβασης</t>
  </si>
  <si>
    <t>Ε3-1</t>
  </si>
  <si>
    <t>Στην περίπτωση αποθήκευσης σε κλειστές στεγανές δεξαμενές, η αποθηκευτική ικανότητα σε επεξεργασμένα υγρά απόβλητα καλύπτει τουλάχιστον το διπλάσιο της αδειοδοτημένης ημερήσιας δυναμικότητας παραγωγής ελαιολάδου, όσον αφορά τα ελαιουργεία με μεταποιητική δυναμικότητα έως 6 τόνους ελαιοκάρπου ανά 8ωρο και τουλάχιστον το 4πλάσιο της αδειοδοτημένης ημερήσιας δυναμικότητας, όσον αφορά τα υπόλοιπα ελαιουργεία</t>
  </si>
  <si>
    <t>Διαχείριση υγρών αποβλήτων ελαιουργείου:</t>
  </si>
  <si>
    <t>Σε κάθε παραγωγική περίοδο πραγματοποιούνται τουλάχιστον δύο αναλύσεις δειγμάτων από γειτονικές υδροληψίες που καθορίζονται από την αρμόδια υπηρεσία, η πρώτη στην έναρξη της περιόδου και η δεύτερη μετά από ένα εξάμηνο, και τα αποτελέσματα της ανάλυσης των δειγμάτων τηρούνται σε αρχείο</t>
  </si>
  <si>
    <t>Ε3-2</t>
  </si>
  <si>
    <t>Το τυρόγαλα ή ο ορός λακτόζης που προκύπτουν κατά την παραγωγή του τυριού, είτε θα διατίθενται σε εξειδικευμένες εγκαταστάσεις που το χρησιμοποιούν ως πρώτη ύλη, ή σε μονάδες εκτροφής ζώων ως ζωοτροφή, ή σε κάποιο κεντρικό σύστημα επεξεργασίας αποβλήτων, είτε θα υπόκειται σε περαιτέρω επεξεργασία εντός της μονάδας, για την παραγωγή άλλων προϊόντων.</t>
  </si>
  <si>
    <t>Ε4γ</t>
  </si>
  <si>
    <t>Υπάρχει σύστημα αγωγών και καναλιών το οποίο διατηρείται καθαρό</t>
  </si>
  <si>
    <t>Ζ8α</t>
  </si>
  <si>
    <t>Ζ8β</t>
  </si>
  <si>
    <t>Οι ελαιοπυρήνες διατίθενται σε πυρηνελαιουργεία, ή οδηγούνται για περαιτέρω διαχείριση σε νομίμως λειτουργούντα και κατάλληλα αδειοδοτημένο φορέα, όπως αποδεικνύεται από σχετικά παραστατικά</t>
  </si>
  <si>
    <t>Τα αστικά απορρίμματα που παράγονται συλλέγονται και απομακρύνονται σε τακτά διαστήματα από τους κατάλληλους φορείς</t>
  </si>
  <si>
    <t>Όλα τα στερεά απόβλητα που εμπίπτουν στο πεδίο εφαρμογής του ν. 2939/01 - ΦΕΚ 179/Α/2001, (ΑΗΗΕ, χρησιμοποιημένες ηλεκτρικές στήλες και συσσωρευτές, μεταχειρισμένα ελαστικά οχημάτων, ΑΛΕ, ΟΤΚΖ, ΑΕΚΚ) και που αποθηκεύονται προσωρινά, παραδίδονται σε φορέα/εργολάβο, ο οποίος διαθέτει άδεια συλλογής και μεταφοράς των αποβλήτων αυτών και σύμβαση με τον τελικό αποδέκτη των αποβλήτων. Για την παράδοση αποβλήτων σε τρίτους, υπάρχουν τα σχετικά παραστατικά για την παρακολούθηση της περαιτέρω διαχείρισης των αποβλήτων εκτός του γηπέδου της εγκατάστασης</t>
  </si>
  <si>
    <t>Στην περίπτωση σταθερών μηχανολογικών εγκαταστάσεων που, λόγω λειτουργικών χαρακτηριστικών, προξενούν κραδασμούς ή δονήσεις, τα μηχανήματα αυτά εδράζονται σε αντικραδασμικά πέλματα ή ειδικές ελαστικές αντιδονητικές στρώσεις προς αποφυγή σχετικών οχλήσεων και διάδοσης εδαφομεταφερόμενου θορύβου</t>
  </si>
  <si>
    <t>Ζ3α</t>
  </si>
  <si>
    <t>Ζ3β</t>
  </si>
  <si>
    <t xml:space="preserve">H λειτουργία της υφιστάμενης εγκατάστασης ή υποδομής επεξεργασίας των βιομηχανικών λυμάτων καθώς και η τελική διάθεση των επεξεργασμένων συνάδει με τους όρους της άδειας/Υπεύθυνης Δήλωσης </t>
  </si>
  <si>
    <t>Η υφιστάμενη εγκατάσταση ή υποδομή επεξεργασίας των βιομηχανικών λυμάτων λειτουργεί κανονικά και υπάρχει ροή από και προς τις δεξαμενές αποθήκευσης υγρών αποβλήτων.</t>
  </si>
  <si>
    <t>Δυναμικότητα (όπως ορίζεται ή δύναται να ορισθεί)</t>
  </si>
  <si>
    <t>ΕΙΣΑΓΩΓΙΚΗ ΕΝΟΤΗΤΑ: ΕΓΚΡΙΣΕΙΣ</t>
  </si>
  <si>
    <t>Ζήτημα 1</t>
  </si>
  <si>
    <t>Ζήτημα 2</t>
  </si>
  <si>
    <t>Ζήτημα 3</t>
  </si>
  <si>
    <t>Ζήτημα 4</t>
  </si>
  <si>
    <t>Ζήτημα 5</t>
  </si>
  <si>
    <t>Ε2-2α</t>
  </si>
  <si>
    <t>Ε2-3α</t>
  </si>
  <si>
    <t>Η υφιστάμενη εγκατάσταση ή υποδομή επεξεργασίας των βιομηχανικών υγρών λυμάτων δεν εμφανίζει σημάδια διαρροών</t>
  </si>
  <si>
    <t xml:space="preserve">Διοχέτευση αστικών λυμάτων σε σύστημα σηπτικής δεξαμενής – απορροφητικού Βόθρου </t>
  </si>
  <si>
    <t>ΕΠΕΞΕΡΓΑΣΙΑ ΑΠΟΒΛΗΤΩΝ ΕΛΑΙΟΤΡΙΒΕΙΟΥ</t>
  </si>
  <si>
    <t>ΔΙΑΘΕΣΗ ΕΠΕΞΕΡΓΑΣΜΕΝΩΝ ΑΠΟΒΛΗΤΩΝ ΓΙΑ ΥΔΡΟΛΙΠΑΝΣΗ</t>
  </si>
  <si>
    <t>Ε3-1α</t>
  </si>
  <si>
    <t>Ε3-1β</t>
  </si>
  <si>
    <t>Η λιποσυλλογή και καθίζηση γίνεται σε στεγανή δεξαμενή, με παραμονή τουλάχιστον για 3 ώρες ή εφαρμόζεται ισοδύναμη επεξεργασία</t>
  </si>
  <si>
    <t>Ε3-1γ</t>
  </si>
  <si>
    <t>Γίνεται κατάληλη εξουδετέρωση με ασβέστη (προσθήκη τουλάχιστον 5 κιλών ασβέστη ανά τόνο ελαιοκάρπου ή 2 % ανά μονάδα όγκου των υγρών αποβλήτων,) ή εφαρμόζεται ισοδύναμη επεξεργασία</t>
  </si>
  <si>
    <t>Ε3-1δ</t>
  </si>
  <si>
    <t>Η εδαφοδεξαμενή θα πρέπει να απέχει τουλάχιστον 300μ. από το όριο των οικισμών, από τουριστικές ζώνες, από εθνικές οδούς ή από άλλες θεσμοθετημένες περιοχές ειδικού ενδιαφέροντος. Η εδαφοδεξαμενή θα πρέπει να χωροθετείται σε απόσταση τουλάχιστον 100 μ. από επαρχιακούς δρόμους και από το όριο της παραλίας.</t>
  </si>
  <si>
    <t>Ε3-1ε</t>
  </si>
  <si>
    <t>Ε3-1ζ</t>
  </si>
  <si>
    <t>Η εδαφοδεξαμενή διαθέτει ανάχωμα για την αποφυγή υπερχειλίσεων, το οποίο απέχει τουλάχιστον 5 μ. από το όριο του γειτονικού οικοπέδου.</t>
  </si>
  <si>
    <t>Ε3-1η</t>
  </si>
  <si>
    <t>Η εδαφοδεξαμενή είναι στεγανή</t>
  </si>
  <si>
    <t>Ε3-1θ</t>
  </si>
  <si>
    <t>Η εδαφοδεξαμενή απέχει τουλάχιστον 200 μ. από πηγές πόσιμου νερού και τουλάχιστον 100 μ. από πηγές νερού άρδευσης και υδατορέματα.</t>
  </si>
  <si>
    <t>Ε3-1ι</t>
  </si>
  <si>
    <t xml:space="preserve">Το βάθος της εδαφοδεξαμενής δεν ξεπερνά το 1,5 μέτρο και η στάθμη των υγρών αποβλήτων το 80% του βάθους αυτής. (Οι τιμές αυτές είναι ενδεικτικές και μπορούν προσδιοριστούν ακριβέστερα μετά την κατάθεση επιστημονικά τεκμηριωμένης έκθεσης. Η διαστασιολόγηση της εδαφοδεξαμενής θα πρέπει να γίνεται λαμβάνοντας υπόψη ότι κατά μέσο όρο η αναλογία ελαιόλαδο/υγρό απόβλητο είναι 1 m3/4 m3.) </t>
  </si>
  <si>
    <t>Ε3-2α</t>
  </si>
  <si>
    <t>Ελέχθηκαν δειγματοληπτικά κάποια από τα αγροτεμάχια εφαρμογής της υδρολίπανσης, και δεν διαπιστώθηκαν παρρεκλίσεις από την Τεχνική Έκθεση γνωστοποίησης.</t>
  </si>
  <si>
    <t>Ε3-2β</t>
  </si>
  <si>
    <t>Οι ετήσιες Τεχνικές Εκθέσεις Γνωστοποίησης περιλαμβάνουν αναλύσεις με ημερομηνία έως 31/5 του προηγούμενου έτους, και από το ίδιο σημείο από το οποίο ελήφθη το αρχικό δείγμα της Τεχνικής Έκθεσης Αδειοδότησης</t>
  </si>
  <si>
    <t>Ε3-2γ</t>
  </si>
  <si>
    <t>Η χωροθέτηση των εγκαταστάσεων αποθήκευσης και διάθεσης είναι εντός των προδιαγραφών της εγκεκριμένης Τεχνικής Έκθεσης Αδειοδότησης.</t>
  </si>
  <si>
    <t>Ε3-2δ</t>
  </si>
  <si>
    <t>Οι εδαφοδεξαμενές που λειτουργούν εκτός ορίων του ελαιουργείου έχουν την απαραίτητη αδειοδότηση</t>
  </si>
  <si>
    <t>Ε3-2ε</t>
  </si>
  <si>
    <t>Εάν η μονάδα λειτουργεί κανονικά, υπάρχει ροή από και προς τις δεξαμενές αποθήκευσης υγρών αποβλήτων.</t>
  </si>
  <si>
    <t>Η υφιστάμενη εγκατάσταση επεξεργασίας των υγρών βιομηχανικών αποβλήτων περιλαμβάνει λιποσυλλέκτη, εξουδετέρωση και καθίζηση (ή άλλη ισοδύναμη επεξεργασία), καθώς και σύστημα εδαφοδεξαμενών ή κλειστές στεγανές δεξαμενές</t>
  </si>
  <si>
    <t>Ε3-1στ</t>
  </si>
  <si>
    <t>Η εδαφοδεξαμενή έχει δυνατότητα ανάδευσης για πρόληψη των οσμών</t>
  </si>
  <si>
    <t>Η εδαφοδεξαμενή διαθέτει περίφραξη ελάχιστου ύψους 1,5 μ. για την αποφυγή υπερχειλίσεων και περιμετρική δενδροφύτευση</t>
  </si>
  <si>
    <t>Ε3-1κ</t>
  </si>
  <si>
    <t>Ε3-1λ</t>
  </si>
  <si>
    <t>Ζ3β-1</t>
  </si>
  <si>
    <t>Ζ3β-2</t>
  </si>
  <si>
    <t>Ζ3β-3</t>
  </si>
  <si>
    <t>Ζ3β-4</t>
  </si>
  <si>
    <t>Ζ3β-5</t>
  </si>
  <si>
    <t>Ζ3β-6</t>
  </si>
  <si>
    <t>Ζ3β-7</t>
  </si>
  <si>
    <t>Σε περίπτωση που χρησιμοποιούνται σωληνώσεις για τη μεταφορά των Ε.Α. στους χώρους αποθήκευσης, αυτές είναι κατάλληλης ποιότητας, ανθεκτικές και συμβατές με το μεταφερόμενο απόβλητο και τοποθετημένες υπέργεια, έτσι ώστε να διαπιστώνονται έγκαιρα πιθανά σημεία διαρροών και διαβρώσεων.</t>
  </si>
  <si>
    <t>Στο χώρο αποθήκευσης ΑΛΕ έχουν ληφθεί μέτρα που συμβάλλουν στην ασφάλειά τους, ανάλογα με την επικινδυνότητα των αποβλήτων, αντίστοιχα με αυτά που λαμβάνονται στην περίτπωση επικίνδυνων εμπορευμάτων.</t>
  </si>
  <si>
    <t>Η αποθήκευση των Ε.Α. στις παραπάνω κτιριακές εγκαταστάσεις γίνεται με τη χρήση των κατάλληλων μέσων και σημάνσεων.  Έχει γίνει ταξινόμηση των αποβλήτων, ως προς την επικινδυνότητά τους, σε κλάση και αριθμό UN και ακολουθείται η δυσμενέστερη ταξινόμηση.  Το υλικό κάθε μέσου συσκευασίας πρέπει να είναι ανθεκτικό στη διάβρωση και στις μηχανικές καταπονήσεις και γενικότερα να μην έχει οποιοδήποτε χαρακτηριστικό, εξαιτίας του οποίου μπορεί να
προκληθεί κίνδυνος για τη δημόσια υγεία και το περιβάλλον από τα συσκευασμένα ΑΛΕ. Επίσης, ιδιαίτερη σημασία έχει η εξασφάλιση της συμβατότητας των υλικών συσκευασίας με τα Ε.Α. που συσκευάζονται σε αυτά.</t>
  </si>
  <si>
    <t xml:space="preserve">Εάν υπάρχουν δεξαμενές, αυτές είναι κατασκευασμένες με μέτρα ασφαλείας και ελέγχου. Οι δεξαμενές περικλείονται από σύστημα συλλογής τυχόν διαρροών η χωρητικότητα του οποίου είναι ίση τουλάχιστον με το 30% της συνολικής χωρητικότητας της αντίστοιχης δεξαμενής ή δεξαμενών. Οι δεξαμενές ανοικτού τύπου είναι εγκατεστημένες σε στεγασμένο χώρο. </t>
  </si>
  <si>
    <t>Κάθε κλειστός χώρος αποθήκευσης Ε.Α. διαθέτει κατάλληλα συστήματα ανίχνευσης και αναγγελίας διαρροών /διαφυγών και εκδήλωσης φωτιάς. Χρησιμοποιούνται ηλεκτρικά συστήματα συναγερμού, συνδεόμενα κατάλληλα με αυτόματα συστήματα ανίχνευσης.</t>
  </si>
  <si>
    <t>Δεν υπάρχουν ενδείξεις ότι έχει γίνει ανάμειξη των διαφόρων κατηγοριών επικίνδυνων αποβλήτων ή ανάμειξη επικίνδυνων με μη επικίνδυνα απόβλητα (εκτός αν προβλέπεται σε πρόσθετες ΠΠΔ)</t>
  </si>
  <si>
    <t>Τα ΑΛΕ βρίσκονται σε κτιριακή εγκατάσταση προφυλαγμένα  από βροχές, πλημ−
μύρες, φωτιά κ.λπ. Η βάση του κτιρίου είναι κεκλιμένη και φέρει αγωγούς απορροής οι οποίοι καταλήγουν σε φρεάτιο
συλλογής επαρκούς χωρητικότητας και κατάλληλης στεγάνωσης. Το δάπεδο των χώρων αποθήκευσης είναι βιομηχανικού τύπου, κατάλληλης στιλπνότητας και επαρκούς αντιδιαβρωτικής προστασίας.</t>
  </si>
  <si>
    <t>ΕΙΔΙΚΗ ΕΝΟΤΗΤΑ Β: ΕΛΕΓΧΟΣ ΠΑΡΑΣΤΑΤΙΚΩΝ**</t>
  </si>
  <si>
    <t>ΕΙΔΙΚΗ ΕΝΟΤΗΤΑ Γ: ΠΑΡΑΤΗΡΗΣΕΙΣ ΠΟΥ ΔΕΝ ΕΜΠΙΠΤΟΥΝ ΣΤΟ ΠΕΔΙΟ ΕΠΟΠΤΕΙΑΣ ΤΗΣ ΩΣ ΑΝΩ ΕΠΟΠΤΕΥΟΥΣΑΣ ΑΡΧΗΣ</t>
  </si>
  <si>
    <t>ΕΙΔΙΚΗ ΕΝΟΤΗΤΑ Δ: ΔΕΙΓΜΑΤΟΛΗΨΙΕΣ ΚΑΤΆ ΤΗΝ ΑΥΤΟΨΙΑ</t>
  </si>
  <si>
    <t>Ημ/νία Ελέγχου:</t>
  </si>
  <si>
    <t>Επιθεωρητής 1:</t>
  </si>
  <si>
    <t>Επιθεωρητής 2:</t>
  </si>
  <si>
    <t>Β</t>
  </si>
  <si>
    <t>Επιθεωρητής 3:</t>
  </si>
  <si>
    <t>Ο ΕΛΕΓΧΟΣ ΔΕΝ ΚΑΤΕΣΤΗ ΔΥΝΑΤΟΣ</t>
  </si>
  <si>
    <t>ΕΙΔΙΚΗ ΕΝΟΤΗΤΑ Α: ΖΗΤΗΜΑΤΑ ΜΗ ΣΥΜΜΟΡΦΩΣΗΣ ΕΚΤΟΣ ΦΥΛΛΟΥ ΕΛΕΓΧΟΥ</t>
  </si>
  <si>
    <r>
      <t>Σχόλια - Παρατηρήσεις</t>
    </r>
    <r>
      <rPr>
        <sz val="12"/>
        <rFont val="Tahoma"/>
        <family val="2"/>
        <charset val="161"/>
      </rPr>
      <t xml:space="preserve"> </t>
    </r>
  </si>
  <si>
    <r>
      <t xml:space="preserve">**ΣΗΜΕΙΩΣΗ: Όλα τα παραστατικά πρέπει να είναι </t>
    </r>
    <r>
      <rPr>
        <b/>
        <u/>
        <sz val="16"/>
        <rFont val="Tahoma"/>
        <family val="2"/>
        <charset val="161"/>
      </rPr>
      <t>σε ισχύ</t>
    </r>
    <r>
      <rPr>
        <b/>
        <sz val="16"/>
        <rFont val="Tahoma"/>
        <family val="2"/>
        <charset val="161"/>
      </rPr>
      <t xml:space="preserve"> την ημέρα του ελέγχου και ελέγχονται για τα 3 τελευταία έτη (ή τα έτη για τα οποία λειτουργεί η μονάδα, αν αυτά είναι λιγότερα από 3). Όταν δύο ή περισσότερα παραστατικά εμπίπτουν στον ίδιο α.α., αρκεί να παρουσιαστεί το ένα από αυτά.</t>
    </r>
  </si>
  <si>
    <t>Δ.Ο.Υ.</t>
  </si>
  <si>
    <t xml:space="preserve">ΣΥΝΟΠΤΙΚΟ ΦΥΛΛΟ ΠΕΡΙΒΑΛΛΟΝΤΙΚΟΥ ΕΛΕΓΧΟΥ ΓΙΑ ΤΟΝ ΚΛΑΔΟ: </t>
  </si>
  <si>
    <t>Υπάρχει έγκριση αποδοχής των αστικών λυμάτων από ΕΕΑΛ</t>
  </si>
  <si>
    <t>ΒΙΟΜΗΧΑΝΙΑ ΤΡΟΦΙΜΩΝ ΚΑΙ ΠΟΤΩΝ</t>
  </si>
  <si>
    <r>
      <t>Σχόλια - Παρατηρήσεις</t>
    </r>
    <r>
      <rPr>
        <sz val="12"/>
        <rFont val="Tahoma"/>
        <family val="2"/>
        <charset val="161"/>
      </rPr>
      <t xml:space="preserve"> :
* Ο έλεγχος στην ενότητα αυτή για τα Γ1, Γ2 και Γ4 πραγματοποιείται εφόσον οι ελεγκτές διαθέτουν τα κατάλληλα όργανα μέτρησης του θορύβου
** Η ακριβής τιμή αναφέρεται στις ΠΠΔ της εγκατάστασης</t>
    </r>
  </si>
  <si>
    <r>
      <t>Σχόλια - Παρατηρήσεις</t>
    </r>
    <r>
      <rPr>
        <sz val="12"/>
        <rFont val="Tahoma"/>
        <family val="2"/>
        <charset val="161"/>
      </rPr>
      <t xml:space="preserve"> :  Ο έλεγχος πραγματοποιείται εφόσον οι ελεγκτές διαθέτουν τα κατάλληλα όργανα μέτρησης ή βάσει υφιστάμενων μετρήσεων από διαπιστευμένο εργαστήριο.</t>
    </r>
  </si>
  <si>
    <t xml:space="preserve">Διαχείριση Αποβλήτων Λιπαντικών Ελαίων (ΑΛΕ) </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</si>
</sst>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Calibri"/>
      <family val="2"/>
      <scheme val="minor"/>
    </font>
    <font>
      <sz val="11"/>
      <color theme="1"/>
      <name val="Calibri"/>
      <family val="2"/>
      <charset val="161"/>
      <scheme val="minor"/>
    </font>
    <font>
      <b/>
      <sz val="11"/>
      <color theme="1"/>
      <name val="Calibri"/>
      <family val="2"/>
      <charset val="161"/>
      <scheme val="minor"/>
    </font>
    <font>
      <b/>
      <sz val="12"/>
      <color theme="1"/>
      <name val="Calibri"/>
      <family val="2"/>
    </font>
    <font>
      <b/>
      <sz val="12"/>
      <color theme="1"/>
      <name val="Calibri"/>
      <family val="2"/>
      <scheme val="minor"/>
    </font>
    <font>
      <sz val="12"/>
      <color theme="1"/>
      <name val="Calibri"/>
      <family val="2"/>
    </font>
    <font>
      <b/>
      <sz val="12"/>
      <color rgb="FF545454"/>
      <name val="Arial"/>
      <family val="2"/>
    </font>
    <font>
      <sz val="12"/>
      <color rgb="FF545454"/>
      <name val="Arial"/>
      <family val="2"/>
    </font>
    <font>
      <sz val="12"/>
      <color theme="9"/>
      <name val="Arial"/>
      <family val="2"/>
    </font>
    <font>
      <sz val="11"/>
      <color theme="1"/>
      <name val="Calibri"/>
      <family val="2"/>
      <scheme val="minor"/>
    </font>
    <font>
      <sz val="11"/>
      <name val="Calibri"/>
      <family val="2"/>
      <scheme val="minor"/>
    </font>
    <font>
      <sz val="11"/>
      <color theme="1"/>
      <name val="Calibri"/>
      <family val="2"/>
    </font>
    <font>
      <b/>
      <sz val="11"/>
      <color theme="1"/>
      <name val="Calibri"/>
      <family val="2"/>
      <scheme val="minor"/>
    </font>
    <font>
      <b/>
      <sz val="12"/>
      <color theme="1"/>
      <name val="Calibri"/>
      <family val="2"/>
      <charset val="161"/>
      <scheme val="minor"/>
    </font>
    <font>
      <b/>
      <u/>
      <sz val="11"/>
      <color theme="1"/>
      <name val="Calibri"/>
      <family val="2"/>
      <scheme val="minor"/>
    </font>
    <font>
      <i/>
      <sz val="11"/>
      <color theme="1"/>
      <name val="Calibri"/>
      <family val="2"/>
      <scheme val="minor"/>
    </font>
    <font>
      <u/>
      <sz val="11"/>
      <color theme="1"/>
      <name val="Calibri"/>
      <family val="2"/>
      <scheme val="minor"/>
    </font>
    <font>
      <b/>
      <sz val="11"/>
      <color rgb="FF000000"/>
      <name val="Calibri"/>
      <family val="2"/>
      <scheme val="minor"/>
    </font>
    <font>
      <b/>
      <sz val="11"/>
      <color theme="1"/>
      <name val="Calibri (Body)"/>
    </font>
    <font>
      <b/>
      <sz val="11"/>
      <name val="Calibri (Body)"/>
    </font>
    <font>
      <sz val="11"/>
      <color rgb="FFFF0000"/>
      <name val="Calibri (Body)"/>
    </font>
    <font>
      <sz val="11"/>
      <color theme="1"/>
      <name val="Calibri (Body)"/>
    </font>
    <font>
      <sz val="11"/>
      <name val="Calibri"/>
      <family val="2"/>
      <charset val="161"/>
      <scheme val="minor"/>
    </font>
    <font>
      <sz val="11"/>
      <color rgb="FF00B050"/>
      <name val="Calibri"/>
      <family val="2"/>
    </font>
    <font>
      <sz val="11"/>
      <color rgb="FF00B050"/>
      <name val="Calibri (Body)"/>
    </font>
    <font>
      <b/>
      <u/>
      <sz val="11"/>
      <color theme="1"/>
      <name val="Calibri (Body)"/>
    </font>
    <font>
      <b/>
      <sz val="11"/>
      <name val="Calibri (Body)"/>
      <charset val="161"/>
    </font>
    <font>
      <b/>
      <sz val="11"/>
      <name val="Calibri"/>
      <family val="2"/>
      <scheme val="minor"/>
    </font>
    <font>
      <b/>
      <u/>
      <sz val="11"/>
      <name val="Calibri (Body)"/>
    </font>
    <font>
      <sz val="11"/>
      <name val="Calibri (Body)"/>
    </font>
    <font>
      <b/>
      <u/>
      <sz val="11"/>
      <name val="Calibri"/>
      <family val="2"/>
      <scheme val="minor"/>
    </font>
    <font>
      <sz val="11"/>
      <color rgb="FFFF0000"/>
      <name val="Calibri"/>
      <family val="2"/>
      <scheme val="minor"/>
    </font>
    <font>
      <b/>
      <sz val="11"/>
      <color theme="1"/>
      <name val="Calibri"/>
      <family val="2"/>
      <charset val="161"/>
    </font>
    <font>
      <sz val="11"/>
      <color rgb="FF00B050"/>
      <name val="Calibri"/>
      <family val="2"/>
      <scheme val="minor"/>
    </font>
    <font>
      <sz val="11"/>
      <name val="Calibri"/>
      <family val="2"/>
    </font>
    <font>
      <b/>
      <sz val="11"/>
      <name val="Calibri"/>
      <family val="2"/>
    </font>
    <font>
      <b/>
      <u/>
      <sz val="11"/>
      <name val="Calibri"/>
      <family val="2"/>
    </font>
    <font>
      <sz val="11"/>
      <name val="Calibri"/>
      <family val="2"/>
      <charset val="161"/>
    </font>
    <font>
      <b/>
      <sz val="11"/>
      <color theme="1"/>
      <name val="Calibri"/>
      <family val="2"/>
    </font>
    <font>
      <b/>
      <sz val="9"/>
      <color rgb="FF000000"/>
      <name val="Calibri Light"/>
      <family val="2"/>
    </font>
    <font>
      <sz val="9"/>
      <color rgb="FF000000"/>
      <name val="Calibri Light"/>
      <family val="2"/>
    </font>
    <font>
      <sz val="11"/>
      <color theme="0"/>
      <name val="Calibri"/>
      <family val="2"/>
      <scheme val="minor"/>
    </font>
    <font>
      <b/>
      <sz val="12"/>
      <name val="Tahoma"/>
      <family val="2"/>
      <charset val="161"/>
    </font>
    <font>
      <sz val="12"/>
      <name val="Tahoma"/>
      <family val="2"/>
      <charset val="161"/>
    </font>
    <font>
      <b/>
      <u/>
      <sz val="12"/>
      <name val="Tahoma"/>
      <family val="2"/>
      <charset val="161"/>
    </font>
    <font>
      <sz val="16"/>
      <name val="Tahoma"/>
      <family val="2"/>
      <charset val="161"/>
    </font>
    <font>
      <b/>
      <sz val="16"/>
      <name val="Tahoma"/>
      <family val="2"/>
      <charset val="161"/>
    </font>
    <font>
      <b/>
      <u/>
      <sz val="16"/>
      <name val="Tahoma"/>
      <family val="2"/>
      <charset val="161"/>
    </font>
    <font>
      <b/>
      <sz val="18"/>
      <name val="Tahoma"/>
      <family val="2"/>
      <charset val="161"/>
    </font>
    <font>
      <i/>
      <sz val="12"/>
      <name val="Tahoma"/>
      <family val="2"/>
      <charset val="161"/>
    </font>
    <font>
      <sz val="18"/>
      <name val="Tahoma"/>
      <family val="2"/>
      <charset val="161"/>
    </font>
  </fonts>
  <fills count="3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rgb="FFAAAAAA"/>
        <bgColor indexed="64"/>
      </patternFill>
    </fill>
    <fill>
      <patternFill patternType="solid">
        <fgColor theme="5"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auto="1"/>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rgb="FF000000"/>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auto="1"/>
      </left>
      <right style="medium">
        <color auto="1"/>
      </right>
      <top style="double">
        <color indexed="64"/>
      </top>
      <bottom/>
      <diagonal/>
    </border>
    <border>
      <left/>
      <right/>
      <top style="thin">
        <color indexed="64"/>
      </top>
      <bottom/>
      <diagonal/>
    </border>
    <border>
      <left/>
      <right style="thin">
        <color indexed="64"/>
      </right>
      <top style="thin">
        <color indexed="64"/>
      </top>
      <bottom style="medium">
        <color indexed="64"/>
      </bottom>
      <diagonal/>
    </border>
    <border>
      <left/>
      <right/>
      <top/>
      <bottom style="double">
        <color indexed="64"/>
      </bottom>
      <diagonal/>
    </border>
    <border>
      <left style="medium">
        <color auto="1"/>
      </left>
      <right/>
      <top style="double">
        <color indexed="64"/>
      </top>
      <bottom/>
      <diagonal/>
    </border>
    <border>
      <left/>
      <right style="medium">
        <color auto="1"/>
      </right>
      <top style="double">
        <color indexed="64"/>
      </top>
      <bottom/>
      <diagonal/>
    </border>
  </borders>
  <cellStyleXfs count="1">
    <xf numFmtId="0" fontId="0" fillId="0" borderId="0"/>
  </cellStyleXfs>
  <cellXfs count="1178">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4" fillId="0" borderId="8" xfId="0" applyFont="1" applyBorder="1" applyAlignment="1">
      <alignment horizontal="center" vertical="center"/>
    </xf>
    <xf numFmtId="0" fontId="0" fillId="0" borderId="0" xfId="0"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2" xfId="0" applyFont="1" applyBorder="1" applyAlignment="1">
      <alignment horizontal="center" vertical="center"/>
    </xf>
    <xf numFmtId="0" fontId="3" fillId="0" borderId="14" xfId="0" applyFont="1" applyBorder="1" applyAlignment="1">
      <alignment horizontal="center" vertical="center" wrapText="1"/>
    </xf>
    <xf numFmtId="0" fontId="4" fillId="0" borderId="15" xfId="0" applyFont="1" applyBorder="1" applyAlignment="1">
      <alignment horizontal="center" vertical="center"/>
    </xf>
    <xf numFmtId="0" fontId="5" fillId="2" borderId="9" xfId="0" applyFont="1" applyFill="1" applyBorder="1" applyAlignment="1">
      <alignment horizontal="center" vertical="center"/>
    </xf>
    <xf numFmtId="0" fontId="3" fillId="2" borderId="9" xfId="0" applyFont="1" applyFill="1" applyBorder="1" applyAlignment="1">
      <alignment horizontal="centerContinuous" vertical="center" wrapText="1"/>
    </xf>
    <xf numFmtId="0" fontId="3" fillId="2" borderId="16" xfId="0" applyFont="1" applyFill="1" applyBorder="1" applyAlignment="1">
      <alignment horizontal="centerContinuous" vertical="center" wrapText="1"/>
    </xf>
    <xf numFmtId="0" fontId="3" fillId="2" borderId="16" xfId="0" applyFont="1" applyFill="1" applyBorder="1" applyAlignment="1">
      <alignment horizontal="left"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6" fillId="2" borderId="19" xfId="0" applyFont="1" applyFill="1" applyBorder="1"/>
    <xf numFmtId="0" fontId="7" fillId="2" borderId="20" xfId="0" applyFont="1" applyFill="1" applyBorder="1"/>
    <xf numFmtId="0" fontId="7" fillId="2" borderId="21" xfId="0" applyFont="1" applyFill="1" applyBorder="1"/>
    <xf numFmtId="0" fontId="5" fillId="2" borderId="21" xfId="0" applyFont="1" applyFill="1" applyBorder="1" applyAlignment="1">
      <alignment horizontal="center" vertical="center" wrapText="1"/>
    </xf>
    <xf numFmtId="0" fontId="7" fillId="2" borderId="22" xfId="0" applyFont="1" applyFill="1" applyBorder="1"/>
    <xf numFmtId="0" fontId="8" fillId="2" borderId="21" xfId="0" applyFont="1" applyFill="1" applyBorder="1"/>
    <xf numFmtId="0" fontId="7"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wrapText="1"/>
    </xf>
    <xf numFmtId="0" fontId="6" fillId="2" borderId="18" xfId="0" applyFont="1" applyFill="1" applyBorder="1"/>
    <xf numFmtId="0" fontId="7" fillId="2" borderId="26" xfId="0" applyFont="1" applyFill="1" applyBorder="1"/>
    <xf numFmtId="0" fontId="7" fillId="2" borderId="1" xfId="0" applyFont="1" applyFill="1" applyBorder="1"/>
    <xf numFmtId="0" fontId="5" fillId="2" borderId="1" xfId="0" applyFont="1" applyFill="1" applyBorder="1" applyAlignment="1">
      <alignment horizontal="center" vertical="center" wrapText="1"/>
    </xf>
    <xf numFmtId="0" fontId="7" fillId="2" borderId="27" xfId="0" applyFont="1" applyFill="1" applyBorder="1"/>
    <xf numFmtId="0" fontId="8" fillId="2" borderId="1" xfId="0" applyFont="1" applyFill="1" applyBorder="1"/>
    <xf numFmtId="0" fontId="7" fillId="2" borderId="28" xfId="0" applyFont="1" applyFill="1" applyBorder="1"/>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6" fillId="2" borderId="30" xfId="0" applyFont="1" applyFill="1" applyBorder="1"/>
    <xf numFmtId="0" fontId="7" fillId="2" borderId="31" xfId="0" applyFont="1" applyFill="1" applyBorder="1"/>
    <xf numFmtId="0" fontId="7" fillId="2" borderId="32" xfId="0" applyFont="1" applyFill="1" applyBorder="1"/>
    <xf numFmtId="0" fontId="5" fillId="2" borderId="32" xfId="0" applyFont="1" applyFill="1" applyBorder="1" applyAlignment="1">
      <alignment horizontal="center" vertical="center" wrapText="1"/>
    </xf>
    <xf numFmtId="0" fontId="7" fillId="2" borderId="33" xfId="0" applyFont="1" applyFill="1" applyBorder="1"/>
    <xf numFmtId="0" fontId="0" fillId="2" borderId="32" xfId="0" applyFill="1" applyBorder="1" applyAlignment="1">
      <alignment horizontal="center" vertical="center"/>
    </xf>
    <xf numFmtId="0" fontId="7" fillId="2" borderId="34" xfId="0" applyFont="1" applyFill="1" applyBorder="1"/>
    <xf numFmtId="0" fontId="0" fillId="3" borderId="9" xfId="0" applyFill="1" applyBorder="1" applyAlignment="1">
      <alignment horizontal="center" vertical="center"/>
    </xf>
    <xf numFmtId="0" fontId="3" fillId="3" borderId="9" xfId="0" applyFont="1" applyFill="1" applyBorder="1" applyAlignment="1">
      <alignment horizontal="centerContinuous" vertical="center"/>
    </xf>
    <xf numFmtId="0" fontId="3" fillId="3" borderId="16" xfId="0" applyFont="1" applyFill="1" applyBorder="1" applyAlignment="1">
      <alignment horizontal="centerContinuous" vertical="center"/>
    </xf>
    <xf numFmtId="0" fontId="3" fillId="3" borderId="16" xfId="0" applyFont="1" applyFill="1" applyBorder="1" applyAlignment="1">
      <alignment horizontal="left" vertical="center"/>
    </xf>
    <xf numFmtId="0" fontId="3" fillId="3" borderId="10" xfId="0" applyFont="1" applyFill="1" applyBorder="1" applyAlignment="1">
      <alignment horizontal="right" vertical="center"/>
    </xf>
    <xf numFmtId="0" fontId="7" fillId="3" borderId="11" xfId="0" applyFont="1" applyFill="1" applyBorder="1"/>
    <xf numFmtId="0" fontId="7" fillId="3" borderId="12" xfId="0" applyFont="1" applyFill="1" applyBorder="1"/>
    <xf numFmtId="0" fontId="5" fillId="3" borderId="12" xfId="0" applyFont="1" applyFill="1" applyBorder="1" applyAlignment="1">
      <alignment horizontal="center" vertical="center" wrapText="1"/>
    </xf>
    <xf numFmtId="0" fontId="7" fillId="3" borderId="13" xfId="0" applyFont="1" applyFill="1" applyBorder="1"/>
    <xf numFmtId="0" fontId="0" fillId="3" borderId="12" xfId="0" applyFill="1" applyBorder="1" applyAlignment="1">
      <alignment horizontal="center" vertical="center"/>
    </xf>
    <xf numFmtId="0" fontId="7" fillId="3" borderId="14" xfId="0" applyFont="1" applyFill="1" applyBorder="1"/>
    <xf numFmtId="0" fontId="4" fillId="3" borderId="15"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left" vertical="center" wrapText="1"/>
    </xf>
    <xf numFmtId="0" fontId="6" fillId="3" borderId="36" xfId="0" applyFont="1" applyFill="1" applyBorder="1"/>
    <xf numFmtId="0" fontId="7" fillId="3" borderId="37" xfId="0" applyFont="1" applyFill="1" applyBorder="1"/>
    <xf numFmtId="0" fontId="7" fillId="3" borderId="38" xfId="0" applyFont="1" applyFill="1" applyBorder="1"/>
    <xf numFmtId="0" fontId="7" fillId="3" borderId="39" xfId="0" applyFont="1" applyFill="1" applyBorder="1"/>
    <xf numFmtId="0" fontId="7" fillId="3" borderId="40" xfId="0" applyFont="1" applyFill="1" applyBorder="1"/>
    <xf numFmtId="0" fontId="4" fillId="3" borderId="24" xfId="0" applyFont="1" applyFill="1" applyBorder="1" applyAlignment="1">
      <alignment horizontal="center" vertical="center"/>
    </xf>
    <xf numFmtId="0" fontId="5" fillId="4" borderId="9" xfId="0" applyFont="1" applyFill="1" applyBorder="1" applyAlignment="1">
      <alignment horizontal="center" vertical="center"/>
    </xf>
    <xf numFmtId="0" fontId="3" fillId="4" borderId="9" xfId="0" applyFont="1" applyFill="1" applyBorder="1" applyAlignment="1">
      <alignment horizontal="centerContinuous" vertical="center" wrapText="1"/>
    </xf>
    <xf numFmtId="0" fontId="3" fillId="4" borderId="16" xfId="0" applyFont="1" applyFill="1" applyBorder="1" applyAlignment="1">
      <alignment horizontal="centerContinuous" vertical="center" wrapText="1"/>
    </xf>
    <xf numFmtId="0" fontId="3" fillId="4" borderId="16" xfId="0" applyFont="1" applyFill="1" applyBorder="1" applyAlignment="1">
      <alignment horizontal="left" vertical="center" wrapText="1"/>
    </xf>
    <xf numFmtId="0" fontId="3" fillId="4" borderId="10" xfId="0" applyFont="1" applyFill="1" applyBorder="1" applyAlignment="1">
      <alignment vertical="center" wrapText="1"/>
    </xf>
    <xf numFmtId="0" fontId="7" fillId="4" borderId="11" xfId="0" applyFont="1" applyFill="1" applyBorder="1"/>
    <xf numFmtId="0" fontId="7" fillId="4" borderId="12" xfId="0" applyFont="1" applyFill="1" applyBorder="1"/>
    <xf numFmtId="0" fontId="7" fillId="4" borderId="13" xfId="0" applyFont="1" applyFill="1" applyBorder="1"/>
    <xf numFmtId="0" fontId="7" fillId="4" borderId="14" xfId="0" applyFont="1" applyFill="1" applyBorder="1"/>
    <xf numFmtId="0" fontId="4" fillId="4" borderId="15"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6" fillId="4" borderId="19" xfId="0" applyFont="1" applyFill="1" applyBorder="1"/>
    <xf numFmtId="0" fontId="5" fillId="4" borderId="20" xfId="0" applyFont="1" applyFill="1" applyBorder="1" applyAlignment="1">
      <alignment horizontal="center" vertical="center" wrapText="1"/>
    </xf>
    <xf numFmtId="0" fontId="7" fillId="4" borderId="21" xfId="0" applyFont="1" applyFill="1" applyBorder="1"/>
    <xf numFmtId="0" fontId="7" fillId="4" borderId="22" xfId="0" applyFont="1" applyFill="1" applyBorder="1"/>
    <xf numFmtId="0" fontId="7" fillId="4" borderId="20" xfId="0" applyFont="1" applyFill="1" applyBorder="1"/>
    <xf numFmtId="0" fontId="7" fillId="4" borderId="23" xfId="0" applyFont="1" applyFill="1" applyBorder="1"/>
    <xf numFmtId="0" fontId="4"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6" fillId="4" borderId="18" xfId="0" applyFont="1" applyFill="1" applyBorder="1"/>
    <xf numFmtId="0" fontId="5" fillId="4" borderId="26" xfId="0" applyFont="1" applyFill="1" applyBorder="1" applyAlignment="1">
      <alignment horizontal="center" vertical="center" wrapText="1"/>
    </xf>
    <xf numFmtId="0" fontId="7" fillId="4" borderId="1" xfId="0" applyFont="1" applyFill="1" applyBorder="1"/>
    <xf numFmtId="0" fontId="7" fillId="4" borderId="27" xfId="0" applyFont="1" applyFill="1" applyBorder="1"/>
    <xf numFmtId="0" fontId="7" fillId="4" borderId="26" xfId="0" applyFont="1" applyFill="1" applyBorder="1"/>
    <xf numFmtId="0" fontId="7" fillId="4" borderId="28" xfId="0" applyFont="1" applyFill="1" applyBorder="1"/>
    <xf numFmtId="0" fontId="5" fillId="4" borderId="1"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29" xfId="0" applyFont="1" applyFill="1" applyBorder="1" applyAlignment="1">
      <alignment horizontal="left" vertical="center" wrapText="1"/>
    </xf>
    <xf numFmtId="0" fontId="6" fillId="4" borderId="30" xfId="0" applyFont="1" applyFill="1" applyBorder="1"/>
    <xf numFmtId="0" fontId="7" fillId="4" borderId="31" xfId="0" applyFont="1" applyFill="1" applyBorder="1"/>
    <xf numFmtId="0" fontId="7" fillId="4" borderId="32" xfId="0" applyFont="1" applyFill="1" applyBorder="1"/>
    <xf numFmtId="0" fontId="5" fillId="4" borderId="32" xfId="0" applyFont="1" applyFill="1" applyBorder="1" applyAlignment="1">
      <alignment horizontal="center" vertical="center" wrapText="1"/>
    </xf>
    <xf numFmtId="0" fontId="7" fillId="4" borderId="33" xfId="0" applyFont="1" applyFill="1" applyBorder="1"/>
    <xf numFmtId="0" fontId="7" fillId="4" borderId="34" xfId="0" applyFont="1" applyFill="1" applyBorder="1"/>
    <xf numFmtId="0" fontId="5" fillId="5" borderId="9" xfId="0" applyFont="1" applyFill="1" applyBorder="1" applyAlignment="1">
      <alignment horizontal="center" vertical="center"/>
    </xf>
    <xf numFmtId="0" fontId="3" fillId="5" borderId="9" xfId="0" applyFont="1" applyFill="1" applyBorder="1" applyAlignment="1">
      <alignment horizontal="centerContinuous" vertical="center" wrapText="1"/>
    </xf>
    <xf numFmtId="0" fontId="3" fillId="5" borderId="16" xfId="0" applyFont="1" applyFill="1" applyBorder="1" applyAlignment="1">
      <alignment horizontal="centerContinuous" vertical="center" wrapText="1"/>
    </xf>
    <xf numFmtId="0" fontId="3" fillId="5" borderId="16" xfId="0" applyFont="1" applyFill="1" applyBorder="1" applyAlignment="1">
      <alignment horizontal="left" vertical="center" wrapText="1"/>
    </xf>
    <xf numFmtId="0" fontId="3" fillId="5" borderId="10" xfId="0" applyFont="1" applyFill="1" applyBorder="1" applyAlignment="1">
      <alignment vertical="center" wrapText="1"/>
    </xf>
    <xf numFmtId="0" fontId="5" fillId="5" borderId="11" xfId="0" applyFont="1" applyFill="1" applyBorder="1" applyAlignment="1">
      <alignment horizontal="center" vertical="center" wrapText="1"/>
    </xf>
    <xf numFmtId="0" fontId="7" fillId="5" borderId="12" xfId="0" applyFont="1" applyFill="1" applyBorder="1"/>
    <xf numFmtId="0" fontId="0" fillId="5" borderId="12" xfId="0" applyFill="1" applyBorder="1" applyAlignment="1">
      <alignment horizontal="center" vertical="center"/>
    </xf>
    <xf numFmtId="0" fontId="7" fillId="5" borderId="13" xfId="0" applyFont="1" applyFill="1" applyBorder="1"/>
    <xf numFmtId="0" fontId="7" fillId="5" borderId="11" xfId="0" applyFont="1" applyFill="1" applyBorder="1"/>
    <xf numFmtId="0" fontId="7" fillId="5" borderId="14" xfId="0" applyFont="1" applyFill="1" applyBorder="1"/>
    <xf numFmtId="0" fontId="4" fillId="5" borderId="15"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17" xfId="0" applyFont="1" applyFill="1" applyBorder="1" applyAlignment="1">
      <alignment horizontal="left" vertical="center" wrapText="1"/>
    </xf>
    <xf numFmtId="0" fontId="6" fillId="5" borderId="19" xfId="0" applyFont="1" applyFill="1" applyBorder="1"/>
    <xf numFmtId="0" fontId="5" fillId="5" borderId="20" xfId="0" applyFont="1" applyFill="1" applyBorder="1" applyAlignment="1">
      <alignment horizontal="center" vertical="center" wrapText="1"/>
    </xf>
    <xf numFmtId="0" fontId="7" fillId="5" borderId="21" xfId="0" applyFont="1" applyFill="1" applyBorder="1"/>
    <xf numFmtId="0" fontId="7" fillId="5" borderId="22" xfId="0" applyFont="1" applyFill="1" applyBorder="1"/>
    <xf numFmtId="0" fontId="7" fillId="5" borderId="20" xfId="0" applyFont="1" applyFill="1" applyBorder="1"/>
    <xf numFmtId="0" fontId="0" fillId="5" borderId="21" xfId="0" applyFill="1" applyBorder="1" applyAlignment="1">
      <alignment horizontal="center" vertical="center"/>
    </xf>
    <xf numFmtId="0" fontId="7" fillId="5" borderId="23" xfId="0" applyFont="1" applyFill="1" applyBorder="1"/>
    <xf numFmtId="0" fontId="4" fillId="5" borderId="2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6" fillId="5" borderId="30" xfId="0" applyFont="1" applyFill="1" applyBorder="1"/>
    <xf numFmtId="0" fontId="5" fillId="5" borderId="31" xfId="0" applyFont="1" applyFill="1" applyBorder="1" applyAlignment="1">
      <alignment horizontal="center" vertical="center" wrapText="1"/>
    </xf>
    <xf numFmtId="0" fontId="7" fillId="5" borderId="32" xfId="0" applyFont="1" applyFill="1" applyBorder="1"/>
    <xf numFmtId="0" fontId="7" fillId="5" borderId="33" xfId="0" applyFont="1" applyFill="1" applyBorder="1"/>
    <xf numFmtId="0" fontId="7" fillId="5" borderId="31" xfId="0" applyFont="1" applyFill="1" applyBorder="1"/>
    <xf numFmtId="0" fontId="0" fillId="5" borderId="32" xfId="0" applyFill="1" applyBorder="1" applyAlignment="1">
      <alignment horizontal="center" vertical="center"/>
    </xf>
    <xf numFmtId="0" fontId="7" fillId="5" borderId="34" xfId="0" applyFont="1" applyFill="1" applyBorder="1"/>
    <xf numFmtId="0" fontId="5" fillId="6" borderId="9" xfId="0" applyFont="1" applyFill="1" applyBorder="1" applyAlignment="1">
      <alignment horizontal="center" vertical="center"/>
    </xf>
    <xf numFmtId="0" fontId="3" fillId="6" borderId="10" xfId="0" applyFont="1" applyFill="1" applyBorder="1" applyAlignment="1">
      <alignment horizontal="centerContinuous" vertical="center" wrapText="1"/>
    </xf>
    <xf numFmtId="0" fontId="5" fillId="6" borderId="10" xfId="0" applyFont="1" applyFill="1" applyBorder="1" applyAlignment="1">
      <alignment horizontal="centerContinuous" vertical="center" wrapText="1"/>
    </xf>
    <xf numFmtId="0" fontId="5" fillId="6" borderId="9" xfId="0" applyFont="1" applyFill="1" applyBorder="1" applyAlignment="1">
      <alignment horizontal="left" vertical="center" wrapText="1"/>
    </xf>
    <xf numFmtId="0" fontId="6" fillId="6" borderId="10" xfId="0" applyFont="1" applyFill="1" applyBorder="1"/>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7" fillId="6" borderId="13" xfId="0" applyFont="1" applyFill="1" applyBorder="1"/>
    <xf numFmtId="0" fontId="7" fillId="6" borderId="11" xfId="0" applyFont="1" applyFill="1" applyBorder="1"/>
    <xf numFmtId="0" fontId="7" fillId="6" borderId="12" xfId="0" applyFont="1" applyFill="1" applyBorder="1"/>
    <xf numFmtId="0" fontId="0" fillId="6" borderId="12" xfId="0" applyFill="1" applyBorder="1" applyAlignment="1">
      <alignment horizontal="center" vertical="center"/>
    </xf>
    <xf numFmtId="0" fontId="0" fillId="6" borderId="14" xfId="0" applyFill="1" applyBorder="1" applyAlignment="1">
      <alignment horizontal="center" vertical="center"/>
    </xf>
    <xf numFmtId="0" fontId="4" fillId="6" borderId="15"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6" fillId="6" borderId="19" xfId="0" applyFont="1" applyFill="1" applyBorder="1"/>
    <xf numFmtId="0" fontId="5" fillId="6" borderId="20" xfId="0" applyFont="1" applyFill="1" applyBorder="1" applyAlignment="1">
      <alignment horizontal="center" vertical="center" wrapText="1"/>
    </xf>
    <xf numFmtId="0" fontId="7" fillId="6" borderId="21" xfId="0" applyFont="1" applyFill="1" applyBorder="1"/>
    <xf numFmtId="0" fontId="7" fillId="6" borderId="22" xfId="0" applyFont="1" applyFill="1" applyBorder="1"/>
    <xf numFmtId="0" fontId="7" fillId="6" borderId="20" xfId="0" applyFont="1" applyFill="1" applyBorder="1"/>
    <xf numFmtId="0" fontId="0" fillId="6" borderId="21" xfId="0" applyFill="1" applyBorder="1" applyAlignment="1">
      <alignment horizontal="center" vertical="center"/>
    </xf>
    <xf numFmtId="0" fontId="0" fillId="6" borderId="23" xfId="0" applyFill="1" applyBorder="1" applyAlignment="1">
      <alignment horizontal="center" vertical="center"/>
    </xf>
    <xf numFmtId="0" fontId="4"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6" fillId="6" borderId="18" xfId="0" applyFont="1" applyFill="1" applyBorder="1"/>
    <xf numFmtId="0" fontId="5" fillId="6" borderId="26" xfId="0" applyFont="1" applyFill="1" applyBorder="1" applyAlignment="1">
      <alignment horizontal="center" vertical="center" wrapText="1"/>
    </xf>
    <xf numFmtId="0" fontId="7" fillId="6" borderId="1" xfId="0" applyFont="1" applyFill="1" applyBorder="1"/>
    <xf numFmtId="0" fontId="7" fillId="6" borderId="27" xfId="0" applyFont="1" applyFill="1" applyBorder="1"/>
    <xf numFmtId="0" fontId="7" fillId="6" borderId="26" xfId="0" applyFont="1" applyFill="1" applyBorder="1"/>
    <xf numFmtId="0" fontId="7" fillId="6" borderId="28" xfId="0" applyFont="1" applyFill="1" applyBorder="1"/>
    <xf numFmtId="0" fontId="5" fillId="6" borderId="29"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29" xfId="0" applyFont="1" applyFill="1" applyBorder="1" applyAlignment="1">
      <alignment horizontal="left" vertical="center" wrapText="1"/>
    </xf>
    <xf numFmtId="0" fontId="6" fillId="6" borderId="30" xfId="0" applyFont="1" applyFill="1" applyBorder="1"/>
    <xf numFmtId="0" fontId="7" fillId="6" borderId="31" xfId="0" applyFont="1" applyFill="1" applyBorder="1"/>
    <xf numFmtId="0" fontId="7" fillId="6" borderId="32" xfId="0" applyFont="1" applyFill="1" applyBorder="1"/>
    <xf numFmtId="0" fontId="7" fillId="6" borderId="33" xfId="0" applyFont="1" applyFill="1" applyBorder="1"/>
    <xf numFmtId="0" fontId="7" fillId="6" borderId="34" xfId="0" applyFont="1" applyFill="1" applyBorder="1"/>
    <xf numFmtId="0" fontId="3" fillId="7" borderId="9" xfId="0" applyFont="1" applyFill="1" applyBorder="1" applyAlignment="1">
      <alignment horizontal="center" vertical="center"/>
    </xf>
    <xf numFmtId="0" fontId="3" fillId="7" borderId="10" xfId="0" applyFont="1" applyFill="1" applyBorder="1" applyAlignment="1">
      <alignment horizontal="centerContinuous" vertical="center" wrapText="1"/>
    </xf>
    <xf numFmtId="0" fontId="5" fillId="7" borderId="10" xfId="0" applyFont="1" applyFill="1" applyBorder="1" applyAlignment="1">
      <alignment horizontal="centerContinuous" vertical="center" wrapText="1"/>
    </xf>
    <xf numFmtId="0" fontId="5" fillId="7" borderId="9" xfId="0" applyFont="1" applyFill="1" applyBorder="1" applyAlignment="1">
      <alignment horizontal="left" vertical="center" wrapText="1"/>
    </xf>
    <xf numFmtId="0" fontId="6" fillId="7" borderId="10" xfId="0" applyFont="1" applyFill="1" applyBorder="1"/>
    <xf numFmtId="0" fontId="5" fillId="7" borderId="11" xfId="0" applyFont="1" applyFill="1" applyBorder="1" applyAlignment="1">
      <alignment horizontal="center" vertical="center" wrapText="1"/>
    </xf>
    <xf numFmtId="0" fontId="7" fillId="7" borderId="12" xfId="0" applyFont="1" applyFill="1" applyBorder="1"/>
    <xf numFmtId="0" fontId="0" fillId="7" borderId="12" xfId="0" applyFill="1" applyBorder="1" applyAlignment="1">
      <alignment horizontal="center" vertical="center"/>
    </xf>
    <xf numFmtId="0" fontId="7" fillId="7" borderId="13" xfId="0" applyFont="1" applyFill="1" applyBorder="1"/>
    <xf numFmtId="0" fontId="7" fillId="7" borderId="11" xfId="0" applyFont="1" applyFill="1" applyBorder="1"/>
    <xf numFmtId="0" fontId="7" fillId="7" borderId="14" xfId="0" applyFont="1" applyFill="1" applyBorder="1"/>
    <xf numFmtId="0" fontId="4"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9" xfId="0" applyFont="1" applyFill="1" applyBorder="1" applyAlignment="1">
      <alignment horizontal="center" vertical="center" wrapText="1"/>
    </xf>
    <xf numFmtId="0" fontId="5" fillId="7" borderId="17" xfId="0" applyFont="1" applyFill="1" applyBorder="1" applyAlignment="1">
      <alignment horizontal="left" vertical="center" wrapText="1"/>
    </xf>
    <xf numFmtId="0" fontId="6" fillId="7" borderId="19" xfId="0" applyFont="1" applyFill="1" applyBorder="1"/>
    <xf numFmtId="0" fontId="5" fillId="7" borderId="20" xfId="0" applyFont="1" applyFill="1" applyBorder="1" applyAlignment="1">
      <alignment horizontal="center" vertical="center" wrapText="1"/>
    </xf>
    <xf numFmtId="0" fontId="7" fillId="7" borderId="21" xfId="0" applyFont="1" applyFill="1" applyBorder="1"/>
    <xf numFmtId="0" fontId="7" fillId="7" borderId="22" xfId="0" applyFont="1" applyFill="1" applyBorder="1"/>
    <xf numFmtId="0" fontId="7" fillId="7" borderId="20" xfId="0" applyFont="1" applyFill="1" applyBorder="1"/>
    <xf numFmtId="0" fontId="7" fillId="7" borderId="23" xfId="0" applyFont="1" applyFill="1" applyBorder="1"/>
    <xf numFmtId="0" fontId="4"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18" xfId="0" applyFont="1" applyFill="1" applyBorder="1" applyAlignment="1">
      <alignment horizontal="center" vertical="center" wrapText="1"/>
    </xf>
    <xf numFmtId="0" fontId="5" fillId="7" borderId="25" xfId="0" applyFont="1" applyFill="1" applyBorder="1" applyAlignment="1">
      <alignment horizontal="left" vertical="center" wrapText="1"/>
    </xf>
    <xf numFmtId="0" fontId="6" fillId="7" borderId="18" xfId="0" applyFont="1" applyFill="1" applyBorder="1"/>
    <xf numFmtId="0" fontId="5" fillId="7" borderId="26" xfId="0" applyFont="1" applyFill="1" applyBorder="1" applyAlignment="1">
      <alignment horizontal="center" vertical="center" wrapText="1"/>
    </xf>
    <xf numFmtId="0" fontId="7" fillId="7" borderId="1" xfId="0" applyFont="1" applyFill="1" applyBorder="1"/>
    <xf numFmtId="0" fontId="7" fillId="7" borderId="27" xfId="0" applyFont="1" applyFill="1" applyBorder="1"/>
    <xf numFmtId="0" fontId="7" fillId="7" borderId="26" xfId="0" applyFont="1" applyFill="1" applyBorder="1"/>
    <xf numFmtId="0" fontId="7" fillId="7" borderId="28" xfId="0" applyFont="1" applyFill="1" applyBorder="1"/>
    <xf numFmtId="0" fontId="5" fillId="7" borderId="29" xfId="0" applyFont="1" applyFill="1" applyBorder="1" applyAlignment="1">
      <alignment horizontal="center" vertical="center"/>
    </xf>
    <xf numFmtId="0" fontId="5" fillId="7" borderId="30" xfId="0" applyFont="1" applyFill="1" applyBorder="1" applyAlignment="1">
      <alignment horizontal="center" vertical="center" wrapText="1"/>
    </xf>
    <xf numFmtId="0" fontId="5" fillId="7" borderId="29" xfId="0" applyFont="1" applyFill="1" applyBorder="1" applyAlignment="1">
      <alignment horizontal="left" vertical="center" wrapText="1"/>
    </xf>
    <xf numFmtId="0" fontId="6" fillId="7" borderId="30" xfId="0" applyFont="1" applyFill="1" applyBorder="1"/>
    <xf numFmtId="0" fontId="5" fillId="7" borderId="31" xfId="0" applyFont="1" applyFill="1" applyBorder="1" applyAlignment="1">
      <alignment horizontal="center" vertical="center" wrapText="1"/>
    </xf>
    <xf numFmtId="0" fontId="7" fillId="7" borderId="32" xfId="0" applyFont="1" applyFill="1" applyBorder="1"/>
    <xf numFmtId="0" fontId="7" fillId="7" borderId="33" xfId="0" applyFont="1" applyFill="1" applyBorder="1"/>
    <xf numFmtId="0" fontId="7" fillId="7" borderId="31" xfId="0" applyFont="1" applyFill="1" applyBorder="1"/>
    <xf numFmtId="0" fontId="7" fillId="7" borderId="34" xfId="0" applyFont="1" applyFill="1" applyBorder="1"/>
    <xf numFmtId="0" fontId="5" fillId="8" borderId="9" xfId="0" applyFont="1" applyFill="1" applyBorder="1" applyAlignment="1">
      <alignment horizontal="center" vertical="center"/>
    </xf>
    <xf numFmtId="0" fontId="3" fillId="8" borderId="10" xfId="0" applyFont="1" applyFill="1" applyBorder="1" applyAlignment="1">
      <alignment horizontal="centerContinuous" vertical="center" wrapText="1"/>
    </xf>
    <xf numFmtId="0" fontId="5" fillId="8" borderId="10" xfId="0" applyFont="1" applyFill="1" applyBorder="1" applyAlignment="1">
      <alignment horizontal="centerContinuous" vertical="center" wrapText="1"/>
    </xf>
    <xf numFmtId="0" fontId="5" fillId="8" borderId="9" xfId="0" applyFont="1" applyFill="1" applyBorder="1" applyAlignment="1">
      <alignment horizontal="left" vertical="center" wrapText="1"/>
    </xf>
    <xf numFmtId="0" fontId="6" fillId="8" borderId="10" xfId="0" applyFont="1" applyFill="1" applyBorder="1"/>
    <xf numFmtId="0" fontId="5" fillId="8" borderId="11" xfId="0" applyFont="1" applyFill="1" applyBorder="1" applyAlignment="1">
      <alignment horizontal="center" vertical="center" wrapText="1"/>
    </xf>
    <xf numFmtId="0" fontId="7" fillId="8" borderId="12" xfId="0" applyFont="1" applyFill="1" applyBorder="1"/>
    <xf numFmtId="0" fontId="7" fillId="8" borderId="13" xfId="0" applyFont="1" applyFill="1" applyBorder="1"/>
    <xf numFmtId="0" fontId="7" fillId="8" borderId="11" xfId="0" applyFont="1" applyFill="1" applyBorder="1"/>
    <xf numFmtId="0" fontId="7" fillId="8" borderId="14" xfId="0" applyFont="1" applyFill="1" applyBorder="1"/>
    <xf numFmtId="0" fontId="4"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5" fillId="8" borderId="19" xfId="0" applyFont="1" applyFill="1" applyBorder="1" applyAlignment="1">
      <alignment horizontal="center" vertical="center" wrapText="1"/>
    </xf>
    <xf numFmtId="0" fontId="5" fillId="8" borderId="17" xfId="0" applyFont="1" applyFill="1" applyBorder="1" applyAlignment="1">
      <alignment horizontal="left" vertical="center" wrapText="1"/>
    </xf>
    <xf numFmtId="0" fontId="6" fillId="8" borderId="19" xfId="0" applyFont="1" applyFill="1" applyBorder="1"/>
    <xf numFmtId="0" fontId="5" fillId="8" borderId="20" xfId="0" applyFont="1" applyFill="1" applyBorder="1" applyAlignment="1">
      <alignment horizontal="center" vertical="center" wrapText="1"/>
    </xf>
    <xf numFmtId="0" fontId="7" fillId="8" borderId="21" xfId="0" applyFont="1" applyFill="1" applyBorder="1"/>
    <xf numFmtId="0" fontId="7" fillId="8" borderId="22" xfId="0" applyFont="1" applyFill="1" applyBorder="1"/>
    <xf numFmtId="0" fontId="7" fillId="8" borderId="20" xfId="0" applyFont="1" applyFill="1" applyBorder="1"/>
    <xf numFmtId="0" fontId="0" fillId="8" borderId="21" xfId="0" applyFill="1" applyBorder="1" applyAlignment="1">
      <alignment horizontal="center" vertical="center"/>
    </xf>
    <xf numFmtId="0" fontId="0" fillId="8" borderId="23" xfId="0" applyFill="1" applyBorder="1" applyAlignment="1">
      <alignment horizontal="center" vertical="center"/>
    </xf>
    <xf numFmtId="0" fontId="4" fillId="8" borderId="24"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18" xfId="0" applyFont="1" applyFill="1" applyBorder="1" applyAlignment="1">
      <alignment horizontal="center" vertical="center" wrapText="1"/>
    </xf>
    <xf numFmtId="0" fontId="5" fillId="8" borderId="25" xfId="0" applyFont="1" applyFill="1" applyBorder="1" applyAlignment="1">
      <alignment horizontal="left" vertical="center" wrapText="1"/>
    </xf>
    <xf numFmtId="0" fontId="6" fillId="8" borderId="18" xfId="0" applyFont="1" applyFill="1" applyBorder="1"/>
    <xf numFmtId="0" fontId="5" fillId="8" borderId="26" xfId="0" applyFont="1" applyFill="1" applyBorder="1" applyAlignment="1">
      <alignment horizontal="center" vertical="center" wrapText="1"/>
    </xf>
    <xf numFmtId="0" fontId="7" fillId="8" borderId="1" xfId="0" applyFont="1" applyFill="1" applyBorder="1"/>
    <xf numFmtId="0" fontId="7" fillId="8" borderId="27" xfId="0" applyFont="1" applyFill="1" applyBorder="1"/>
    <xf numFmtId="0" fontId="7" fillId="8" borderId="26" xfId="0" applyFont="1" applyFill="1" applyBorder="1"/>
    <xf numFmtId="0" fontId="0" fillId="8" borderId="1" xfId="0" applyFill="1" applyBorder="1" applyAlignment="1">
      <alignment horizontal="center" vertical="center"/>
    </xf>
    <xf numFmtId="0" fontId="0" fillId="8" borderId="28" xfId="0" applyFill="1" applyBorder="1" applyAlignment="1">
      <alignment horizontal="center" vertical="center"/>
    </xf>
    <xf numFmtId="0" fontId="5" fillId="8" borderId="29" xfId="0" applyFont="1" applyFill="1" applyBorder="1" applyAlignment="1">
      <alignment horizontal="center" vertical="center"/>
    </xf>
    <xf numFmtId="0" fontId="5" fillId="8" borderId="30" xfId="0" applyFont="1" applyFill="1" applyBorder="1" applyAlignment="1">
      <alignment horizontal="center" vertical="center" wrapText="1"/>
    </xf>
    <xf numFmtId="0" fontId="5" fillId="8" borderId="29" xfId="0" applyFont="1" applyFill="1" applyBorder="1" applyAlignment="1">
      <alignment horizontal="left" vertical="center" wrapText="1"/>
    </xf>
    <xf numFmtId="0" fontId="6" fillId="8" borderId="30" xfId="0" applyFont="1" applyFill="1" applyBorder="1"/>
    <xf numFmtId="0" fontId="5" fillId="8" borderId="31" xfId="0" applyFont="1" applyFill="1" applyBorder="1" applyAlignment="1">
      <alignment horizontal="center" vertical="center" wrapText="1"/>
    </xf>
    <xf numFmtId="0" fontId="7" fillId="8" borderId="32" xfId="0" applyFont="1" applyFill="1" applyBorder="1"/>
    <xf numFmtId="0" fontId="7" fillId="8" borderId="33" xfId="0" applyFont="1" applyFill="1" applyBorder="1"/>
    <xf numFmtId="0" fontId="7" fillId="8" borderId="31" xfId="0" applyFont="1" applyFill="1" applyBorder="1"/>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5" fillId="9" borderId="9" xfId="0" applyFont="1" applyFill="1" applyBorder="1" applyAlignment="1">
      <alignment horizontal="center" vertical="center"/>
    </xf>
    <xf numFmtId="0" fontId="3" fillId="9" borderId="10" xfId="0" applyFont="1" applyFill="1" applyBorder="1" applyAlignment="1">
      <alignment horizontal="centerContinuous" vertical="center" wrapText="1"/>
    </xf>
    <xf numFmtId="0" fontId="5" fillId="9" borderId="10" xfId="0" applyFont="1" applyFill="1" applyBorder="1" applyAlignment="1">
      <alignment horizontal="centerContinuous" vertical="center" wrapText="1"/>
    </xf>
    <xf numFmtId="0" fontId="5" fillId="9" borderId="9" xfId="0" applyFont="1" applyFill="1" applyBorder="1" applyAlignment="1">
      <alignment horizontal="left" vertical="center" wrapText="1"/>
    </xf>
    <xf numFmtId="0" fontId="6" fillId="9" borderId="10" xfId="0" applyFont="1" applyFill="1" applyBorder="1"/>
    <xf numFmtId="0" fontId="5" fillId="9" borderId="11" xfId="0" applyFont="1" applyFill="1" applyBorder="1" applyAlignment="1">
      <alignment horizontal="center" vertical="center" wrapText="1"/>
    </xf>
    <xf numFmtId="0" fontId="7" fillId="9" borderId="12" xfId="0" applyFont="1" applyFill="1" applyBorder="1"/>
    <xf numFmtId="0" fontId="7" fillId="9" borderId="13" xfId="0" applyFont="1" applyFill="1" applyBorder="1"/>
    <xf numFmtId="0" fontId="7" fillId="9" borderId="11" xfId="0" applyFont="1" applyFill="1" applyBorder="1"/>
    <xf numFmtId="0" fontId="0" fillId="9" borderId="12" xfId="0" applyFill="1" applyBorder="1" applyAlignment="1">
      <alignment horizontal="center" vertical="center"/>
    </xf>
    <xf numFmtId="0" fontId="0" fillId="9" borderId="14" xfId="0" applyFill="1" applyBorder="1" applyAlignment="1">
      <alignment horizontal="center" vertical="center"/>
    </xf>
    <xf numFmtId="0" fontId="4" fillId="9" borderId="15"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9" borderId="17" xfId="0" applyFont="1" applyFill="1" applyBorder="1" applyAlignment="1">
      <alignment horizontal="left" vertical="center" wrapText="1"/>
    </xf>
    <xf numFmtId="0" fontId="6" fillId="9" borderId="19" xfId="0" applyFont="1" applyFill="1" applyBorder="1"/>
    <xf numFmtId="0" fontId="5" fillId="9" borderId="20" xfId="0" applyFont="1" applyFill="1" applyBorder="1" applyAlignment="1">
      <alignment horizontal="center" vertical="center" wrapText="1"/>
    </xf>
    <xf numFmtId="0" fontId="7" fillId="9" borderId="21" xfId="0" applyFont="1" applyFill="1" applyBorder="1"/>
    <xf numFmtId="0" fontId="0" fillId="9" borderId="21" xfId="0" applyFill="1" applyBorder="1" applyAlignment="1">
      <alignment horizontal="center" vertical="center"/>
    </xf>
    <xf numFmtId="0" fontId="7" fillId="9" borderId="22" xfId="0" applyFont="1" applyFill="1" applyBorder="1"/>
    <xf numFmtId="0" fontId="7" fillId="9" borderId="20" xfId="0" applyFont="1" applyFill="1" applyBorder="1"/>
    <xf numFmtId="0" fontId="7" fillId="9" borderId="23" xfId="0" applyFont="1" applyFill="1" applyBorder="1"/>
    <xf numFmtId="0" fontId="4"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18" xfId="0" applyFont="1" applyFill="1" applyBorder="1" applyAlignment="1">
      <alignment horizontal="center" vertical="center" wrapText="1"/>
    </xf>
    <xf numFmtId="0" fontId="5" fillId="9" borderId="25" xfId="0" applyFont="1" applyFill="1" applyBorder="1" applyAlignment="1">
      <alignment horizontal="left" vertical="center" wrapText="1"/>
    </xf>
    <xf numFmtId="0" fontId="6" fillId="9" borderId="18" xfId="0" applyFont="1" applyFill="1" applyBorder="1"/>
    <xf numFmtId="0" fontId="5" fillId="9" borderId="26" xfId="0" applyFont="1" applyFill="1" applyBorder="1" applyAlignment="1">
      <alignment horizontal="center" vertical="center" wrapText="1"/>
    </xf>
    <xf numFmtId="0" fontId="7" fillId="9" borderId="1" xfId="0" applyFont="1" applyFill="1" applyBorder="1"/>
    <xf numFmtId="0" fontId="0" fillId="9" borderId="1" xfId="0" applyFill="1" applyBorder="1" applyAlignment="1">
      <alignment horizontal="center" vertical="center"/>
    </xf>
    <xf numFmtId="0" fontId="7" fillId="9" borderId="27" xfId="0" applyFont="1" applyFill="1" applyBorder="1"/>
    <xf numFmtId="0" fontId="7" fillId="9" borderId="26" xfId="0" applyFont="1" applyFill="1" applyBorder="1"/>
    <xf numFmtId="0" fontId="7" fillId="9" borderId="28" xfId="0" applyFont="1" applyFill="1" applyBorder="1"/>
    <xf numFmtId="0" fontId="5" fillId="9" borderId="29" xfId="0" applyFont="1" applyFill="1" applyBorder="1" applyAlignment="1">
      <alignment horizontal="center" vertical="center"/>
    </xf>
    <xf numFmtId="0" fontId="5" fillId="9" borderId="30" xfId="0" applyFont="1" applyFill="1" applyBorder="1" applyAlignment="1">
      <alignment horizontal="center" vertical="center" wrapText="1"/>
    </xf>
    <xf numFmtId="0" fontId="5" fillId="9" borderId="29" xfId="0" applyFont="1" applyFill="1" applyBorder="1" applyAlignment="1">
      <alignment horizontal="left" vertical="center" wrapText="1"/>
    </xf>
    <xf numFmtId="0" fontId="6" fillId="9" borderId="30" xfId="0" applyFont="1" applyFill="1" applyBorder="1"/>
    <xf numFmtId="0" fontId="5" fillId="9" borderId="31" xfId="0" applyFont="1" applyFill="1" applyBorder="1" applyAlignment="1">
      <alignment horizontal="center" vertical="center" wrapText="1"/>
    </xf>
    <xf numFmtId="0" fontId="7" fillId="9" borderId="32" xfId="0" applyFont="1" applyFill="1" applyBorder="1"/>
    <xf numFmtId="0" fontId="0" fillId="9" borderId="32" xfId="0" applyFill="1" applyBorder="1" applyAlignment="1">
      <alignment horizontal="center" vertical="center"/>
    </xf>
    <xf numFmtId="0" fontId="7" fillId="9" borderId="33" xfId="0" applyFont="1" applyFill="1" applyBorder="1"/>
    <xf numFmtId="0" fontId="7" fillId="9" borderId="31" xfId="0" applyFont="1" applyFill="1" applyBorder="1"/>
    <xf numFmtId="0" fontId="7" fillId="9" borderId="34" xfId="0" applyFont="1" applyFill="1" applyBorder="1"/>
    <xf numFmtId="0" fontId="5" fillId="10" borderId="9" xfId="0" applyFont="1" applyFill="1" applyBorder="1" applyAlignment="1">
      <alignment horizontal="center" vertical="center"/>
    </xf>
    <xf numFmtId="0" fontId="3" fillId="10" borderId="10" xfId="0" applyFont="1" applyFill="1" applyBorder="1" applyAlignment="1">
      <alignment horizontal="centerContinuous" vertical="center" wrapText="1"/>
    </xf>
    <xf numFmtId="0" fontId="5" fillId="10" borderId="10" xfId="0" applyFont="1" applyFill="1" applyBorder="1" applyAlignment="1">
      <alignment horizontal="centerContinuous" vertical="center" wrapText="1"/>
    </xf>
    <xf numFmtId="0" fontId="5" fillId="10" borderId="9" xfId="0" applyFont="1" applyFill="1" applyBorder="1" applyAlignment="1">
      <alignment horizontal="left" vertical="center" wrapText="1"/>
    </xf>
    <xf numFmtId="0" fontId="6" fillId="10" borderId="10" xfId="0" applyFont="1" applyFill="1" applyBorder="1"/>
    <xf numFmtId="0" fontId="5" fillId="10" borderId="11" xfId="0" applyFont="1" applyFill="1" applyBorder="1" applyAlignment="1">
      <alignment horizontal="center" vertical="center" wrapText="1"/>
    </xf>
    <xf numFmtId="0" fontId="7" fillId="10" borderId="12" xfId="0" applyFont="1" applyFill="1" applyBorder="1"/>
    <xf numFmtId="0" fontId="0" fillId="10" borderId="12" xfId="0" applyFill="1" applyBorder="1" applyAlignment="1">
      <alignment horizontal="center" vertical="center"/>
    </xf>
    <xf numFmtId="0" fontId="7" fillId="10" borderId="13" xfId="0" applyFont="1" applyFill="1" applyBorder="1"/>
    <xf numFmtId="0" fontId="7" fillId="10" borderId="11" xfId="0" applyFont="1" applyFill="1" applyBorder="1"/>
    <xf numFmtId="0" fontId="7" fillId="10" borderId="14" xfId="0" applyFont="1" applyFill="1" applyBorder="1"/>
    <xf numFmtId="0" fontId="4" fillId="10" borderId="15" xfId="0" applyFont="1" applyFill="1" applyBorder="1" applyAlignment="1">
      <alignment horizontal="center" vertical="center"/>
    </xf>
    <xf numFmtId="0" fontId="5" fillId="10" borderId="17" xfId="0" applyFont="1" applyFill="1" applyBorder="1" applyAlignment="1">
      <alignment horizontal="center" vertical="center"/>
    </xf>
    <xf numFmtId="0" fontId="5" fillId="10" borderId="19" xfId="0" applyFont="1" applyFill="1" applyBorder="1" applyAlignment="1">
      <alignment horizontal="center" vertical="center" wrapText="1"/>
    </xf>
    <xf numFmtId="0" fontId="5" fillId="10" borderId="17" xfId="0" applyFont="1" applyFill="1" applyBorder="1" applyAlignment="1">
      <alignment horizontal="left" vertical="center" wrapText="1"/>
    </xf>
    <xf numFmtId="0" fontId="6" fillId="10" borderId="19" xfId="0" applyFont="1" applyFill="1" applyBorder="1"/>
    <xf numFmtId="0" fontId="5" fillId="10" borderId="20" xfId="0" applyFont="1" applyFill="1" applyBorder="1" applyAlignment="1">
      <alignment horizontal="center" vertical="center" wrapText="1"/>
    </xf>
    <xf numFmtId="0" fontId="7" fillId="10" borderId="21" xfId="0" applyFont="1" applyFill="1" applyBorder="1"/>
    <xf numFmtId="0" fontId="0" fillId="10" borderId="21" xfId="0" applyFill="1" applyBorder="1" applyAlignment="1">
      <alignment horizontal="center" vertical="center"/>
    </xf>
    <xf numFmtId="0" fontId="7" fillId="10" borderId="22" xfId="0" applyFont="1" applyFill="1" applyBorder="1"/>
    <xf numFmtId="0" fontId="7" fillId="10" borderId="20" xfId="0" applyFont="1" applyFill="1" applyBorder="1"/>
    <xf numFmtId="0" fontId="0" fillId="10" borderId="23" xfId="0" applyFill="1" applyBorder="1" applyAlignment="1">
      <alignment horizontal="center" vertical="center"/>
    </xf>
    <xf numFmtId="0" fontId="4" fillId="10" borderId="24"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25" xfId="0" applyFont="1" applyFill="1" applyBorder="1" applyAlignment="1">
      <alignment horizontal="left" vertical="center" wrapText="1"/>
    </xf>
    <xf numFmtId="0" fontId="6" fillId="10" borderId="18" xfId="0" applyFont="1" applyFill="1" applyBorder="1"/>
    <xf numFmtId="0" fontId="5" fillId="10" borderId="26" xfId="0" applyFont="1" applyFill="1" applyBorder="1" applyAlignment="1">
      <alignment horizontal="center" vertical="center" wrapText="1"/>
    </xf>
    <xf numFmtId="0" fontId="7" fillId="10" borderId="1" xfId="0" applyFont="1" applyFill="1" applyBorder="1"/>
    <xf numFmtId="0" fontId="0" fillId="10" borderId="1" xfId="0" applyFill="1" applyBorder="1" applyAlignment="1">
      <alignment horizontal="center" vertical="center"/>
    </xf>
    <xf numFmtId="0" fontId="7" fillId="10" borderId="27" xfId="0" applyFont="1" applyFill="1" applyBorder="1"/>
    <xf numFmtId="0" fontId="7" fillId="10" borderId="26" xfId="0" applyFont="1" applyFill="1" applyBorder="1"/>
    <xf numFmtId="0" fontId="0" fillId="10" borderId="28" xfId="0" applyFill="1" applyBorder="1" applyAlignment="1">
      <alignment horizontal="center"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wrapText="1"/>
    </xf>
    <xf numFmtId="0" fontId="5" fillId="10" borderId="29" xfId="0" applyFont="1" applyFill="1" applyBorder="1" applyAlignment="1">
      <alignment horizontal="left" vertical="center" wrapText="1"/>
    </xf>
    <xf numFmtId="0" fontId="6" fillId="10" borderId="30" xfId="0" applyFont="1" applyFill="1" applyBorder="1"/>
    <xf numFmtId="0" fontId="5" fillId="10" borderId="31" xfId="0" applyFont="1" applyFill="1" applyBorder="1" applyAlignment="1">
      <alignment horizontal="center" vertical="center" wrapText="1"/>
    </xf>
    <xf numFmtId="0" fontId="7" fillId="10" borderId="32" xfId="0" applyFont="1" applyFill="1" applyBorder="1"/>
    <xf numFmtId="0" fontId="0" fillId="10" borderId="32" xfId="0" applyFill="1" applyBorder="1" applyAlignment="1">
      <alignment horizontal="center" vertical="center"/>
    </xf>
    <xf numFmtId="0" fontId="7" fillId="10" borderId="33" xfId="0" applyFont="1" applyFill="1" applyBorder="1"/>
    <xf numFmtId="0" fontId="7" fillId="10" borderId="31" xfId="0" applyFont="1" applyFill="1" applyBorder="1"/>
    <xf numFmtId="0" fontId="0" fillId="10" borderId="34" xfId="0" applyFill="1" applyBorder="1" applyAlignment="1">
      <alignment horizontal="center" vertical="center"/>
    </xf>
    <xf numFmtId="0" fontId="3" fillId="11" borderId="9" xfId="0" applyFont="1" applyFill="1" applyBorder="1" applyAlignment="1">
      <alignment horizontal="center" vertical="center"/>
    </xf>
    <xf numFmtId="0" fontId="3" fillId="11" borderId="10" xfId="0" applyFont="1" applyFill="1" applyBorder="1" applyAlignment="1">
      <alignment horizontal="centerContinuous" vertical="center" wrapText="1"/>
    </xf>
    <xf numFmtId="0" fontId="3" fillId="11" borderId="9" xfId="0" applyFont="1" applyFill="1" applyBorder="1" applyAlignment="1">
      <alignment horizontal="left" vertical="center" wrapText="1"/>
    </xf>
    <xf numFmtId="0" fontId="6" fillId="11" borderId="10" xfId="0" applyFont="1" applyFill="1" applyBorder="1"/>
    <xf numFmtId="0" fontId="3" fillId="11" borderId="11" xfId="0" applyFont="1" applyFill="1" applyBorder="1" applyAlignment="1">
      <alignment horizontal="center" vertical="center" wrapText="1"/>
    </xf>
    <xf numFmtId="0" fontId="6" fillId="11" borderId="12" xfId="0" applyFont="1" applyFill="1" applyBorder="1"/>
    <xf numFmtId="0" fontId="4" fillId="11" borderId="12" xfId="0" applyFont="1" applyFill="1" applyBorder="1" applyAlignment="1">
      <alignment horizontal="center" vertical="center"/>
    </xf>
    <xf numFmtId="0" fontId="6" fillId="11" borderId="13" xfId="0" applyFont="1" applyFill="1" applyBorder="1"/>
    <xf numFmtId="0" fontId="6" fillId="11" borderId="11" xfId="0" applyFont="1" applyFill="1" applyBorder="1"/>
    <xf numFmtId="0" fontId="4" fillId="11" borderId="14" xfId="0" applyFont="1" applyFill="1" applyBorder="1" applyAlignment="1">
      <alignment horizontal="center" vertical="center"/>
    </xf>
    <xf numFmtId="0" fontId="4" fillId="11" borderId="15"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19"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25" xfId="0" applyFont="1" applyFill="1" applyBorder="1" applyAlignment="1">
      <alignment horizontal="left" vertical="center" wrapText="1"/>
    </xf>
    <xf numFmtId="0" fontId="6" fillId="11" borderId="18" xfId="0" applyFont="1" applyFill="1" applyBorder="1"/>
    <xf numFmtId="0" fontId="5" fillId="11" borderId="26" xfId="0" applyFont="1" applyFill="1" applyBorder="1" applyAlignment="1">
      <alignment horizontal="center" vertical="center" wrapText="1"/>
    </xf>
    <xf numFmtId="0" fontId="7" fillId="11" borderId="1" xfId="0" applyFont="1" applyFill="1" applyBorder="1"/>
    <xf numFmtId="0" fontId="7" fillId="11" borderId="27" xfId="0" applyFont="1" applyFill="1" applyBorder="1"/>
    <xf numFmtId="0" fontId="7" fillId="11" borderId="26" xfId="0" applyFont="1" applyFill="1" applyBorder="1"/>
    <xf numFmtId="0" fontId="0" fillId="11" borderId="1" xfId="0" applyFill="1" applyBorder="1" applyAlignment="1">
      <alignment horizontal="center" vertical="center"/>
    </xf>
    <xf numFmtId="0" fontId="0" fillId="11" borderId="28" xfId="0" applyFill="1" applyBorder="1" applyAlignment="1">
      <alignment horizontal="center" vertical="center"/>
    </xf>
    <xf numFmtId="0" fontId="4" fillId="11" borderId="24" xfId="0" applyFont="1" applyFill="1" applyBorder="1" applyAlignment="1">
      <alignment horizontal="center" vertical="center"/>
    </xf>
    <xf numFmtId="0" fontId="7" fillId="11" borderId="28" xfId="0" applyFont="1" applyFill="1" applyBorder="1"/>
    <xf numFmtId="0" fontId="5" fillId="11" borderId="1" xfId="0" applyFont="1" applyFill="1" applyBorder="1" applyAlignment="1">
      <alignment horizontal="center" vertical="center" wrapText="1"/>
    </xf>
    <xf numFmtId="0" fontId="5" fillId="11" borderId="29" xfId="0" applyFont="1" applyFill="1" applyBorder="1" applyAlignment="1">
      <alignment horizontal="center" vertical="center"/>
    </xf>
    <xf numFmtId="0" fontId="5" fillId="11" borderId="36"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5" fillId="11" borderId="29" xfId="0" applyFont="1" applyFill="1" applyBorder="1" applyAlignment="1">
      <alignment horizontal="left" vertical="center" wrapText="1"/>
    </xf>
    <xf numFmtId="0" fontId="6" fillId="11" borderId="30" xfId="0" applyFont="1" applyFill="1" applyBorder="1"/>
    <xf numFmtId="0" fontId="7" fillId="11" borderId="31" xfId="0" applyFont="1" applyFill="1" applyBorder="1"/>
    <xf numFmtId="0" fontId="7" fillId="11" borderId="32" xfId="0" applyFont="1" applyFill="1" applyBorder="1"/>
    <xf numFmtId="0" fontId="5" fillId="11" borderId="32" xfId="0" applyFont="1" applyFill="1" applyBorder="1" applyAlignment="1">
      <alignment horizontal="center" vertical="center" wrapText="1"/>
    </xf>
    <xf numFmtId="0" fontId="7" fillId="11" borderId="33" xfId="0" applyFont="1" applyFill="1" applyBorder="1"/>
    <xf numFmtId="0" fontId="7" fillId="11" borderId="34" xfId="0" applyFont="1" applyFill="1" applyBorder="1"/>
    <xf numFmtId="0" fontId="5" fillId="12" borderId="9" xfId="0" applyFont="1" applyFill="1" applyBorder="1" applyAlignment="1">
      <alignment horizontal="center" vertical="center"/>
    </xf>
    <xf numFmtId="0" fontId="3" fillId="12" borderId="10" xfId="0" applyFont="1" applyFill="1" applyBorder="1" applyAlignment="1">
      <alignment horizontal="centerContinuous" vertical="center" wrapText="1"/>
    </xf>
    <xf numFmtId="0" fontId="5" fillId="12" borderId="10" xfId="0" applyFont="1" applyFill="1" applyBorder="1" applyAlignment="1">
      <alignment horizontal="centerContinuous" vertical="center" wrapText="1"/>
    </xf>
    <xf numFmtId="0" fontId="5" fillId="12" borderId="9" xfId="0" applyFont="1" applyFill="1" applyBorder="1" applyAlignment="1">
      <alignment horizontal="left" vertical="center" wrapText="1"/>
    </xf>
    <xf numFmtId="0" fontId="6" fillId="12" borderId="10" xfId="0" applyFont="1" applyFill="1" applyBorder="1"/>
    <xf numFmtId="0" fontId="5" fillId="12" borderId="11" xfId="0" applyFont="1" applyFill="1" applyBorder="1" applyAlignment="1">
      <alignment horizontal="center" vertical="center" wrapText="1"/>
    </xf>
    <xf numFmtId="0" fontId="7" fillId="12" borderId="12" xfId="0" applyFont="1" applyFill="1" applyBorder="1"/>
    <xf numFmtId="0" fontId="0" fillId="12" borderId="12" xfId="0" applyFill="1" applyBorder="1" applyAlignment="1">
      <alignment horizontal="center" vertical="center"/>
    </xf>
    <xf numFmtId="0" fontId="7" fillId="12" borderId="13" xfId="0" applyFont="1" applyFill="1" applyBorder="1"/>
    <xf numFmtId="0" fontId="7" fillId="12" borderId="11" xfId="0" applyFont="1" applyFill="1" applyBorder="1"/>
    <xf numFmtId="0" fontId="7" fillId="12" borderId="14" xfId="0" applyFont="1" applyFill="1" applyBorder="1"/>
    <xf numFmtId="0" fontId="4" fillId="12" borderId="10"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36" xfId="0" applyFont="1" applyFill="1" applyBorder="1" applyAlignment="1">
      <alignment horizontal="center" vertical="center" wrapText="1"/>
    </xf>
    <xf numFmtId="0" fontId="5" fillId="12" borderId="19" xfId="0" applyFont="1" applyFill="1" applyBorder="1" applyAlignment="1">
      <alignment horizontal="center" vertical="center" wrapText="1"/>
    </xf>
    <xf numFmtId="0" fontId="5" fillId="12" borderId="17" xfId="0" applyFont="1" applyFill="1" applyBorder="1" applyAlignment="1">
      <alignment horizontal="left" vertical="center" wrapText="1"/>
    </xf>
    <xf numFmtId="0" fontId="6" fillId="12" borderId="19" xfId="0" applyFont="1" applyFill="1" applyBorder="1"/>
    <xf numFmtId="0" fontId="5" fillId="12" borderId="20" xfId="0" applyFont="1" applyFill="1" applyBorder="1" applyAlignment="1">
      <alignment horizontal="center" vertical="center" wrapText="1"/>
    </xf>
    <xf numFmtId="0" fontId="7" fillId="12" borderId="21" xfId="0" applyFont="1" applyFill="1" applyBorder="1"/>
    <xf numFmtId="0" fontId="0" fillId="12" borderId="21" xfId="0" applyFill="1" applyBorder="1" applyAlignment="1">
      <alignment horizontal="center" vertical="center"/>
    </xf>
    <xf numFmtId="0" fontId="7" fillId="12" borderId="22" xfId="0" applyFont="1" applyFill="1" applyBorder="1"/>
    <xf numFmtId="0" fontId="7" fillId="12" borderId="20" xfId="0" applyFont="1" applyFill="1" applyBorder="1"/>
    <xf numFmtId="0" fontId="7" fillId="12" borderId="41" xfId="0" applyFont="1" applyFill="1" applyBorder="1"/>
    <xf numFmtId="0" fontId="0" fillId="12" borderId="42" xfId="0" applyFill="1" applyBorder="1" applyAlignment="1">
      <alignment horizontal="center" vertical="center"/>
    </xf>
    <xf numFmtId="0" fontId="0" fillId="12" borderId="43" xfId="0" applyFill="1" applyBorder="1" applyAlignment="1">
      <alignment horizontal="center" vertical="center"/>
    </xf>
    <xf numFmtId="0" fontId="7" fillId="12" borderId="42" xfId="0" applyFont="1" applyFill="1" applyBorder="1"/>
    <xf numFmtId="0" fontId="7" fillId="12" borderId="44" xfId="0" applyFont="1" applyFill="1" applyBorder="1"/>
    <xf numFmtId="0" fontId="4"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18" xfId="0" applyFont="1" applyFill="1" applyBorder="1" applyAlignment="1">
      <alignment horizontal="center" vertical="center" wrapText="1"/>
    </xf>
    <xf numFmtId="0" fontId="5" fillId="12" borderId="25" xfId="0" applyFont="1" applyFill="1" applyBorder="1" applyAlignment="1">
      <alignment horizontal="left" vertical="center" wrapText="1"/>
    </xf>
    <xf numFmtId="0" fontId="6" fillId="12" borderId="18" xfId="0" applyFont="1" applyFill="1" applyBorder="1"/>
    <xf numFmtId="0" fontId="5" fillId="12" borderId="26" xfId="0" applyFont="1" applyFill="1" applyBorder="1" applyAlignment="1">
      <alignment horizontal="center" vertical="center" wrapText="1"/>
    </xf>
    <xf numFmtId="0" fontId="7" fillId="12" borderId="1" xfId="0" applyFont="1" applyFill="1" applyBorder="1"/>
    <xf numFmtId="0" fontId="0" fillId="12" borderId="1" xfId="0" applyFill="1" applyBorder="1" applyAlignment="1">
      <alignment horizontal="center" vertical="center"/>
    </xf>
    <xf numFmtId="0" fontId="7" fillId="12" borderId="27" xfId="0" applyFont="1" applyFill="1" applyBorder="1"/>
    <xf numFmtId="0" fontId="7" fillId="12" borderId="26" xfId="0" applyFont="1" applyFill="1" applyBorder="1"/>
    <xf numFmtId="0" fontId="7" fillId="12" borderId="45" xfId="0" applyFont="1" applyFill="1" applyBorder="1"/>
    <xf numFmtId="0" fontId="0" fillId="12" borderId="46" xfId="0" applyFill="1" applyBorder="1" applyAlignment="1">
      <alignment horizontal="center" vertical="center"/>
    </xf>
    <xf numFmtId="0" fontId="0" fillId="12" borderId="47" xfId="0" applyFill="1" applyBorder="1" applyAlignment="1">
      <alignment horizontal="center" vertical="center"/>
    </xf>
    <xf numFmtId="0" fontId="7" fillId="12" borderId="46" xfId="0" applyFont="1" applyFill="1" applyBorder="1"/>
    <xf numFmtId="0" fontId="7" fillId="12" borderId="48" xfId="0" applyFont="1" applyFill="1" applyBorder="1"/>
    <xf numFmtId="0" fontId="0" fillId="0" borderId="2" xfId="0" applyBorder="1" applyAlignment="1">
      <alignment horizontal="center" vertical="center"/>
    </xf>
    <xf numFmtId="0" fontId="0" fillId="0" borderId="49" xfId="0" applyBorder="1" applyAlignment="1">
      <alignment horizontal="center" vertical="center"/>
    </xf>
    <xf numFmtId="0" fontId="6" fillId="0" borderId="49" xfId="0" applyFont="1" applyBorder="1"/>
    <xf numFmtId="0" fontId="0" fillId="0" borderId="0" xfId="0" applyAlignment="1">
      <alignment horizontal="centerContinuous" vertical="center"/>
    </xf>
    <xf numFmtId="0" fontId="4" fillId="0" borderId="3"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6" fillId="0" borderId="51" xfId="0" applyFont="1" applyBorder="1"/>
    <xf numFmtId="0" fontId="0" fillId="0" borderId="51" xfId="0" applyBorder="1" applyAlignment="1">
      <alignment horizontal="centerContinuous" vertical="center"/>
    </xf>
    <xf numFmtId="0" fontId="0" fillId="0" borderId="52" xfId="0" applyBorder="1" applyAlignment="1">
      <alignment horizontal="center" vertical="center"/>
    </xf>
    <xf numFmtId="0" fontId="4" fillId="0" borderId="53" xfId="0" applyFont="1" applyBorder="1" applyAlignment="1">
      <alignment horizontal="center" vertical="center"/>
    </xf>
    <xf numFmtId="0" fontId="0" fillId="0" borderId="0" xfId="0" applyAlignment="1">
      <alignment vertical="center"/>
    </xf>
    <xf numFmtId="0" fontId="2" fillId="10" borderId="0" xfId="0" applyFont="1" applyFill="1"/>
    <xf numFmtId="0" fontId="2" fillId="10" borderId="1" xfId="0" applyFont="1" applyFill="1" applyBorder="1" applyAlignment="1">
      <alignment horizontal="center" vertical="top" wrapText="1"/>
    </xf>
    <xf numFmtId="0" fontId="0" fillId="4" borderId="1" xfId="0" applyFill="1" applyBorder="1"/>
    <xf numFmtId="9" fontId="0" fillId="4" borderId="1" xfId="0" applyNumberFormat="1" applyFill="1" applyBorder="1"/>
    <xf numFmtId="0" fontId="2" fillId="15" borderId="0" xfId="0" applyFont="1" applyFill="1" applyAlignment="1">
      <alignment vertical="top" wrapText="1"/>
    </xf>
    <xf numFmtId="0" fontId="0" fillId="16" borderId="0" xfId="0" applyFill="1"/>
    <xf numFmtId="0" fontId="11" fillId="0" borderId="0" xfId="0" applyFont="1" applyBorder="1"/>
    <xf numFmtId="0" fontId="9" fillId="0" borderId="0" xfId="0" applyFont="1"/>
    <xf numFmtId="0" fontId="9" fillId="0" borderId="0" xfId="0" applyFont="1" applyAlignment="1">
      <alignment vertical="top"/>
    </xf>
    <xf numFmtId="0" fontId="12" fillId="0" borderId="0" xfId="0" applyFont="1" applyAlignment="1">
      <alignment horizontal="center"/>
    </xf>
    <xf numFmtId="0" fontId="12" fillId="0" borderId="0" xfId="0" applyFont="1" applyAlignment="1">
      <alignment horizontal="right"/>
    </xf>
    <xf numFmtId="0" fontId="9" fillId="0" borderId="0" xfId="0" applyFont="1" applyAlignment="1">
      <alignment horizontal="right"/>
    </xf>
    <xf numFmtId="0" fontId="13" fillId="0" borderId="0" xfId="0" applyFont="1"/>
    <xf numFmtId="0" fontId="14" fillId="0" borderId="0" xfId="0" applyFont="1" applyAlignment="1">
      <alignment horizontal="centerContinuous"/>
    </xf>
    <xf numFmtId="0" fontId="9" fillId="0" borderId="0" xfId="0" applyFont="1" applyAlignment="1">
      <alignment horizontal="centerContinuous"/>
    </xf>
    <xf numFmtId="0" fontId="9" fillId="0" borderId="26" xfId="0" applyFont="1" applyBorder="1" applyAlignment="1">
      <alignment wrapText="1"/>
    </xf>
    <xf numFmtId="0" fontId="9" fillId="0" borderId="26" xfId="0" applyFont="1" applyBorder="1" applyAlignment="1">
      <alignment horizontal="left" wrapText="1"/>
    </xf>
    <xf numFmtId="0" fontId="12" fillId="0" borderId="26" xfId="0" applyFont="1" applyBorder="1" applyAlignment="1">
      <alignment horizontal="justify"/>
    </xf>
    <xf numFmtId="0" fontId="9" fillId="0" borderId="45" xfId="0" applyFont="1" applyBorder="1" applyAlignment="1">
      <alignment wrapText="1"/>
    </xf>
    <xf numFmtId="0" fontId="16" fillId="0" borderId="0" xfId="0" applyFont="1" applyAlignment="1">
      <alignment horizontal="left"/>
    </xf>
    <xf numFmtId="0" fontId="12" fillId="13" borderId="2" xfId="0" applyFont="1" applyFill="1" applyBorder="1" applyAlignment="1">
      <alignment horizontal="centerContinuous" vertical="center" wrapText="1"/>
    </xf>
    <xf numFmtId="0" fontId="9" fillId="13" borderId="49" xfId="0" applyFont="1" applyFill="1" applyBorder="1" applyAlignment="1">
      <alignment horizontal="centerContinuous" vertical="center"/>
    </xf>
    <xf numFmtId="0" fontId="17" fillId="13" borderId="2" xfId="0" applyFont="1" applyFill="1" applyBorder="1" applyAlignment="1">
      <alignment vertical="center" wrapText="1"/>
    </xf>
    <xf numFmtId="0" fontId="17" fillId="13" borderId="3" xfId="0" applyFont="1" applyFill="1" applyBorder="1" applyAlignment="1">
      <alignment vertical="center" wrapText="1"/>
    </xf>
    <xf numFmtId="0" fontId="12" fillId="13" borderId="3" xfId="0" applyFont="1" applyFill="1" applyBorder="1" applyAlignment="1">
      <alignment vertical="center" wrapText="1"/>
    </xf>
    <xf numFmtId="0" fontId="12" fillId="13" borderId="35" xfId="0" applyFont="1" applyFill="1" applyBorder="1" applyAlignment="1">
      <alignment horizontal="centerContinuous" vertical="center" wrapText="1"/>
    </xf>
    <xf numFmtId="0" fontId="9" fillId="13" borderId="0" xfId="0" applyFont="1" applyFill="1" applyBorder="1" applyAlignment="1">
      <alignment horizontal="centerContinuous" vertical="center"/>
    </xf>
    <xf numFmtId="0" fontId="9" fillId="13" borderId="35" xfId="0" applyFont="1" applyFill="1" applyBorder="1" applyAlignment="1">
      <alignment vertical="center" wrapText="1"/>
    </xf>
    <xf numFmtId="0" fontId="9" fillId="13" borderId="36" xfId="0" applyFont="1" applyFill="1" applyBorder="1" applyAlignment="1">
      <alignment vertical="center" wrapText="1"/>
    </xf>
    <xf numFmtId="0" fontId="17" fillId="13" borderId="35" xfId="0" applyFont="1" applyFill="1" applyBorder="1" applyAlignment="1">
      <alignment horizontal="center" vertical="top" wrapText="1"/>
    </xf>
    <xf numFmtId="0" fontId="17" fillId="13" borderId="36" xfId="0" applyFont="1" applyFill="1" applyBorder="1" applyAlignment="1">
      <alignment horizontal="center" vertical="top" wrapText="1"/>
    </xf>
    <xf numFmtId="0" fontId="12" fillId="13" borderId="36" xfId="0" applyFont="1" applyFill="1" applyBorder="1" applyAlignment="1">
      <alignment horizontal="center" vertical="top" wrapText="1"/>
    </xf>
    <xf numFmtId="0" fontId="9" fillId="13" borderId="50" xfId="0" applyFont="1" applyFill="1" applyBorder="1" applyAlignment="1">
      <alignment horizontal="centerContinuous" vertical="top"/>
    </xf>
    <xf numFmtId="0" fontId="9" fillId="13" borderId="51" xfId="0" applyFont="1" applyFill="1" applyBorder="1" applyAlignment="1">
      <alignment horizontal="centerContinuous" wrapText="1"/>
    </xf>
    <xf numFmtId="0" fontId="9" fillId="13" borderId="50" xfId="0" applyFont="1" applyFill="1" applyBorder="1" applyAlignment="1">
      <alignment vertical="center" wrapText="1"/>
    </xf>
    <xf numFmtId="0" fontId="9" fillId="13" borderId="53"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horizontal="left" wrapText="1"/>
    </xf>
    <xf numFmtId="0" fontId="18" fillId="5" borderId="11" xfId="0" applyFont="1" applyFill="1" applyBorder="1" applyAlignment="1">
      <alignment horizontal="centerContinuous" vertical="center"/>
    </xf>
    <xf numFmtId="0" fontId="18" fillId="5" borderId="12" xfId="0" applyFont="1" applyFill="1" applyBorder="1" applyAlignment="1">
      <alignment horizontal="centerContinuous" vertical="center"/>
    </xf>
    <xf numFmtId="0" fontId="18" fillId="5" borderId="13" xfId="0" applyFont="1" applyFill="1" applyBorder="1" applyAlignment="1">
      <alignment horizontal="centerContinuous" vertical="center"/>
    </xf>
    <xf numFmtId="0" fontId="18" fillId="0" borderId="41" xfId="0" applyFont="1" applyBorder="1"/>
    <xf numFmtId="0" fontId="18" fillId="0" borderId="42" xfId="0" applyFont="1" applyBorder="1" applyAlignment="1">
      <alignment horizontal="center"/>
    </xf>
    <xf numFmtId="0" fontId="19" fillId="0" borderId="42" xfId="0" applyFont="1" applyBorder="1" applyAlignment="1">
      <alignment horizontal="centerContinuous"/>
    </xf>
    <xf numFmtId="0" fontId="20" fillId="0" borderId="42" xfId="0" applyFont="1" applyBorder="1" applyAlignment="1">
      <alignment horizontal="centerContinuous"/>
    </xf>
    <xf numFmtId="0" fontId="20" fillId="0" borderId="44" xfId="0" applyFont="1" applyBorder="1" applyAlignment="1">
      <alignment horizontal="centerContinuous"/>
    </xf>
    <xf numFmtId="0" fontId="18" fillId="0" borderId="45" xfId="0" applyFont="1" applyBorder="1" applyAlignment="1">
      <alignment horizontal="centerContinuous"/>
    </xf>
    <xf numFmtId="0" fontId="21" fillId="0" borderId="46" xfId="0" applyFont="1" applyBorder="1" applyAlignment="1">
      <alignment horizontal="centerContinuous"/>
    </xf>
    <xf numFmtId="0" fontId="18" fillId="0" borderId="46" xfId="0" applyFont="1" applyBorder="1" applyAlignment="1">
      <alignment horizontal="center" vertical="top" wrapText="1"/>
    </xf>
    <xf numFmtId="0" fontId="22" fillId="0" borderId="25" xfId="0" applyFont="1" applyBorder="1" applyAlignment="1">
      <alignment horizontal="left" vertical="center" wrapText="1"/>
    </xf>
    <xf numFmtId="0" fontId="22" fillId="17" borderId="41" xfId="0" applyFont="1" applyFill="1" applyBorder="1" applyAlignment="1">
      <alignment horizontal="left" vertical="center" wrapText="1"/>
    </xf>
    <xf numFmtId="0" fontId="22" fillId="17" borderId="44" xfId="0" applyFont="1" applyFill="1" applyBorder="1" applyAlignment="1">
      <alignment horizontal="left" vertical="center" wrapText="1"/>
    </xf>
    <xf numFmtId="0" fontId="11" fillId="0" borderId="54" xfId="0" applyFont="1" applyFill="1" applyBorder="1"/>
    <xf numFmtId="0" fontId="23" fillId="0" borderId="54" xfId="0" applyFont="1" applyFill="1" applyBorder="1"/>
    <xf numFmtId="0" fontId="11" fillId="0" borderId="54" xfId="0" applyFont="1" applyBorder="1"/>
    <xf numFmtId="0" fontId="11" fillId="0" borderId="55" xfId="0" applyFont="1" applyFill="1" applyBorder="1"/>
    <xf numFmtId="0" fontId="22" fillId="0" borderId="20" xfId="0" applyFont="1" applyBorder="1" applyAlignment="1">
      <alignment horizontal="left" wrapText="1"/>
    </xf>
    <xf numFmtId="0" fontId="22" fillId="0" borderId="22" xfId="0" applyFont="1" applyFill="1" applyBorder="1" applyAlignment="1">
      <alignment wrapText="1"/>
    </xf>
    <xf numFmtId="0" fontId="21" fillId="0" borderId="19" xfId="0" applyFont="1" applyFill="1" applyBorder="1"/>
    <xf numFmtId="0" fontId="21" fillId="0" borderId="19" xfId="0" applyFont="1" applyFill="1" applyBorder="1" applyAlignment="1">
      <alignment wrapText="1"/>
    </xf>
    <xf numFmtId="0" fontId="21" fillId="0" borderId="19" xfId="0" applyFont="1" applyBorder="1"/>
    <xf numFmtId="0" fontId="21" fillId="0" borderId="56" xfId="0" applyFont="1" applyBorder="1"/>
    <xf numFmtId="0" fontId="22" fillId="0" borderId="26" xfId="0" applyFont="1" applyBorder="1" applyAlignment="1">
      <alignment horizontal="left" wrapText="1"/>
    </xf>
    <xf numFmtId="0" fontId="22" fillId="0" borderId="27" xfId="0" applyFont="1" applyFill="1" applyBorder="1" applyAlignment="1">
      <alignment wrapText="1"/>
    </xf>
    <xf numFmtId="0" fontId="21" fillId="0" borderId="18" xfId="0" applyFont="1" applyFill="1" applyBorder="1"/>
    <xf numFmtId="0" fontId="21" fillId="0" borderId="18" xfId="0" applyFont="1" applyFill="1" applyBorder="1" applyAlignment="1">
      <alignment wrapText="1"/>
    </xf>
    <xf numFmtId="0" fontId="21" fillId="0" borderId="18" xfId="0" applyFont="1" applyBorder="1"/>
    <xf numFmtId="0" fontId="21" fillId="0" borderId="55" xfId="0" applyFont="1" applyBorder="1"/>
    <xf numFmtId="0" fontId="18" fillId="18" borderId="18" xfId="0" applyFont="1" applyFill="1" applyBorder="1" applyAlignment="1">
      <alignment horizontal="center" vertical="center"/>
    </xf>
    <xf numFmtId="0" fontId="24" fillId="0" borderId="18" xfId="0" applyFont="1" applyBorder="1" applyAlignment="1">
      <alignment wrapText="1"/>
    </xf>
    <xf numFmtId="0" fontId="21" fillId="0" borderId="18" xfId="0" applyFont="1" applyBorder="1" applyAlignment="1">
      <alignment horizontal="center" vertical="center"/>
    </xf>
    <xf numFmtId="0" fontId="22" fillId="0" borderId="27" xfId="0" applyFont="1" applyFill="1" applyBorder="1" applyAlignment="1">
      <alignment horizontal="left" wrapText="1"/>
    </xf>
    <xf numFmtId="0" fontId="22" fillId="0" borderId="27" xfId="0" applyFont="1" applyBorder="1" applyAlignment="1">
      <alignment wrapText="1"/>
    </xf>
    <xf numFmtId="0" fontId="22" fillId="19" borderId="27" xfId="0" applyFont="1" applyFill="1" applyBorder="1" applyAlignment="1">
      <alignment horizontal="left" vertical="center" wrapText="1"/>
    </xf>
    <xf numFmtId="0" fontId="22" fillId="0" borderId="45" xfId="0" applyFont="1" applyBorder="1" applyAlignment="1">
      <alignment horizontal="left" wrapText="1"/>
    </xf>
    <xf numFmtId="0" fontId="22" fillId="19" borderId="48" xfId="0" applyFont="1" applyFill="1" applyBorder="1" applyAlignment="1">
      <alignment wrapText="1"/>
    </xf>
    <xf numFmtId="0" fontId="18" fillId="18" borderId="57" xfId="0" applyFont="1" applyFill="1" applyBorder="1" applyAlignment="1">
      <alignment horizontal="center" vertical="center"/>
    </xf>
    <xf numFmtId="0" fontId="21" fillId="0" borderId="57" xfId="0" applyFont="1" applyFill="1" applyBorder="1"/>
    <xf numFmtId="0" fontId="21" fillId="0" borderId="57" xfId="0" applyFont="1" applyBorder="1"/>
    <xf numFmtId="0" fontId="21" fillId="0" borderId="58" xfId="0" applyFont="1" applyBorder="1"/>
    <xf numFmtId="0" fontId="25" fillId="0" borderId="11" xfId="0" applyFont="1" applyBorder="1" applyAlignment="1">
      <alignment horizontal="centerContinuous" vertical="top" wrapText="1"/>
    </xf>
    <xf numFmtId="0" fontId="25" fillId="0" borderId="12" xfId="0" applyFont="1" applyBorder="1" applyAlignment="1">
      <alignment horizontal="centerContinuous" vertical="top" wrapText="1"/>
    </xf>
    <xf numFmtId="0" fontId="21" fillId="0" borderId="12" xfId="0" applyFont="1" applyBorder="1" applyAlignment="1">
      <alignment horizontal="centerContinuous"/>
    </xf>
    <xf numFmtId="0" fontId="21" fillId="0" borderId="13" xfId="0" applyFont="1" applyBorder="1" applyAlignment="1">
      <alignment horizontal="centerContinuous"/>
    </xf>
    <xf numFmtId="0" fontId="19" fillId="0" borderId="11" xfId="0" applyFont="1" applyFill="1" applyBorder="1" applyAlignment="1">
      <alignment horizontal="centerContinuous" vertical="top" wrapText="1"/>
    </xf>
    <xf numFmtId="0" fontId="26" fillId="5" borderId="12" xfId="0" applyFont="1" applyFill="1" applyBorder="1" applyAlignment="1">
      <alignment horizontal="center"/>
    </xf>
    <xf numFmtId="0" fontId="27" fillId="5" borderId="53" xfId="0" applyFont="1" applyFill="1" applyBorder="1" applyAlignment="1">
      <alignment horizontal="left" vertical="center"/>
    </xf>
    <xf numFmtId="0" fontId="9" fillId="5" borderId="52" xfId="0" applyFont="1" applyFill="1" applyBorder="1" applyAlignment="1">
      <alignment horizontal="centerContinuous"/>
    </xf>
    <xf numFmtId="0" fontId="28" fillId="0" borderId="10" xfId="0" applyFont="1" applyBorder="1" applyAlignment="1">
      <alignment vertical="top"/>
    </xf>
    <xf numFmtId="0" fontId="11" fillId="13" borderId="0" xfId="0" applyFont="1" applyFill="1" applyBorder="1" applyAlignment="1">
      <alignment horizontal="left" wrapText="1"/>
    </xf>
    <xf numFmtId="0" fontId="11" fillId="13" borderId="0" xfId="0" applyFont="1" applyFill="1" applyBorder="1"/>
    <xf numFmtId="0" fontId="19" fillId="5" borderId="2" xfId="0" applyFont="1" applyFill="1" applyBorder="1" applyAlignment="1">
      <alignment horizontal="centerContinuous" vertical="center"/>
    </xf>
    <xf numFmtId="0" fontId="19" fillId="5" borderId="49" xfId="0" applyFont="1" applyFill="1" applyBorder="1" applyAlignment="1">
      <alignment horizontal="centerContinuous" vertical="center"/>
    </xf>
    <xf numFmtId="0" fontId="19" fillId="5" borderId="8" xfId="0" applyFont="1" applyFill="1" applyBorder="1" applyAlignment="1">
      <alignment horizontal="centerContinuous" vertical="center"/>
    </xf>
    <xf numFmtId="0" fontId="29" fillId="0" borderId="0" xfId="0" applyFont="1" applyBorder="1"/>
    <xf numFmtId="0" fontId="19" fillId="0" borderId="9" xfId="0" applyFont="1" applyBorder="1" applyAlignment="1">
      <alignment horizontal="centerContinuous" vertical="center" wrapText="1"/>
    </xf>
    <xf numFmtId="0" fontId="29" fillId="0" borderId="15" xfId="0" applyFont="1" applyBorder="1" applyAlignment="1">
      <alignment horizontal="centerContinuous" vertical="center" wrapText="1"/>
    </xf>
    <xf numFmtId="0" fontId="19" fillId="0" borderId="9" xfId="0" applyFont="1" applyBorder="1" applyAlignment="1">
      <alignment horizontal="centerContinuous" vertical="center"/>
    </xf>
    <xf numFmtId="0" fontId="19" fillId="0" borderId="16" xfId="0" applyFont="1" applyBorder="1" applyAlignment="1">
      <alignment horizontal="centerContinuous" vertical="center"/>
    </xf>
    <xf numFmtId="0" fontId="19" fillId="0" borderId="15" xfId="0" applyFont="1" applyBorder="1" applyAlignment="1">
      <alignment horizontal="centerContinuous" vertical="center"/>
    </xf>
    <xf numFmtId="0" fontId="29" fillId="0" borderId="0" xfId="0" applyFont="1"/>
    <xf numFmtId="0" fontId="19" fillId="0" borderId="2" xfId="0" applyFont="1" applyBorder="1" applyAlignment="1">
      <alignment horizontal="centerContinuous"/>
    </xf>
    <xf numFmtId="0" fontId="29" fillId="0" borderId="8" xfId="0" applyFont="1" applyBorder="1" applyAlignment="1">
      <alignment horizontal="centerContinuous"/>
    </xf>
    <xf numFmtId="0" fontId="22" fillId="0" borderId="41" xfId="0" applyFont="1" applyBorder="1" applyAlignment="1">
      <alignment horizontal="left"/>
    </xf>
    <xf numFmtId="0" fontId="22" fillId="0" borderId="43" xfId="0" applyFont="1" applyBorder="1" applyAlignment="1">
      <alignment horizontal="left" vertical="center" wrapText="1"/>
    </xf>
    <xf numFmtId="0" fontId="27" fillId="0" borderId="3" xfId="0" applyFont="1" applyFill="1" applyBorder="1" applyAlignment="1">
      <alignment horizontal="center"/>
    </xf>
    <xf numFmtId="0" fontId="19" fillId="0" borderId="3" xfId="0" applyFont="1" applyBorder="1" applyAlignment="1">
      <alignment horizontal="center"/>
    </xf>
    <xf numFmtId="0" fontId="19" fillId="0" borderId="3" xfId="0" applyFont="1" applyFill="1" applyBorder="1" applyAlignment="1">
      <alignment vertical="center" wrapText="1"/>
    </xf>
    <xf numFmtId="0" fontId="22" fillId="0" borderId="28" xfId="0" applyFont="1" applyBorder="1" applyAlignment="1">
      <alignment horizontal="left" vertical="center" wrapText="1"/>
    </xf>
    <xf numFmtId="0" fontId="29" fillId="0" borderId="36" xfId="0" applyFont="1" applyFill="1" applyBorder="1"/>
    <xf numFmtId="0" fontId="29" fillId="0" borderId="0" xfId="0" applyFont="1" applyFill="1" applyBorder="1"/>
    <xf numFmtId="0" fontId="29" fillId="0" borderId="36" xfId="0" applyFont="1" applyFill="1" applyBorder="1" applyAlignment="1">
      <alignment wrapText="1"/>
    </xf>
    <xf numFmtId="0" fontId="29" fillId="0" borderId="36" xfId="0" applyFont="1" applyBorder="1"/>
    <xf numFmtId="0" fontId="22" fillId="0" borderId="47" xfId="0" applyFont="1" applyBorder="1" applyAlignment="1">
      <alignment horizontal="left" vertical="center" wrapText="1"/>
    </xf>
    <xf numFmtId="0" fontId="29" fillId="0" borderId="53" xfId="0" applyFont="1" applyBorder="1"/>
    <xf numFmtId="0" fontId="29" fillId="0" borderId="53" xfId="0" applyFont="1" applyFill="1" applyBorder="1"/>
    <xf numFmtId="0" fontId="29" fillId="0" borderId="53" xfId="0" applyFont="1" applyBorder="1" applyAlignment="1">
      <alignment wrapText="1"/>
    </xf>
    <xf numFmtId="0" fontId="14" fillId="0" borderId="50" xfId="0" applyFont="1" applyBorder="1" applyAlignment="1">
      <alignment horizontal="left" vertical="top"/>
    </xf>
    <xf numFmtId="0" fontId="14" fillId="0" borderId="51" xfId="0" applyFont="1" applyBorder="1" applyAlignment="1">
      <alignment horizontal="left" vertical="top"/>
    </xf>
    <xf numFmtId="0" fontId="14" fillId="0" borderId="51" xfId="0" applyFont="1" applyBorder="1" applyAlignment="1">
      <alignment horizontal="centerContinuous" vertical="top" wrapText="1"/>
    </xf>
    <xf numFmtId="0" fontId="9" fillId="0" borderId="51" xfId="0" applyFont="1" applyBorder="1" applyAlignment="1">
      <alignment horizontal="centerContinuous"/>
    </xf>
    <xf numFmtId="0" fontId="9" fillId="0" borderId="52" xfId="0" applyFont="1" applyBorder="1" applyAlignment="1">
      <alignment horizontal="centerContinuous"/>
    </xf>
    <xf numFmtId="0" fontId="27" fillId="5" borderId="36" xfId="0" applyFont="1" applyFill="1" applyBorder="1" applyAlignment="1">
      <alignment horizontal="centerContinuous" vertical="top" wrapText="1"/>
    </xf>
    <xf numFmtId="0" fontId="27" fillId="5" borderId="35" xfId="0" applyFont="1" applyFill="1" applyBorder="1" applyAlignment="1">
      <alignment vertical="center" wrapText="1"/>
    </xf>
    <xf numFmtId="0" fontId="30" fillId="0" borderId="10" xfId="0" applyFont="1" applyBorder="1" applyAlignment="1">
      <alignment vertical="top" wrapText="1"/>
    </xf>
    <xf numFmtId="0" fontId="30" fillId="0" borderId="15" xfId="0" applyFont="1" applyBorder="1" applyAlignment="1">
      <alignment vertical="top" wrapText="1"/>
    </xf>
    <xf numFmtId="0" fontId="12" fillId="5" borderId="9" xfId="0" applyFont="1" applyFill="1" applyBorder="1" applyAlignment="1">
      <alignment horizontal="centerContinuous" vertical="center"/>
    </xf>
    <xf numFmtId="0" fontId="12" fillId="5" borderId="16" xfId="0" applyFont="1" applyFill="1" applyBorder="1" applyAlignment="1">
      <alignment horizontal="centerContinuous" vertical="center"/>
    </xf>
    <xf numFmtId="0" fontId="12" fillId="5" borderId="15" xfId="0" applyFont="1" applyFill="1" applyBorder="1" applyAlignment="1">
      <alignment horizontal="centerContinuous" vertical="center"/>
    </xf>
    <xf numFmtId="0" fontId="12" fillId="0" borderId="9" xfId="0" applyFont="1" applyBorder="1" applyAlignment="1"/>
    <xf numFmtId="0" fontId="9" fillId="0" borderId="15" xfId="0" applyFont="1" applyBorder="1" applyAlignment="1"/>
    <xf numFmtId="0" fontId="27" fillId="0" borderId="9" xfId="0" applyFont="1" applyBorder="1" applyAlignment="1">
      <alignment horizontal="centerContinuous"/>
    </xf>
    <xf numFmtId="0" fontId="31" fillId="0" borderId="16" xfId="0" applyFont="1" applyBorder="1" applyAlignment="1">
      <alignment horizontal="centerContinuous"/>
    </xf>
    <xf numFmtId="0" fontId="31" fillId="0" borderId="15" xfId="0" applyFont="1" applyBorder="1" applyAlignment="1">
      <alignment horizontal="centerContinuous"/>
    </xf>
    <xf numFmtId="0" fontId="12" fillId="0" borderId="4" xfId="0" applyFont="1" applyBorder="1" applyAlignment="1">
      <alignment horizontal="centerContinuous"/>
    </xf>
    <xf numFmtId="0" fontId="9" fillId="0" borderId="7" xfId="0" applyFont="1" applyBorder="1" applyAlignment="1">
      <alignment horizontal="centerContinuous"/>
    </xf>
    <xf numFmtId="0" fontId="9" fillId="0" borderId="28" xfId="0" applyFont="1" applyFill="1" applyBorder="1" applyAlignment="1">
      <alignment horizontal="left" vertical="center" wrapText="1"/>
    </xf>
    <xf numFmtId="0" fontId="32" fillId="18" borderId="18" xfId="0" applyFont="1" applyFill="1" applyBorder="1"/>
    <xf numFmtId="0" fontId="11" fillId="0" borderId="18" xfId="0" applyFont="1" applyFill="1" applyBorder="1" applyAlignment="1">
      <alignment wrapText="1"/>
    </xf>
    <xf numFmtId="0" fontId="11" fillId="0" borderId="18" xfId="0" applyFont="1" applyBorder="1"/>
    <xf numFmtId="0" fontId="11" fillId="0" borderId="55" xfId="0" applyFont="1" applyBorder="1"/>
    <xf numFmtId="0" fontId="9" fillId="20" borderId="26" xfId="0" applyFont="1" applyFill="1" applyBorder="1" applyAlignment="1">
      <alignment horizontal="left" vertical="top" wrapText="1"/>
    </xf>
    <xf numFmtId="0" fontId="9" fillId="20" borderId="28" xfId="0" applyFont="1" applyFill="1" applyBorder="1" applyAlignment="1">
      <alignment horizontal="left" vertical="center" wrapText="1"/>
    </xf>
    <xf numFmtId="0" fontId="11" fillId="20" borderId="18" xfId="0" applyFont="1" applyFill="1" applyBorder="1"/>
    <xf numFmtId="0" fontId="11" fillId="20" borderId="18" xfId="0" applyFont="1" applyFill="1" applyBorder="1" applyAlignment="1">
      <alignment wrapText="1"/>
    </xf>
    <xf numFmtId="0" fontId="11" fillId="20" borderId="55" xfId="0" applyFont="1" applyFill="1" applyBorder="1"/>
    <xf numFmtId="0" fontId="9" fillId="20" borderId="26" xfId="0" applyFont="1" applyFill="1" applyBorder="1" applyAlignment="1">
      <alignment horizontal="left" wrapText="1"/>
    </xf>
    <xf numFmtId="0" fontId="11" fillId="0" borderId="18" xfId="0" applyFont="1" applyFill="1" applyBorder="1"/>
    <xf numFmtId="0" fontId="33" fillId="0" borderId="18" xfId="0" applyFont="1" applyBorder="1"/>
    <xf numFmtId="0" fontId="9" fillId="0" borderId="45" xfId="0" applyFont="1" applyBorder="1" applyAlignment="1">
      <alignment horizontal="left" wrapText="1"/>
    </xf>
    <xf numFmtId="0" fontId="9" fillId="0" borderId="47" xfId="0" applyFont="1" applyFill="1" applyBorder="1" applyAlignment="1">
      <alignment horizontal="left" vertical="center" wrapText="1"/>
    </xf>
    <xf numFmtId="0" fontId="11" fillId="0" borderId="57" xfId="0" applyFont="1" applyBorder="1"/>
    <xf numFmtId="0" fontId="9" fillId="0" borderId="57" xfId="0" applyFont="1" applyBorder="1"/>
    <xf numFmtId="0" fontId="9" fillId="0" borderId="57" xfId="0" applyFont="1" applyBorder="1" applyAlignment="1">
      <alignment wrapText="1"/>
    </xf>
    <xf numFmtId="0" fontId="11" fillId="0" borderId="59" xfId="0" applyFont="1" applyBorder="1"/>
    <xf numFmtId="0" fontId="14" fillId="0" borderId="51" xfId="0" applyFont="1" applyBorder="1" applyAlignment="1">
      <alignment horizontal="left" vertical="top" wrapText="1"/>
    </xf>
    <xf numFmtId="0" fontId="30" fillId="0" borderId="9" xfId="0" applyFont="1" applyBorder="1" applyAlignment="1">
      <alignment vertical="top"/>
    </xf>
    <xf numFmtId="0" fontId="30" fillId="0" borderId="16" xfId="0" applyFont="1" applyBorder="1" applyAlignment="1">
      <alignment vertical="top"/>
    </xf>
    <xf numFmtId="0" fontId="30" fillId="0" borderId="10" xfId="0" applyFont="1" applyBorder="1" applyAlignment="1">
      <alignment vertical="top"/>
    </xf>
    <xf numFmtId="0" fontId="30" fillId="0" borderId="15" xfId="0" applyFont="1" applyBorder="1" applyAlignment="1">
      <alignment vertical="top"/>
    </xf>
    <xf numFmtId="0" fontId="12" fillId="5" borderId="2" xfId="0" applyFont="1" applyFill="1" applyBorder="1" applyAlignment="1">
      <alignment horizontal="centerContinuous" vertical="center"/>
    </xf>
    <xf numFmtId="0" fontId="12" fillId="5" borderId="49" xfId="0" applyFont="1" applyFill="1" applyBorder="1" applyAlignment="1">
      <alignment horizontal="centerContinuous" vertical="center"/>
    </xf>
    <xf numFmtId="0" fontId="12" fillId="5" borderId="8" xfId="0" applyFont="1" applyFill="1" applyBorder="1" applyAlignment="1">
      <alignment horizontal="centerContinuous" vertical="center"/>
    </xf>
    <xf numFmtId="0" fontId="12" fillId="0" borderId="35" xfId="0" applyFont="1" applyBorder="1" applyAlignment="1"/>
    <xf numFmtId="0" fontId="9" fillId="0" borderId="0" xfId="0" applyFont="1" applyBorder="1" applyAlignment="1"/>
    <xf numFmtId="0" fontId="12" fillId="0" borderId="35" xfId="0" applyFont="1" applyBorder="1" applyAlignment="1">
      <alignment horizontal="centerContinuous"/>
    </xf>
    <xf numFmtId="0" fontId="9" fillId="0" borderId="0" xfId="0" applyFont="1" applyBorder="1" applyAlignment="1">
      <alignment horizontal="centerContinuous"/>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center" wrapText="1"/>
    </xf>
    <xf numFmtId="0" fontId="11" fillId="0" borderId="36" xfId="0" applyFont="1" applyFill="1" applyBorder="1"/>
    <xf numFmtId="0" fontId="23" fillId="0" borderId="36" xfId="0" applyFont="1" applyFill="1" applyBorder="1"/>
    <xf numFmtId="0" fontId="11" fillId="0" borderId="36" xfId="0" applyFont="1" applyBorder="1"/>
    <xf numFmtId="0" fontId="10" fillId="17" borderId="35" xfId="0" applyFont="1" applyFill="1" applyBorder="1" applyAlignment="1">
      <alignment horizontal="left" vertical="center" wrapText="1"/>
    </xf>
    <xf numFmtId="0" fontId="22" fillId="17" borderId="0" xfId="0" applyFont="1" applyFill="1" applyBorder="1" applyAlignment="1">
      <alignment horizontal="left" vertical="center" wrapText="1"/>
    </xf>
    <xf numFmtId="0" fontId="11" fillId="14" borderId="35" xfId="0" applyFont="1" applyFill="1" applyBorder="1"/>
    <xf numFmtId="0" fontId="22" fillId="14" borderId="0" xfId="0" applyFont="1" applyFill="1" applyBorder="1" applyAlignment="1">
      <alignment horizontal="left" vertical="center" wrapText="1"/>
    </xf>
    <xf numFmtId="0" fontId="10" fillId="14" borderId="35" xfId="0" applyFont="1" applyFill="1" applyBorder="1" applyAlignment="1">
      <alignment horizontal="left" vertical="center" wrapText="1"/>
    </xf>
    <xf numFmtId="0" fontId="34" fillId="19" borderId="3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7" fillId="0" borderId="36" xfId="0" applyFont="1" applyBorder="1" applyAlignment="1">
      <alignment horizontal="left" vertical="center" wrapText="1"/>
    </xf>
    <xf numFmtId="0" fontId="27" fillId="0" borderId="36" xfId="0" applyFont="1" applyFill="1" applyBorder="1" applyAlignment="1">
      <alignment horizontal="left" vertical="center" wrapText="1"/>
    </xf>
    <xf numFmtId="0" fontId="10" fillId="0" borderId="0" xfId="0" applyFont="1" applyAlignment="1">
      <alignment horizontal="left" vertical="center" wrapText="1"/>
    </xf>
    <xf numFmtId="0" fontId="27" fillId="18" borderId="36" xfId="0" applyFont="1" applyFill="1" applyBorder="1" applyAlignment="1">
      <alignment horizontal="center" vertical="center" wrapText="1"/>
    </xf>
    <xf numFmtId="0" fontId="9" fillId="19" borderId="35" xfId="0" applyFont="1" applyFill="1" applyBorder="1" applyAlignment="1">
      <alignment horizontal="left" vertical="center" wrapText="1"/>
    </xf>
    <xf numFmtId="0" fontId="12" fillId="0" borderId="36" xfId="0" applyFont="1" applyBorder="1" applyAlignment="1">
      <alignment horizontal="center"/>
    </xf>
    <xf numFmtId="0" fontId="12" fillId="0" borderId="36" xfId="0" applyFont="1" applyFill="1" applyBorder="1" applyAlignment="1">
      <alignment vertical="center" wrapText="1"/>
    </xf>
    <xf numFmtId="0" fontId="34" fillId="0" borderId="0" xfId="0" applyFont="1" applyBorder="1" applyAlignment="1">
      <alignment horizontal="left" vertical="center" wrapText="1"/>
    </xf>
    <xf numFmtId="0" fontId="12" fillId="18" borderId="36" xfId="0" applyFont="1" applyFill="1" applyBorder="1" applyAlignment="1">
      <alignment horizontal="center"/>
    </xf>
    <xf numFmtId="0" fontId="9" fillId="21" borderId="35" xfId="0" applyFont="1" applyFill="1" applyBorder="1" applyAlignment="1">
      <alignment horizontal="left" vertical="center" wrapText="1"/>
    </xf>
    <xf numFmtId="0" fontId="22" fillId="21" borderId="0"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5" xfId="0" applyFont="1" applyBorder="1" applyAlignment="1">
      <alignment horizontal="left" vertical="center" wrapText="1"/>
    </xf>
    <xf numFmtId="0" fontId="34" fillId="0" borderId="0" xfId="0" applyFont="1" applyAlignment="1">
      <alignment horizontal="left" vertical="center" wrapText="1"/>
    </xf>
    <xf numFmtId="0" fontId="10" fillId="21" borderId="35" xfId="0" applyFont="1" applyFill="1" applyBorder="1" applyAlignment="1">
      <alignment horizontal="left" vertical="center" wrapText="1"/>
    </xf>
    <xf numFmtId="0" fontId="12" fillId="0" borderId="36" xfId="0" applyFont="1" applyFill="1" applyBorder="1" applyAlignment="1">
      <alignment horizontal="center"/>
    </xf>
    <xf numFmtId="0" fontId="10" fillId="0" borderId="35" xfId="0" applyFont="1" applyBorder="1" applyAlignment="1">
      <alignment horizontal="left" vertical="center" wrapText="1"/>
    </xf>
    <xf numFmtId="0" fontId="22" fillId="0" borderId="0" xfId="0" applyFont="1" applyBorder="1" applyAlignment="1">
      <alignment horizontal="left" vertical="center" wrapText="1"/>
    </xf>
    <xf numFmtId="0" fontId="12" fillId="18" borderId="53" xfId="0" applyFont="1" applyFill="1" applyBorder="1" applyAlignment="1">
      <alignment horizontal="center"/>
    </xf>
    <xf numFmtId="0" fontId="12" fillId="0" borderId="53" xfId="0" applyFont="1" applyBorder="1" applyAlignment="1">
      <alignment horizontal="center"/>
    </xf>
    <xf numFmtId="0" fontId="12" fillId="0" borderId="53" xfId="0" applyFont="1" applyFill="1" applyBorder="1" applyAlignment="1">
      <alignment vertical="center" wrapText="1"/>
    </xf>
    <xf numFmtId="0" fontId="14" fillId="0" borderId="35" xfId="0" applyFont="1" applyBorder="1" applyAlignment="1">
      <alignment horizontal="left" vertical="top"/>
    </xf>
    <xf numFmtId="0" fontId="14" fillId="0" borderId="0" xfId="0" applyFont="1" applyBorder="1" applyAlignment="1">
      <alignment horizontal="left" vertical="top" wrapText="1"/>
    </xf>
    <xf numFmtId="0" fontId="14" fillId="0" borderId="0" xfId="0" applyFont="1" applyBorder="1" applyAlignment="1">
      <alignment horizontal="centerContinuous" vertical="top" wrapText="1"/>
    </xf>
    <xf numFmtId="0" fontId="9" fillId="0" borderId="24" xfId="0" applyFont="1" applyFill="1" applyBorder="1" applyAlignment="1">
      <alignment horizontal="centerContinuous"/>
    </xf>
    <xf numFmtId="0" fontId="27" fillId="5" borderId="10" xfId="0" applyFont="1" applyFill="1" applyBorder="1" applyAlignment="1">
      <alignment horizontal="center" vertical="top" wrapText="1"/>
    </xf>
    <xf numFmtId="0" fontId="26" fillId="5" borderId="10" xfId="0" applyFont="1" applyFill="1" applyBorder="1" applyAlignment="1">
      <alignment horizontal="center"/>
    </xf>
    <xf numFmtId="0" fontId="27" fillId="5" borderId="51" xfId="0" applyFont="1" applyFill="1" applyBorder="1" applyAlignment="1">
      <alignment vertical="center" wrapText="1"/>
    </xf>
    <xf numFmtId="0" fontId="30" fillId="0" borderId="60" xfId="0" applyFont="1" applyBorder="1" applyAlignment="1">
      <alignment horizontal="left" vertical="top"/>
    </xf>
    <xf numFmtId="0" fontId="30" fillId="0" borderId="61" xfId="0" applyFont="1" applyFill="1" applyBorder="1" applyAlignment="1">
      <alignment horizontal="left" vertical="top"/>
    </xf>
    <xf numFmtId="0" fontId="12" fillId="5" borderId="9" xfId="0" applyFont="1" applyFill="1" applyBorder="1" applyAlignment="1">
      <alignment horizontal="left" vertical="center"/>
    </xf>
    <xf numFmtId="0" fontId="12" fillId="5" borderId="16" xfId="0" applyFont="1" applyFill="1" applyBorder="1" applyAlignment="1">
      <alignment horizontal="center" vertical="center"/>
    </xf>
    <xf numFmtId="0" fontId="12" fillId="0" borderId="9" xfId="0" applyFont="1" applyBorder="1"/>
    <xf numFmtId="0" fontId="9" fillId="0" borderId="49" xfId="0" applyFont="1" applyBorder="1"/>
    <xf numFmtId="0" fontId="12" fillId="0" borderId="16" xfId="0" applyFont="1" applyBorder="1" applyAlignment="1">
      <alignment horizontal="centerContinuous"/>
    </xf>
    <xf numFmtId="0" fontId="12" fillId="0" borderId="15" xfId="0" applyFont="1" applyBorder="1" applyAlignment="1">
      <alignment horizontal="centerContinuous"/>
    </xf>
    <xf numFmtId="0" fontId="12" fillId="0" borderId="9" xfId="0" applyFont="1" applyBorder="1" applyAlignment="1">
      <alignment horizontal="centerContinuous"/>
    </xf>
    <xf numFmtId="0" fontId="9" fillId="0" borderId="10" xfId="0" applyFont="1" applyBorder="1" applyAlignment="1">
      <alignment horizontal="centerContinuous"/>
    </xf>
    <xf numFmtId="0" fontId="10" fillId="0" borderId="45" xfId="0" applyFont="1" applyBorder="1" applyAlignment="1">
      <alignment horizontal="left" wrapText="1"/>
    </xf>
    <xf numFmtId="0" fontId="22" fillId="0" borderId="28" xfId="0" applyFont="1" applyFill="1" applyBorder="1" applyAlignment="1">
      <alignment horizontal="left" vertical="center" wrapText="1"/>
    </xf>
    <xf numFmtId="0" fontId="32" fillId="18" borderId="53" xfId="0" applyFont="1" applyFill="1" applyBorder="1" applyAlignment="1">
      <alignment horizontal="center" vertical="center"/>
    </xf>
    <xf numFmtId="0" fontId="11" fillId="0" borderId="53" xfId="0" applyFont="1" applyFill="1" applyBorder="1"/>
    <xf numFmtId="0" fontId="11" fillId="0" borderId="53" xfId="0" applyFont="1" applyBorder="1"/>
    <xf numFmtId="0" fontId="22" fillId="0" borderId="26" xfId="0" applyFont="1" applyFill="1" applyBorder="1" applyAlignment="1">
      <alignment horizontal="left" vertical="center" wrapText="1"/>
    </xf>
    <xf numFmtId="0" fontId="23" fillId="0" borderId="0" xfId="0" applyFont="1" applyFill="1" applyBorder="1"/>
    <xf numFmtId="0" fontId="11" fillId="0" borderId="24" xfId="0" applyFont="1" applyBorder="1"/>
    <xf numFmtId="0" fontId="32" fillId="18" borderId="3" xfId="0" applyFont="1" applyFill="1" applyBorder="1" applyAlignment="1">
      <alignment horizontal="center" vertical="center"/>
    </xf>
    <xf numFmtId="0" fontId="11" fillId="0" borderId="3" xfId="0" applyFont="1" applyBorder="1" applyAlignment="1">
      <alignment wrapText="1"/>
    </xf>
    <xf numFmtId="0" fontId="11" fillId="0" borderId="3" xfId="0" applyFont="1" applyFill="1" applyBorder="1"/>
    <xf numFmtId="0" fontId="11" fillId="0" borderId="3" xfId="0" applyFont="1" applyBorder="1"/>
    <xf numFmtId="0" fontId="23" fillId="0" borderId="62" xfId="0" applyFont="1" applyFill="1" applyBorder="1"/>
    <xf numFmtId="0" fontId="9" fillId="0" borderId="62" xfId="0" applyFont="1" applyBorder="1"/>
    <xf numFmtId="0" fontId="11" fillId="0" borderId="18" xfId="0" applyFont="1" applyBorder="1" applyAlignment="1">
      <alignment horizontal="left" wrapText="1"/>
    </xf>
    <xf numFmtId="0" fontId="11" fillId="0" borderId="62" xfId="0" applyFont="1" applyBorder="1" applyAlignment="1">
      <alignment wrapText="1"/>
    </xf>
    <xf numFmtId="0" fontId="11" fillId="0" borderId="62" xfId="0" applyFont="1" applyFill="1" applyBorder="1"/>
    <xf numFmtId="0" fontId="11" fillId="0" borderId="18" xfId="0" applyFont="1" applyFill="1" applyBorder="1" applyAlignment="1">
      <alignment horizontal="left" wrapText="1"/>
    </xf>
    <xf numFmtId="0" fontId="10" fillId="0" borderId="48" xfId="0" applyFont="1" applyFill="1" applyBorder="1" applyAlignment="1">
      <alignment horizontal="left" wrapText="1"/>
    </xf>
    <xf numFmtId="0" fontId="11" fillId="0" borderId="53" xfId="0" applyFont="1" applyBorder="1" applyAlignment="1">
      <alignment wrapText="1"/>
    </xf>
    <xf numFmtId="0" fontId="27" fillId="19" borderId="36" xfId="0" applyFont="1" applyFill="1" applyBorder="1" applyAlignment="1">
      <alignment horizontal="centerContinuous" vertical="top" wrapText="1"/>
    </xf>
    <xf numFmtId="0" fontId="10" fillId="5" borderId="0" xfId="0" applyFont="1" applyFill="1" applyAlignment="1">
      <alignment horizontal="centerContinuous"/>
    </xf>
    <xf numFmtId="0" fontId="30" fillId="0" borderId="9" xfId="0" applyFont="1" applyBorder="1" applyAlignment="1">
      <alignment horizontal="left" vertical="top"/>
    </xf>
    <xf numFmtId="0" fontId="30" fillId="0" borderId="16" xfId="0" applyFont="1" applyBorder="1" applyAlignment="1">
      <alignment horizontal="left" vertical="top"/>
    </xf>
    <xf numFmtId="0" fontId="30" fillId="0" borderId="15" xfId="0" applyFont="1" applyBorder="1" applyAlignment="1">
      <alignment horizontal="left" vertical="top"/>
    </xf>
    <xf numFmtId="0" fontId="12" fillId="0" borderId="50" xfId="0" applyFont="1" applyBorder="1"/>
    <xf numFmtId="0" fontId="9" fillId="0" borderId="0" xfId="0" applyFont="1" applyBorder="1"/>
    <xf numFmtId="0" fontId="12" fillId="0" borderId="51" xfId="0" applyFont="1" applyBorder="1" applyAlignment="1">
      <alignment horizontal="centerContinuous"/>
    </xf>
    <xf numFmtId="0" fontId="12" fillId="0" borderId="52" xfId="0" applyFont="1" applyBorder="1" applyAlignment="1">
      <alignment horizontal="centerContinuous"/>
    </xf>
    <xf numFmtId="0" fontId="12" fillId="0" borderId="2" xfId="0" applyFont="1" applyBorder="1" applyAlignment="1">
      <alignment horizontal="centerContinuous"/>
    </xf>
    <xf numFmtId="0" fontId="9" fillId="0" borderId="3" xfId="0" applyFont="1" applyBorder="1" applyAlignment="1">
      <alignment horizontal="centerContinuous"/>
    </xf>
    <xf numFmtId="0" fontId="22" fillId="0" borderId="26" xfId="0" applyFont="1" applyBorder="1" applyAlignment="1">
      <alignment horizontal="left" vertical="center" wrapText="1"/>
    </xf>
    <xf numFmtId="0" fontId="22" fillId="0" borderId="1" xfId="0" applyFont="1" applyFill="1" applyBorder="1" applyAlignment="1">
      <alignment horizontal="left" vertical="center" wrapText="1"/>
    </xf>
    <xf numFmtId="0" fontId="11" fillId="0" borderId="1" xfId="0" applyFont="1" applyFill="1" applyBorder="1"/>
    <xf numFmtId="0" fontId="11" fillId="0" borderId="1" xfId="0" applyFont="1" applyBorder="1"/>
    <xf numFmtId="0" fontId="11" fillId="0" borderId="27" xfId="0" applyFont="1" applyBorder="1"/>
    <xf numFmtId="0" fontId="10" fillId="0" borderId="26" xfId="0" applyFont="1" applyBorder="1" applyAlignment="1">
      <alignment horizontal="left" vertical="center" wrapText="1"/>
    </xf>
    <xf numFmtId="0" fontId="10" fillId="0" borderId="1" xfId="0" applyFont="1" applyFill="1" applyBorder="1" applyAlignment="1">
      <alignment horizontal="left" vertical="center" wrapText="1"/>
    </xf>
    <xf numFmtId="0" fontId="32" fillId="18" borderId="1" xfId="0" applyFont="1" applyFill="1" applyBorder="1" applyAlignment="1">
      <alignment horizontal="center" vertical="center"/>
    </xf>
    <xf numFmtId="0" fontId="11" fillId="0" borderId="1" xfId="0" applyFont="1" applyBorder="1" applyAlignment="1">
      <alignment wrapText="1"/>
    </xf>
    <xf numFmtId="0" fontId="10" fillId="0" borderId="26" xfId="0" applyFont="1" applyFill="1" applyBorder="1" applyAlignment="1">
      <alignment horizontal="left" vertical="center" wrapText="1"/>
    </xf>
    <xf numFmtId="0" fontId="9" fillId="0" borderId="26" xfId="0" applyFont="1" applyBorder="1" applyAlignment="1">
      <alignment horizontal="left" vertical="center" wrapText="1"/>
    </xf>
    <xf numFmtId="0" fontId="10" fillId="5" borderId="0" xfId="0" applyFont="1" applyFill="1" applyBorder="1" applyAlignment="1">
      <alignment horizontal="centerContinuous"/>
    </xf>
    <xf numFmtId="0" fontId="11" fillId="13" borderId="0" xfId="0" applyFont="1" applyFill="1" applyBorder="1" applyAlignment="1">
      <alignment wrapText="1"/>
    </xf>
    <xf numFmtId="0" fontId="27" fillId="5" borderId="5" xfId="0" applyFont="1" applyFill="1" applyBorder="1" applyAlignment="1">
      <alignment horizontal="centerContinuous" vertical="center"/>
    </xf>
    <xf numFmtId="0" fontId="12" fillId="5" borderId="7" xfId="0" applyFont="1" applyFill="1" applyBorder="1" applyAlignment="1">
      <alignment horizontal="centerContinuous" vertical="center"/>
    </xf>
    <xf numFmtId="0" fontId="12" fillId="5" borderId="3" xfId="0" applyFont="1" applyFill="1" applyBorder="1" applyAlignment="1">
      <alignment horizontal="centerContinuous" vertical="center"/>
    </xf>
    <xf numFmtId="0" fontId="12" fillId="5" borderId="63" xfId="0" applyFont="1" applyFill="1" applyBorder="1" applyAlignment="1">
      <alignment horizontal="centerContinuous" vertical="center"/>
    </xf>
    <xf numFmtId="0" fontId="12" fillId="5" borderId="5" xfId="0" applyFont="1" applyFill="1" applyBorder="1" applyAlignment="1">
      <alignment horizontal="centerContinuous" vertical="center"/>
    </xf>
    <xf numFmtId="0" fontId="12" fillId="5" borderId="6" xfId="0" applyFont="1" applyFill="1" applyBorder="1" applyAlignment="1">
      <alignment horizontal="centerContinuous" vertical="center"/>
    </xf>
    <xf numFmtId="0" fontId="27" fillId="19" borderId="41" xfId="0" applyFont="1" applyFill="1" applyBorder="1" applyAlignment="1">
      <alignment horizontal="centerContinuous" vertical="center"/>
    </xf>
    <xf numFmtId="0" fontId="35" fillId="19" borderId="43" xfId="0" applyFont="1" applyFill="1" applyBorder="1" applyAlignment="1">
      <alignment horizontal="left" vertical="center" wrapText="1"/>
    </xf>
    <xf numFmtId="0" fontId="11" fillId="19" borderId="0" xfId="0" applyFont="1" applyFill="1" applyBorder="1"/>
    <xf numFmtId="0" fontId="27" fillId="19" borderId="20" xfId="0" applyFont="1" applyFill="1" applyBorder="1" applyAlignment="1">
      <alignment horizontal="centerContinuous" vertical="center"/>
    </xf>
    <xf numFmtId="0" fontId="37" fillId="19" borderId="23" xfId="0" applyFont="1" applyFill="1" applyBorder="1" applyAlignment="1">
      <alignment horizontal="left" vertical="center" wrapText="1"/>
    </xf>
    <xf numFmtId="0" fontId="12" fillId="19" borderId="64" xfId="0" applyFont="1" applyFill="1" applyBorder="1" applyAlignment="1">
      <alignment horizontal="center" vertical="center"/>
    </xf>
    <xf numFmtId="0" fontId="12" fillId="19" borderId="19" xfId="0" applyFont="1" applyFill="1" applyBorder="1" applyAlignment="1">
      <alignment horizontal="centerContinuous" vertical="center"/>
    </xf>
    <xf numFmtId="0" fontId="12" fillId="19" borderId="56" xfId="0" applyFont="1" applyFill="1" applyBorder="1" applyAlignment="1">
      <alignment horizontal="centerContinuous" vertical="center"/>
    </xf>
    <xf numFmtId="0" fontId="12" fillId="19" borderId="19" xfId="0" applyFont="1" applyFill="1" applyBorder="1" applyAlignment="1">
      <alignment horizontal="center" vertical="center"/>
    </xf>
    <xf numFmtId="0" fontId="32" fillId="19" borderId="1" xfId="0" applyFont="1" applyFill="1" applyBorder="1" applyAlignment="1">
      <alignment horizontal="center" vertical="center"/>
    </xf>
    <xf numFmtId="0" fontId="9" fillId="0" borderId="28" xfId="0" applyFont="1" applyFill="1" applyBorder="1" applyAlignment="1">
      <alignment wrapText="1"/>
    </xf>
    <xf numFmtId="0" fontId="12" fillId="0" borderId="26" xfId="0" applyFont="1" applyFill="1" applyBorder="1" applyAlignment="1">
      <alignment horizontal="center" vertical="center"/>
    </xf>
    <xf numFmtId="0" fontId="12" fillId="0" borderId="18" xfId="0" applyFont="1" applyBorder="1" applyAlignment="1">
      <alignment horizontal="centerContinuous"/>
    </xf>
    <xf numFmtId="0" fontId="12" fillId="0" borderId="62" xfId="0" applyFont="1" applyBorder="1" applyAlignment="1">
      <alignment horizontal="centerContinuous"/>
    </xf>
    <xf numFmtId="0" fontId="12" fillId="0" borderId="55" xfId="0" applyFont="1" applyFill="1" applyBorder="1" applyAlignment="1">
      <alignment horizontal="centerContinuous"/>
    </xf>
    <xf numFmtId="0" fontId="12" fillId="0" borderId="45" xfId="0" applyFont="1" applyBorder="1" applyAlignment="1">
      <alignment horizontal="centerContinuous"/>
    </xf>
    <xf numFmtId="0" fontId="9" fillId="0" borderId="47" xfId="0" applyFont="1" applyBorder="1" applyAlignment="1">
      <alignment horizontal="centerContinuous"/>
    </xf>
    <xf numFmtId="0" fontId="12" fillId="0" borderId="57" xfId="0" applyFont="1" applyBorder="1" applyAlignment="1">
      <alignment horizontal="center"/>
    </xf>
    <xf numFmtId="0" fontId="12" fillId="0" borderId="65" xfId="0" applyFont="1" applyBorder="1" applyAlignment="1">
      <alignment horizontal="center"/>
    </xf>
    <xf numFmtId="0" fontId="12" fillId="0" borderId="59" xfId="0" applyFont="1" applyFill="1" applyBorder="1" applyAlignment="1">
      <alignment vertical="center" wrapText="1"/>
    </xf>
    <xf numFmtId="0" fontId="14" fillId="0" borderId="1" xfId="0" applyFont="1" applyBorder="1" applyAlignment="1">
      <alignment horizontal="left" vertical="top"/>
    </xf>
    <xf numFmtId="0" fontId="14" fillId="0" borderId="28" xfId="0" applyFont="1" applyBorder="1" applyAlignment="1">
      <alignment horizontal="left" vertical="top" wrapText="1"/>
    </xf>
    <xf numFmtId="0" fontId="14" fillId="0" borderId="18" xfId="0" applyFont="1" applyBorder="1" applyAlignment="1">
      <alignment horizontal="centerContinuous" vertical="top" wrapText="1"/>
    </xf>
    <xf numFmtId="0" fontId="14" fillId="0" borderId="62" xfId="0" applyFont="1" applyBorder="1" applyAlignment="1">
      <alignment horizontal="centerContinuous" vertical="top" wrapText="1"/>
    </xf>
    <xf numFmtId="0" fontId="9" fillId="0" borderId="18" xfId="0" applyFont="1" applyBorder="1" applyAlignment="1">
      <alignment horizontal="centerContinuous"/>
    </xf>
    <xf numFmtId="0" fontId="9" fillId="0" borderId="55" xfId="0" applyFont="1" applyBorder="1" applyAlignment="1">
      <alignment horizontal="centerContinuous"/>
    </xf>
    <xf numFmtId="0" fontId="27" fillId="5" borderId="1" xfId="0" applyFont="1" applyFill="1" applyBorder="1" applyAlignment="1">
      <alignment horizontal="centerContinuous" vertical="top" wrapText="1"/>
    </xf>
    <xf numFmtId="0" fontId="10" fillId="5" borderId="28" xfId="0" applyFont="1" applyFill="1" applyBorder="1" applyAlignment="1">
      <alignment horizontal="centerContinuous"/>
    </xf>
    <xf numFmtId="0" fontId="27" fillId="5" borderId="18" xfId="0" applyFont="1" applyFill="1" applyBorder="1" applyAlignment="1">
      <alignment vertical="center" wrapText="1"/>
    </xf>
    <xf numFmtId="0" fontId="27" fillId="5" borderId="62" xfId="0" applyFont="1" applyFill="1" applyBorder="1" applyAlignment="1">
      <alignment vertical="center" wrapText="1"/>
    </xf>
    <xf numFmtId="0" fontId="30" fillId="0" borderId="46" xfId="0" applyFont="1" applyBorder="1" applyAlignment="1">
      <alignment horizontal="left" vertical="top"/>
    </xf>
    <xf numFmtId="0" fontId="30" fillId="0" borderId="47" xfId="0" applyFont="1" applyBorder="1" applyAlignment="1">
      <alignment horizontal="left" vertical="top"/>
    </xf>
    <xf numFmtId="0" fontId="30" fillId="0" borderId="57" xfId="0" applyFont="1" applyBorder="1" applyAlignment="1">
      <alignment horizontal="left" vertical="top"/>
    </xf>
    <xf numFmtId="0" fontId="30" fillId="0" borderId="65" xfId="0" applyFont="1" applyBorder="1" applyAlignment="1">
      <alignment horizontal="left" vertical="top"/>
    </xf>
    <xf numFmtId="0" fontId="30" fillId="0" borderId="59" xfId="0" applyFont="1" applyBorder="1" applyAlignment="1">
      <alignment horizontal="left" vertical="top"/>
    </xf>
    <xf numFmtId="0" fontId="12" fillId="5" borderId="2" xfId="0" applyFont="1" applyFill="1" applyBorder="1" applyAlignment="1">
      <alignment horizontal="centerContinuous" vertical="center" wrapText="1"/>
    </xf>
    <xf numFmtId="0" fontId="12" fillId="5" borderId="49" xfId="0" applyFont="1" applyFill="1" applyBorder="1" applyAlignment="1">
      <alignment horizontal="centerContinuous" vertical="center" wrapText="1"/>
    </xf>
    <xf numFmtId="0" fontId="12" fillId="5" borderId="8" xfId="0" applyFont="1" applyFill="1" applyBorder="1" applyAlignment="1">
      <alignment horizontal="centerContinuous" vertical="center" wrapText="1"/>
    </xf>
    <xf numFmtId="0" fontId="12" fillId="0" borderId="10" xfId="0" applyFont="1" applyBorder="1" applyAlignment="1">
      <alignment horizontal="center"/>
    </xf>
    <xf numFmtId="0" fontId="12" fillId="19" borderId="10" xfId="0" applyFont="1" applyFill="1" applyBorder="1" applyAlignment="1">
      <alignment vertical="center" wrapText="1"/>
    </xf>
    <xf numFmtId="0" fontId="1" fillId="0" borderId="41" xfId="0" applyFont="1" applyFill="1" applyBorder="1" applyAlignment="1">
      <alignment horizontal="left" wrapText="1"/>
    </xf>
    <xf numFmtId="0" fontId="22" fillId="0" borderId="27" xfId="0" applyFont="1" applyBorder="1" applyAlignment="1">
      <alignment horizontal="left" vertical="center" wrapText="1"/>
    </xf>
    <xf numFmtId="0" fontId="1" fillId="0" borderId="20" xfId="0" applyFont="1" applyFill="1" applyBorder="1" applyAlignment="1">
      <alignment horizontal="left" wrapText="1"/>
    </xf>
    <xf numFmtId="0" fontId="1" fillId="0" borderId="26" xfId="0" applyFont="1" applyFill="1" applyBorder="1" applyAlignment="1">
      <alignment horizontal="left" wrapText="1"/>
    </xf>
    <xf numFmtId="0" fontId="1" fillId="0" borderId="27" xfId="0" applyFont="1" applyFill="1" applyBorder="1" applyAlignment="1">
      <alignment horizontal="left" wrapText="1"/>
    </xf>
    <xf numFmtId="0" fontId="1" fillId="0" borderId="29"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7" fillId="5" borderId="10" xfId="0" applyFont="1" applyFill="1" applyBorder="1" applyAlignment="1">
      <alignment horizontal="centerContinuous" vertical="top" wrapText="1"/>
    </xf>
    <xf numFmtId="0" fontId="10" fillId="5" borderId="16" xfId="0" applyFont="1" applyFill="1" applyBorder="1" applyAlignment="1">
      <alignment horizontal="centerContinuous"/>
    </xf>
    <xf numFmtId="0" fontId="27" fillId="5" borderId="9" xfId="0" applyFont="1" applyFill="1" applyBorder="1" applyAlignment="1">
      <alignment vertical="center" wrapText="1"/>
    </xf>
    <xf numFmtId="0" fontId="11" fillId="0" borderId="0" xfId="0" applyFont="1"/>
    <xf numFmtId="0" fontId="12" fillId="5" borderId="41" xfId="0" applyFont="1" applyFill="1" applyBorder="1" applyAlignment="1">
      <alignment horizontal="centerContinuous" vertical="center" wrapText="1"/>
    </xf>
    <xf numFmtId="0" fontId="12" fillId="5" borderId="42" xfId="0" applyFont="1" applyFill="1" applyBorder="1" applyAlignment="1">
      <alignment horizontal="centerContinuous" vertical="center" wrapText="1"/>
    </xf>
    <xf numFmtId="0" fontId="12" fillId="5" borderId="44" xfId="0" applyFont="1" applyFill="1" applyBorder="1" applyAlignment="1">
      <alignment horizontal="centerContinuous" vertical="center" wrapText="1"/>
    </xf>
    <xf numFmtId="0" fontId="12" fillId="0" borderId="26" xfId="0" applyFont="1" applyBorder="1"/>
    <xf numFmtId="0" fontId="12" fillId="0" borderId="1" xfId="0" applyFont="1" applyBorder="1" applyAlignment="1">
      <alignment horizontal="center" vertical="top" wrapText="1"/>
    </xf>
    <xf numFmtId="0" fontId="12" fillId="0" borderId="27" xfId="0" applyFont="1" applyBorder="1" applyAlignment="1">
      <alignment horizontal="center" vertical="top" wrapText="1"/>
    </xf>
    <xf numFmtId="0" fontId="38" fillId="0" borderId="26" xfId="0" applyFont="1" applyBorder="1" applyAlignment="1">
      <alignment horizontal="left" wrapText="1"/>
    </xf>
    <xf numFmtId="0" fontId="38" fillId="0" borderId="1" xfId="0" applyFont="1" applyBorder="1" applyAlignment="1">
      <alignment horizontal="left" wrapText="1"/>
    </xf>
    <xf numFmtId="0" fontId="18" fillId="0" borderId="1" xfId="0" applyFont="1" applyBorder="1"/>
    <xf numFmtId="0" fontId="21" fillId="0" borderId="1" xfId="0" applyFont="1" applyBorder="1" applyAlignment="1">
      <alignment wrapText="1"/>
    </xf>
    <xf numFmtId="0" fontId="21" fillId="0" borderId="1" xfId="0" applyFont="1" applyBorder="1"/>
    <xf numFmtId="0" fontId="18" fillId="19" borderId="27" xfId="0" applyFont="1" applyFill="1" applyBorder="1" applyAlignment="1">
      <alignment vertical="center" wrapText="1"/>
    </xf>
    <xf numFmtId="0" fontId="27" fillId="0" borderId="1" xfId="0" applyFont="1" applyBorder="1"/>
    <xf numFmtId="0" fontId="19" fillId="0" borderId="1" xfId="0" applyFont="1" applyBorder="1" applyAlignment="1">
      <alignment horizontal="left" vertical="center" wrapText="1"/>
    </xf>
    <xf numFmtId="0" fontId="38" fillId="0" borderId="1" xfId="0" applyFont="1" applyBorder="1"/>
    <xf numFmtId="0" fontId="23" fillId="0" borderId="1" xfId="0" applyFont="1" applyBorder="1" applyAlignment="1">
      <alignment wrapText="1"/>
    </xf>
    <xf numFmtId="0" fontId="11" fillId="19" borderId="27" xfId="0" applyFont="1" applyFill="1" applyBorder="1"/>
    <xf numFmtId="0" fontId="11" fillId="0" borderId="1" xfId="0" applyFont="1" applyBorder="1" applyAlignment="1">
      <alignment horizontal="left" wrapText="1"/>
    </xf>
    <xf numFmtId="0" fontId="38" fillId="0" borderId="45" xfId="0" applyFont="1" applyBorder="1" applyAlignment="1">
      <alignment horizontal="left" vertical="center" wrapText="1"/>
    </xf>
    <xf numFmtId="0" fontId="2" fillId="0" borderId="46" xfId="0" applyFont="1" applyBorder="1" applyAlignment="1">
      <alignment horizontal="left" vertical="center" wrapText="1"/>
    </xf>
    <xf numFmtId="0" fontId="12" fillId="0" borderId="46" xfId="0" applyFont="1" applyBorder="1" applyAlignment="1">
      <alignment horizontal="center"/>
    </xf>
    <xf numFmtId="0" fontId="12" fillId="19" borderId="48" xfId="0" applyFont="1" applyFill="1" applyBorder="1" applyAlignment="1">
      <alignment vertical="center" wrapText="1"/>
    </xf>
    <xf numFmtId="0" fontId="27" fillId="5" borderId="53" xfId="0" applyFont="1" applyFill="1" applyBorder="1" applyAlignment="1">
      <alignment horizontal="centerContinuous" vertical="top" wrapText="1"/>
    </xf>
    <xf numFmtId="0" fontId="10" fillId="5" borderId="51" xfId="0" applyFont="1" applyFill="1" applyBorder="1" applyAlignment="1">
      <alignment horizontal="centerContinuous"/>
    </xf>
    <xf numFmtId="0" fontId="27" fillId="5" borderId="50" xfId="0" applyFont="1" applyFill="1" applyBorder="1" applyAlignment="1">
      <alignment vertical="center" wrapText="1"/>
    </xf>
    <xf numFmtId="0" fontId="12" fillId="0" borderId="0" xfId="0" applyFont="1"/>
    <xf numFmtId="0" fontId="12" fillId="4" borderId="2" xfId="0" applyFont="1" applyFill="1" applyBorder="1" applyAlignment="1">
      <alignment horizontal="centerContinuous" vertical="top" wrapText="1"/>
    </xf>
    <xf numFmtId="0" fontId="9" fillId="4" borderId="49" xfId="0" applyFont="1" applyFill="1" applyBorder="1" applyAlignment="1">
      <alignment horizontal="centerContinuous"/>
    </xf>
    <xf numFmtId="0" fontId="9" fillId="4" borderId="8" xfId="0" applyFont="1" applyFill="1" applyBorder="1" applyAlignment="1">
      <alignment horizontal="centerContinuous"/>
    </xf>
    <xf numFmtId="0" fontId="12" fillId="4" borderId="9" xfId="0" applyFont="1" applyFill="1" applyBorder="1" applyAlignment="1">
      <alignment horizontal="centerContinuous" vertical="top" wrapText="1"/>
    </xf>
    <xf numFmtId="0" fontId="9" fillId="4" borderId="16" xfId="0" applyFont="1" applyFill="1" applyBorder="1" applyAlignment="1">
      <alignment horizontal="centerContinuous"/>
    </xf>
    <xf numFmtId="0" fontId="9" fillId="4" borderId="15" xfId="0" applyFont="1" applyFill="1" applyBorder="1" applyAlignment="1">
      <alignment horizontal="centerContinuous"/>
    </xf>
    <xf numFmtId="0" fontId="40" fillId="0" borderId="69" xfId="0" applyFont="1" applyBorder="1" applyAlignment="1">
      <alignment horizontal="justify" vertical="center" wrapText="1"/>
    </xf>
    <xf numFmtId="0" fontId="40" fillId="0" borderId="70" xfId="0" applyFont="1" applyBorder="1" applyAlignment="1">
      <alignment horizontal="justify" vertical="center" wrapText="1"/>
    </xf>
    <xf numFmtId="0" fontId="40" fillId="0" borderId="70" xfId="0" applyFont="1" applyBorder="1" applyAlignment="1">
      <alignment vertical="center" wrapText="1"/>
    </xf>
    <xf numFmtId="0" fontId="39" fillId="0" borderId="70" xfId="0" applyFont="1" applyBorder="1" applyAlignment="1">
      <alignment horizontal="right" vertical="center" wrapText="1"/>
    </xf>
    <xf numFmtId="0" fontId="40" fillId="0" borderId="71" xfId="0" applyFont="1" applyBorder="1" applyAlignment="1">
      <alignment horizontal="right" vertical="center" wrapText="1"/>
    </xf>
    <xf numFmtId="0" fontId="40" fillId="0" borderId="72" xfId="0" applyFont="1" applyBorder="1" applyAlignment="1">
      <alignment horizontal="justify" vertical="center" wrapText="1"/>
    </xf>
    <xf numFmtId="0" fontId="40" fillId="0" borderId="24" xfId="0" applyFont="1" applyBorder="1" applyAlignment="1">
      <alignment horizontal="justify" vertical="center" wrapText="1"/>
    </xf>
    <xf numFmtId="0" fontId="40" fillId="0" borderId="24" xfId="0" applyFont="1" applyBorder="1" applyAlignment="1">
      <alignment vertical="center" wrapText="1"/>
    </xf>
    <xf numFmtId="0" fontId="39" fillId="0" borderId="24" xfId="0" applyFont="1" applyBorder="1" applyAlignment="1">
      <alignment horizontal="left" vertical="top" wrapText="1"/>
    </xf>
    <xf numFmtId="0" fontId="40" fillId="0" borderId="73" xfId="0" applyFont="1" applyBorder="1" applyAlignment="1">
      <alignment horizontal="left" vertical="top" wrapText="1"/>
    </xf>
    <xf numFmtId="0" fontId="39" fillId="0" borderId="52" xfId="0" applyFont="1" applyBorder="1" applyAlignment="1">
      <alignment horizontal="left" vertical="top" wrapText="1"/>
    </xf>
    <xf numFmtId="0" fontId="40" fillId="0" borderId="74" xfId="0" applyFont="1" applyBorder="1" applyAlignment="1">
      <alignment horizontal="left" vertical="top" wrapText="1"/>
    </xf>
    <xf numFmtId="0" fontId="39" fillId="0" borderId="70" xfId="0" applyFont="1" applyBorder="1" applyAlignment="1">
      <alignment horizontal="left" vertical="top" wrapText="1"/>
    </xf>
    <xf numFmtId="0" fontId="40" fillId="0" borderId="71" xfId="0" applyFont="1" applyBorder="1" applyAlignment="1">
      <alignment horizontal="left" vertical="top" wrapText="1"/>
    </xf>
    <xf numFmtId="0" fontId="41" fillId="22" borderId="0" xfId="0" applyFont="1" applyFill="1"/>
    <xf numFmtId="0" fontId="41" fillId="23" borderId="0" xfId="0" applyFont="1" applyFill="1"/>
    <xf numFmtId="0" fontId="41" fillId="24" borderId="0" xfId="0" applyFont="1" applyFill="1"/>
    <xf numFmtId="0" fontId="41" fillId="25" borderId="0" xfId="0" applyFont="1" applyFill="1"/>
    <xf numFmtId="0" fontId="41" fillId="26" borderId="0" xfId="0" applyFont="1" applyFill="1"/>
    <xf numFmtId="0" fontId="0" fillId="9" borderId="0" xfId="0" applyFill="1"/>
    <xf numFmtId="0" fontId="0" fillId="3" borderId="0" xfId="0" applyFill="1"/>
    <xf numFmtId="0" fontId="41" fillId="12" borderId="0" xfId="0" applyFont="1" applyFill="1"/>
    <xf numFmtId="0" fontId="0" fillId="8" borderId="0" xfId="0" applyFill="1"/>
    <xf numFmtId="0" fontId="0" fillId="2" borderId="0" xfId="0" applyFill="1"/>
    <xf numFmtId="0" fontId="0" fillId="27" borderId="0" xfId="0" applyFill="1"/>
    <xf numFmtId="0" fontId="42" fillId="0" borderId="20" xfId="0" applyFont="1" applyFill="1" applyBorder="1" applyAlignment="1">
      <alignment horizontal="centerContinuous" vertical="top"/>
    </xf>
    <xf numFmtId="0" fontId="43" fillId="0" borderId="45" xfId="0" applyFont="1" applyFill="1" applyBorder="1" applyAlignment="1">
      <alignment horizontal="left" vertical="top" wrapText="1"/>
    </xf>
    <xf numFmtId="0" fontId="42" fillId="0" borderId="42" xfId="0" applyFont="1" applyFill="1" applyBorder="1" applyAlignment="1">
      <alignment horizontal="center" vertical="top"/>
    </xf>
    <xf numFmtId="0" fontId="43" fillId="0" borderId="25"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26" xfId="0" applyFont="1" applyFill="1" applyBorder="1" applyAlignment="1">
      <alignment horizontal="left" vertical="top" wrapText="1"/>
    </xf>
    <xf numFmtId="0" fontId="44" fillId="0" borderId="10" xfId="0" applyFont="1" applyFill="1" applyBorder="1" applyAlignment="1">
      <alignment horizontal="center" vertical="top"/>
    </xf>
    <xf numFmtId="0" fontId="44" fillId="0" borderId="10" xfId="0" applyFont="1" applyFill="1" applyBorder="1" applyAlignment="1">
      <alignment vertical="top"/>
    </xf>
    <xf numFmtId="0" fontId="43" fillId="0" borderId="0" xfId="0" applyFont="1" applyFill="1" applyBorder="1" applyAlignment="1">
      <alignment vertical="top"/>
    </xf>
    <xf numFmtId="0" fontId="42" fillId="0" borderId="2" xfId="0" applyFont="1" applyFill="1" applyBorder="1" applyAlignment="1">
      <alignment horizontal="centerContinuous" vertical="top"/>
    </xf>
    <xf numFmtId="0" fontId="42" fillId="0" borderId="49" xfId="0" applyFont="1" applyFill="1" applyBorder="1" applyAlignment="1">
      <alignment horizontal="center" vertical="top"/>
    </xf>
    <xf numFmtId="0" fontId="42" fillId="0" borderId="8" xfId="0" applyFont="1" applyFill="1" applyBorder="1" applyAlignment="1">
      <alignment horizontal="centerContinuous" vertical="center"/>
    </xf>
    <xf numFmtId="0" fontId="43" fillId="0" borderId="0" xfId="0" applyFont="1" applyFill="1" applyAlignment="1">
      <alignment vertical="top"/>
    </xf>
    <xf numFmtId="0" fontId="42" fillId="0" borderId="9" xfId="0" applyFont="1" applyFill="1" applyBorder="1" applyAlignment="1">
      <alignment horizontal="centerContinuous" vertical="top" wrapText="1"/>
    </xf>
    <xf numFmtId="0" fontId="42" fillId="0" borderId="9" xfId="0" applyFont="1" applyFill="1" applyBorder="1" applyAlignment="1">
      <alignment horizontal="center" vertical="top"/>
    </xf>
    <xf numFmtId="0" fontId="42" fillId="0" borderId="16" xfId="0" applyFont="1" applyFill="1" applyBorder="1" applyAlignment="1">
      <alignment horizontal="center" vertical="top"/>
    </xf>
    <xf numFmtId="0" fontId="42" fillId="0" borderId="15" xfId="0" applyFont="1" applyFill="1" applyBorder="1" applyAlignment="1">
      <alignment horizontal="centerContinuous" vertical="center"/>
    </xf>
    <xf numFmtId="0" fontId="43" fillId="0" borderId="41" xfId="0" applyFont="1" applyFill="1" applyBorder="1" applyAlignment="1">
      <alignment horizontal="left" vertical="top"/>
    </xf>
    <xf numFmtId="0" fontId="43" fillId="28" borderId="26" xfId="0" applyFont="1" applyFill="1" applyBorder="1" applyAlignment="1">
      <alignment horizontal="left" vertical="top" wrapText="1"/>
    </xf>
    <xf numFmtId="0" fontId="43" fillId="0" borderId="10" xfId="0" applyFont="1" applyFill="1" applyBorder="1" applyAlignment="1">
      <alignment horizontal="centerContinuous" vertical="center" wrapText="1"/>
    </xf>
    <xf numFmtId="0" fontId="43" fillId="0" borderId="10" xfId="0" applyFont="1" applyFill="1" applyBorder="1" applyAlignment="1">
      <alignment horizontal="centerContinuous"/>
    </xf>
    <xf numFmtId="0" fontId="42" fillId="0" borderId="26" xfId="0" applyFont="1" applyFill="1" applyBorder="1" applyAlignment="1">
      <alignment horizontal="left" vertical="top" wrapText="1"/>
    </xf>
    <xf numFmtId="0" fontId="44" fillId="0" borderId="50" xfId="0" applyFont="1" applyFill="1" applyBorder="1" applyAlignment="1">
      <alignment vertical="top"/>
    </xf>
    <xf numFmtId="0" fontId="44" fillId="0" borderId="16" xfId="0" applyFont="1" applyFill="1" applyBorder="1" applyAlignment="1">
      <alignment horizontal="center" vertical="top"/>
    </xf>
    <xf numFmtId="0" fontId="44" fillId="0" borderId="9" xfId="0" applyFont="1" applyBorder="1" applyAlignment="1">
      <alignment horizontal="left" vertical="top"/>
    </xf>
    <xf numFmtId="0" fontId="44" fillId="0" borderId="16" xfId="0" applyFont="1" applyBorder="1" applyAlignment="1">
      <alignment horizontal="center" vertical="top"/>
    </xf>
    <xf numFmtId="0" fontId="44" fillId="0" borderId="15" xfId="0" applyFont="1" applyBorder="1" applyAlignment="1">
      <alignment horizontal="left" vertical="top"/>
    </xf>
    <xf numFmtId="0" fontId="42" fillId="0" borderId="5" xfId="0" applyFont="1" applyFill="1" applyBorder="1" applyAlignment="1">
      <alignment horizontal="centerContinuous" vertical="top"/>
    </xf>
    <xf numFmtId="0" fontId="42" fillId="0" borderId="41" xfId="0" applyFont="1" applyFill="1" applyBorder="1" applyAlignment="1">
      <alignment horizontal="centerContinuous" vertical="top"/>
    </xf>
    <xf numFmtId="0" fontId="42" fillId="0" borderId="1" xfId="0" applyFont="1" applyBorder="1" applyAlignment="1">
      <alignment horizontal="center" vertical="top"/>
    </xf>
    <xf numFmtId="0" fontId="45" fillId="0" borderId="44" xfId="0" applyFont="1" applyFill="1" applyBorder="1" applyAlignment="1">
      <alignment horizontal="left" vertical="center" wrapText="1"/>
    </xf>
    <xf numFmtId="0" fontId="45" fillId="0" borderId="22" xfId="0" applyFont="1" applyFill="1" applyBorder="1" applyAlignment="1">
      <alignment wrapText="1"/>
    </xf>
    <xf numFmtId="0" fontId="45" fillId="0" borderId="27" xfId="0" applyFont="1" applyFill="1" applyBorder="1" applyAlignment="1">
      <alignment wrapText="1"/>
    </xf>
    <xf numFmtId="0" fontId="45" fillId="0" borderId="27" xfId="0" applyFont="1" applyFill="1" applyBorder="1" applyAlignment="1">
      <alignment horizontal="left" wrapText="1"/>
    </xf>
    <xf numFmtId="0" fontId="45" fillId="0" borderId="48" xfId="0" applyFont="1" applyFill="1" applyBorder="1" applyAlignment="1">
      <alignment wrapText="1"/>
    </xf>
    <xf numFmtId="0" fontId="45" fillId="0" borderId="27" xfId="0" applyFont="1" applyFill="1" applyBorder="1" applyAlignment="1">
      <alignment horizontal="left" vertical="center" wrapText="1"/>
    </xf>
    <xf numFmtId="0" fontId="46" fillId="0" borderId="49" xfId="0" applyFont="1" applyFill="1" applyBorder="1" applyAlignment="1">
      <alignment horizontal="centerContinuous" vertical="center"/>
    </xf>
    <xf numFmtId="0" fontId="45" fillId="0" borderId="15" xfId="0" applyFont="1" applyFill="1" applyBorder="1" applyAlignment="1">
      <alignment horizontal="centerContinuous" vertical="center" wrapText="1"/>
    </xf>
    <xf numFmtId="0" fontId="45" fillId="0" borderId="8" xfId="0" applyFont="1" applyFill="1" applyBorder="1" applyAlignment="1">
      <alignment horizontal="centerContinuous"/>
    </xf>
    <xf numFmtId="0" fontId="45" fillId="0" borderId="43" xfId="0" applyFont="1" applyFill="1" applyBorder="1" applyAlignment="1">
      <alignment horizontal="left" vertical="center" wrapText="1"/>
    </xf>
    <xf numFmtId="0" fontId="45" fillId="0" borderId="10" xfId="0" applyFont="1" applyFill="1" applyBorder="1" applyAlignment="1">
      <alignment horizontal="centerContinuous"/>
    </xf>
    <xf numFmtId="0" fontId="46" fillId="0" borderId="27" xfId="0" applyFont="1" applyFill="1" applyBorder="1" applyAlignment="1">
      <alignment horizontal="left" vertical="center" wrapText="1"/>
    </xf>
    <xf numFmtId="0" fontId="47" fillId="0" borderId="51" xfId="0" applyFont="1" applyFill="1" applyBorder="1" applyAlignment="1">
      <alignment vertical="top"/>
    </xf>
    <xf numFmtId="0" fontId="45" fillId="0" borderId="28" xfId="0" applyFont="1" applyFill="1" applyBorder="1" applyAlignment="1">
      <alignment horizontal="left" vertical="center" wrapText="1"/>
    </xf>
    <xf numFmtId="0" fontId="46" fillId="0" borderId="28" xfId="0" applyFont="1" applyFill="1" applyBorder="1" applyAlignment="1">
      <alignment horizontal="left" vertical="center" wrapText="1"/>
    </xf>
    <xf numFmtId="0" fontId="47" fillId="0" borderId="16" xfId="0" applyFont="1" applyFill="1" applyBorder="1" applyAlignment="1">
      <alignment horizontal="left" vertical="top"/>
    </xf>
    <xf numFmtId="0" fontId="45" fillId="28" borderId="1" xfId="0" applyFont="1" applyFill="1" applyBorder="1" applyAlignment="1">
      <alignment horizontal="left" vertical="center" wrapText="1"/>
    </xf>
    <xf numFmtId="0" fontId="45" fillId="0" borderId="27" xfId="0" applyFont="1" applyBorder="1" applyAlignment="1">
      <alignment horizontal="left" vertical="center" wrapText="1"/>
    </xf>
    <xf numFmtId="0" fontId="47" fillId="0" borderId="16" xfId="0" applyFont="1" applyBorder="1" applyAlignment="1">
      <alignment horizontal="left" vertical="top"/>
    </xf>
    <xf numFmtId="0" fontId="46" fillId="0" borderId="43"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6" fillId="0" borderId="1" xfId="0" applyFont="1" applyBorder="1" applyAlignment="1">
      <alignment horizontal="left" vertical="center" wrapText="1"/>
    </xf>
    <xf numFmtId="0" fontId="45" fillId="0" borderId="0" xfId="0" applyFont="1"/>
    <xf numFmtId="0" fontId="46" fillId="0" borderId="0" xfId="0" applyFont="1" applyAlignment="1">
      <alignment horizontal="center"/>
    </xf>
    <xf numFmtId="0" fontId="46" fillId="0" borderId="0" xfId="0" applyFont="1"/>
    <xf numFmtId="0" fontId="45" fillId="0" borderId="0" xfId="0" applyFont="1" applyAlignment="1">
      <alignment horizontal="right"/>
    </xf>
    <xf numFmtId="0" fontId="45" fillId="0" borderId="0" xfId="0" applyFont="1" applyFill="1" applyBorder="1" applyAlignment="1">
      <alignment horizontal="left" wrapText="1"/>
    </xf>
    <xf numFmtId="0" fontId="45" fillId="0" borderId="0" xfId="0" applyFont="1" applyFill="1" applyBorder="1" applyAlignment="1">
      <alignment wrapText="1"/>
    </xf>
    <xf numFmtId="0" fontId="45" fillId="0" borderId="8" xfId="0" applyFont="1" applyFill="1" applyBorder="1" applyAlignment="1">
      <alignment horizontal="centerContinuous" vertical="center"/>
    </xf>
    <xf numFmtId="0" fontId="45" fillId="0" borderId="24" xfId="0" applyFont="1" applyFill="1" applyBorder="1" applyAlignment="1">
      <alignment horizontal="centerContinuous" vertical="center"/>
    </xf>
    <xf numFmtId="0" fontId="45" fillId="0" borderId="52" xfId="0" applyFont="1" applyFill="1" applyBorder="1" applyAlignment="1">
      <alignment horizontal="centerContinuous" vertical="center"/>
    </xf>
    <xf numFmtId="0" fontId="46" fillId="0" borderId="12" xfId="0" applyFont="1" applyFill="1" applyBorder="1" applyAlignment="1">
      <alignment horizontal="centerContinuous" vertical="center"/>
    </xf>
    <xf numFmtId="0" fontId="46" fillId="0" borderId="42" xfId="0" applyFont="1" applyFill="1" applyBorder="1" applyAlignment="1">
      <alignment horizontal="center"/>
    </xf>
    <xf numFmtId="0" fontId="45" fillId="0" borderId="46" xfId="0" applyFont="1" applyFill="1" applyBorder="1" applyAlignment="1">
      <alignment horizontal="centerContinuous"/>
    </xf>
    <xf numFmtId="0" fontId="45" fillId="0" borderId="0" xfId="0" applyFont="1" applyFill="1" applyBorder="1"/>
    <xf numFmtId="0" fontId="46" fillId="0" borderId="16" xfId="0" applyFont="1" applyFill="1" applyBorder="1" applyAlignment="1">
      <alignment horizontal="centerContinuous" vertical="center"/>
    </xf>
    <xf numFmtId="0" fontId="45" fillId="0" borderId="15" xfId="0" applyFont="1" applyFill="1" applyBorder="1" applyAlignment="1"/>
    <xf numFmtId="0" fontId="45" fillId="0" borderId="7" xfId="0" applyFont="1" applyFill="1" applyBorder="1" applyAlignment="1">
      <alignment horizontal="centerContinuous"/>
    </xf>
    <xf numFmtId="0" fontId="47" fillId="0" borderId="51" xfId="0" applyFont="1" applyFill="1" applyBorder="1" applyAlignment="1">
      <alignment horizontal="left" vertical="top" wrapText="1"/>
    </xf>
    <xf numFmtId="0" fontId="45" fillId="0" borderId="22" xfId="0" applyFont="1" applyFill="1" applyBorder="1" applyAlignment="1">
      <alignment horizontal="left" vertical="center" wrapText="1"/>
    </xf>
    <xf numFmtId="0" fontId="46" fillId="0" borderId="16" xfId="0" applyFont="1" applyFill="1" applyBorder="1" applyAlignment="1">
      <alignment horizontal="center" vertical="center"/>
    </xf>
    <xf numFmtId="0" fontId="45" fillId="0" borderId="49" xfId="0" applyFont="1" applyFill="1" applyBorder="1"/>
    <xf numFmtId="0" fontId="45" fillId="0" borderId="3" xfId="0" applyFont="1" applyFill="1" applyBorder="1" applyAlignment="1">
      <alignment horizontal="centerContinuous"/>
    </xf>
    <xf numFmtId="0" fontId="45" fillId="13" borderId="0" xfId="0" applyFont="1" applyFill="1" applyBorder="1"/>
    <xf numFmtId="0" fontId="46" fillId="29" borderId="49" xfId="0" applyFont="1" applyFill="1" applyBorder="1" applyAlignment="1">
      <alignment horizontal="centerContinuous" vertical="center" wrapText="1"/>
    </xf>
    <xf numFmtId="0" fontId="46" fillId="0" borderId="16" xfId="0" applyFont="1" applyBorder="1" applyAlignment="1"/>
    <xf numFmtId="0" fontId="45" fillId="0" borderId="10" xfId="0" applyFont="1" applyBorder="1" applyAlignment="1">
      <alignment horizontal="centerContinuous"/>
    </xf>
    <xf numFmtId="0" fontId="45" fillId="13" borderId="0" xfId="0" applyFont="1" applyFill="1" applyBorder="1" applyAlignment="1">
      <alignment wrapText="1"/>
    </xf>
    <xf numFmtId="0" fontId="46" fillId="0" borderId="7" xfId="0" applyFont="1" applyFill="1" applyBorder="1" applyAlignment="1">
      <alignment horizontal="centerContinuous" vertical="center"/>
    </xf>
    <xf numFmtId="0" fontId="45" fillId="0" borderId="28" xfId="0" applyFont="1" applyFill="1" applyBorder="1" applyAlignment="1">
      <alignment wrapText="1"/>
    </xf>
    <xf numFmtId="0" fontId="46" fillId="5" borderId="49" xfId="0" applyFont="1" applyFill="1" applyBorder="1" applyAlignment="1">
      <alignment horizontal="centerContinuous" vertical="center" wrapText="1"/>
    </xf>
    <xf numFmtId="0" fontId="46" fillId="5" borderId="42" xfId="0" applyFont="1" applyFill="1" applyBorder="1" applyAlignment="1">
      <alignment horizontal="centerContinuous" vertical="center" wrapText="1"/>
    </xf>
    <xf numFmtId="0" fontId="46" fillId="0" borderId="1" xfId="0" applyFont="1" applyBorder="1" applyAlignment="1"/>
    <xf numFmtId="0" fontId="46" fillId="0" borderId="1" xfId="0" applyFont="1" applyBorder="1" applyAlignment="1">
      <alignment horizontal="center" vertical="top" wrapText="1"/>
    </xf>
    <xf numFmtId="0" fontId="46" fillId="0" borderId="1" xfId="0" applyFont="1" applyBorder="1" applyAlignment="1">
      <alignment horizontal="left" wrapText="1"/>
    </xf>
    <xf numFmtId="0" fontId="46" fillId="0" borderId="46" xfId="0" applyFont="1" applyBorder="1" applyAlignment="1">
      <alignment horizontal="left" vertical="center" wrapText="1"/>
    </xf>
    <xf numFmtId="0" fontId="45" fillId="0" borderId="0" xfId="0" applyFont="1" applyBorder="1"/>
    <xf numFmtId="0" fontId="45" fillId="0" borderId="70" xfId="0" applyFont="1" applyBorder="1" applyAlignment="1">
      <alignment horizontal="justify" vertical="center" wrapText="1"/>
    </xf>
    <xf numFmtId="0" fontId="45" fillId="0" borderId="24" xfId="0" applyFont="1" applyBorder="1" applyAlignment="1">
      <alignment horizontal="justify" vertical="center" wrapText="1"/>
    </xf>
    <xf numFmtId="0" fontId="45" fillId="0" borderId="47" xfId="0" applyFont="1" applyFill="1" applyBorder="1" applyAlignment="1">
      <alignment horizontal="left" vertical="center" wrapText="1"/>
    </xf>
    <xf numFmtId="0" fontId="45" fillId="0" borderId="48" xfId="0" applyFont="1" applyFill="1" applyBorder="1" applyAlignment="1">
      <alignment horizontal="left" vertical="center" wrapText="1"/>
    </xf>
    <xf numFmtId="0" fontId="44" fillId="0" borderId="15" xfId="0" applyFont="1" applyFill="1" applyBorder="1" applyAlignment="1">
      <alignment vertical="top"/>
    </xf>
    <xf numFmtId="0" fontId="44" fillId="0" borderId="9" xfId="0" applyFont="1" applyFill="1" applyBorder="1" applyAlignment="1">
      <alignment horizontal="left" vertical="top"/>
    </xf>
    <xf numFmtId="0" fontId="44" fillId="0" borderId="15" xfId="0" applyFont="1" applyFill="1" applyBorder="1" applyAlignment="1">
      <alignment horizontal="left" vertical="top"/>
    </xf>
    <xf numFmtId="0" fontId="45" fillId="0" borderId="49" xfId="0" applyFont="1" applyFill="1" applyBorder="1" applyAlignment="1">
      <alignment horizontal="centerContinuous"/>
    </xf>
    <xf numFmtId="0" fontId="43" fillId="0" borderId="0" xfId="0" applyFont="1" applyFill="1" applyBorder="1" applyAlignment="1">
      <alignment horizontal="center" vertical="top"/>
    </xf>
    <xf numFmtId="0" fontId="43" fillId="0" borderId="0" xfId="0" applyFont="1" applyFill="1" applyBorder="1" applyAlignment="1">
      <alignment horizontal="center" vertical="top" wrapText="1"/>
    </xf>
    <xf numFmtId="0" fontId="43" fillId="0" borderId="0" xfId="0" applyFont="1" applyFill="1" applyBorder="1"/>
    <xf numFmtId="0" fontId="42" fillId="0" borderId="3" xfId="0" applyFont="1" applyFill="1" applyBorder="1" applyAlignment="1">
      <alignment horizontal="center" vertical="top"/>
    </xf>
    <xf numFmtId="0" fontId="42" fillId="0" borderId="63" xfId="0" applyFont="1" applyFill="1" applyBorder="1" applyAlignment="1">
      <alignment horizontal="center" vertical="top"/>
    </xf>
    <xf numFmtId="0" fontId="42" fillId="0" borderId="5" xfId="0" applyFont="1" applyFill="1" applyBorder="1" applyAlignment="1">
      <alignment horizontal="center" vertical="top"/>
    </xf>
    <xf numFmtId="0" fontId="42" fillId="0" borderId="7" xfId="0" applyFont="1" applyFill="1" applyBorder="1" applyAlignment="1">
      <alignment horizontal="center" vertical="top"/>
    </xf>
    <xf numFmtId="0" fontId="42" fillId="0" borderId="6" xfId="0" applyFont="1" applyFill="1" applyBorder="1" applyAlignment="1">
      <alignment horizontal="centerContinuous" vertical="center"/>
    </xf>
    <xf numFmtId="0" fontId="42" fillId="0" borderId="46" xfId="0" applyFont="1" applyFill="1" applyBorder="1" applyAlignment="1">
      <alignment horizontal="center" vertical="top" wrapText="1"/>
    </xf>
    <xf numFmtId="0" fontId="42" fillId="0" borderId="47" xfId="0" applyFont="1" applyBorder="1" applyAlignment="1">
      <alignment horizontal="center" vertical="top" wrapText="1"/>
    </xf>
    <xf numFmtId="0" fontId="42" fillId="0" borderId="47" xfId="0" applyFont="1" applyFill="1" applyBorder="1" applyAlignment="1">
      <alignment horizontal="center" vertical="top" wrapText="1"/>
    </xf>
    <xf numFmtId="0" fontId="42" fillId="0" borderId="19" xfId="0" applyFont="1" applyFill="1" applyBorder="1" applyAlignment="1">
      <alignment horizontal="center" vertical="top"/>
    </xf>
    <xf numFmtId="0" fontId="42" fillId="0" borderId="64" xfId="0" applyFont="1" applyFill="1" applyBorder="1" applyAlignment="1">
      <alignment horizontal="center" vertical="top"/>
    </xf>
    <xf numFmtId="0" fontId="42" fillId="0" borderId="56" xfId="0" applyFont="1" applyFill="1" applyBorder="1" applyAlignment="1">
      <alignment horizontal="center" vertical="top"/>
    </xf>
    <xf numFmtId="0" fontId="42" fillId="0" borderId="56" xfId="0" applyFont="1" applyFill="1" applyBorder="1" applyAlignment="1">
      <alignment horizontal="centerContinuous" vertical="center"/>
    </xf>
    <xf numFmtId="0" fontId="43" fillId="0" borderId="18" xfId="0" applyFont="1" applyFill="1" applyBorder="1" applyAlignment="1">
      <alignment horizontal="center" vertical="top"/>
    </xf>
    <xf numFmtId="0" fontId="43" fillId="0" borderId="55" xfId="0" applyFont="1" applyFill="1" applyBorder="1" applyAlignment="1">
      <alignment horizontal="center" vertical="top"/>
    </xf>
    <xf numFmtId="0" fontId="43" fillId="0" borderId="55" xfId="0" applyFont="1" applyFill="1" applyBorder="1"/>
    <xf numFmtId="0" fontId="43" fillId="0" borderId="0" xfId="0" applyFont="1" applyAlignment="1">
      <alignment vertical="top"/>
    </xf>
    <xf numFmtId="0" fontId="42" fillId="0" borderId="26" xfId="0" applyFont="1" applyFill="1" applyBorder="1" applyAlignment="1">
      <alignment horizontal="center" vertical="top"/>
    </xf>
    <xf numFmtId="0" fontId="42" fillId="0" borderId="18" xfId="0" applyFont="1" applyBorder="1" applyAlignment="1">
      <alignment horizontal="center" vertical="top"/>
    </xf>
    <xf numFmtId="0" fontId="42" fillId="0" borderId="62" xfId="0" applyFont="1" applyBorder="1" applyAlignment="1">
      <alignment horizontal="center" vertical="top"/>
    </xf>
    <xf numFmtId="0" fontId="42" fillId="0" borderId="55" xfId="0" applyFont="1" applyBorder="1" applyAlignment="1">
      <alignment horizontal="center" vertical="top"/>
    </xf>
    <xf numFmtId="0" fontId="42" fillId="0" borderId="55" xfId="0" applyFont="1" applyFill="1" applyBorder="1" applyAlignment="1">
      <alignment horizontal="centerContinuous"/>
    </xf>
    <xf numFmtId="0" fontId="43" fillId="0" borderId="18" xfId="0" applyFont="1" applyBorder="1" applyAlignment="1">
      <alignment horizontal="center" vertical="top"/>
    </xf>
    <xf numFmtId="0" fontId="43" fillId="0" borderId="0" xfId="0" applyFont="1"/>
    <xf numFmtId="0" fontId="43" fillId="0" borderId="0" xfId="0" applyFont="1" applyAlignment="1">
      <alignment horizontal="center" vertical="top"/>
    </xf>
    <xf numFmtId="0" fontId="42" fillId="0" borderId="0" xfId="0" applyFont="1" applyAlignment="1">
      <alignment horizontal="center" vertical="top"/>
    </xf>
    <xf numFmtId="0" fontId="43" fillId="0" borderId="0" xfId="0" applyFont="1" applyBorder="1" applyAlignment="1">
      <alignment vertical="top"/>
    </xf>
    <xf numFmtId="0" fontId="42" fillId="0" borderId="46" xfId="0" applyFont="1" applyBorder="1" applyAlignment="1">
      <alignment horizontal="center" vertical="top" wrapText="1"/>
    </xf>
    <xf numFmtId="0" fontId="43" fillId="0" borderId="54" xfId="0" applyFont="1" applyFill="1" applyBorder="1" applyAlignment="1">
      <alignment horizontal="center" vertical="top"/>
    </xf>
    <xf numFmtId="0" fontId="43" fillId="0" borderId="56" xfId="0" applyFont="1" applyFill="1" applyBorder="1" applyAlignment="1">
      <alignment horizontal="center" vertical="top"/>
    </xf>
    <xf numFmtId="0" fontId="43" fillId="0" borderId="0" xfId="0" applyFont="1" applyFill="1"/>
    <xf numFmtId="0" fontId="43" fillId="0" borderId="19" xfId="0" applyFont="1" applyFill="1" applyBorder="1" applyAlignment="1">
      <alignment horizontal="center" vertical="top" wrapText="1"/>
    </xf>
    <xf numFmtId="0" fontId="43" fillId="0" borderId="18" xfId="0" applyFont="1" applyFill="1" applyBorder="1" applyAlignment="1">
      <alignment horizontal="center" vertical="top" wrapText="1"/>
    </xf>
    <xf numFmtId="0" fontId="43" fillId="0" borderId="55" xfId="0" applyFont="1" applyFill="1" applyBorder="1" applyAlignment="1">
      <alignment horizontal="center" vertical="top" wrapText="1"/>
    </xf>
    <xf numFmtId="0" fontId="49" fillId="0" borderId="0" xfId="0" applyFont="1" applyFill="1" applyBorder="1" applyAlignment="1">
      <alignment horizontal="center" wrapText="1"/>
    </xf>
    <xf numFmtId="0" fontId="43" fillId="0" borderId="0" xfId="0" applyFont="1" applyFill="1" applyBorder="1" applyAlignment="1">
      <alignment horizontal="left" vertical="top" wrapText="1"/>
    </xf>
    <xf numFmtId="0" fontId="42" fillId="0" borderId="2" xfId="0" applyFont="1" applyFill="1" applyBorder="1" applyAlignment="1">
      <alignment horizontal="centerContinuous" vertical="top" wrapText="1"/>
    </xf>
    <xf numFmtId="0" fontId="42" fillId="0" borderId="2" xfId="0" applyFont="1" applyFill="1" applyBorder="1" applyAlignment="1">
      <alignment horizontal="center" vertical="top" wrapText="1"/>
    </xf>
    <xf numFmtId="0" fontId="42" fillId="0" borderId="3" xfId="0" applyFont="1" applyFill="1" applyBorder="1" applyAlignment="1">
      <alignment horizontal="center" vertical="top" wrapText="1"/>
    </xf>
    <xf numFmtId="0" fontId="42" fillId="0" borderId="3" xfId="0" applyFont="1" applyFill="1" applyBorder="1" applyAlignment="1">
      <alignment vertical="center" wrapText="1"/>
    </xf>
    <xf numFmtId="0" fontId="42" fillId="0" borderId="35" xfId="0" applyFont="1" applyFill="1" applyBorder="1" applyAlignment="1">
      <alignment horizontal="centerContinuous" vertical="top" wrapText="1"/>
    </xf>
    <xf numFmtId="0" fontId="43" fillId="0" borderId="35" xfId="0" applyFont="1" applyFill="1" applyBorder="1" applyAlignment="1">
      <alignment horizontal="center" vertical="top" wrapText="1"/>
    </xf>
    <xf numFmtId="0" fontId="43" fillId="0" borderId="36" xfId="0" applyFont="1" applyFill="1" applyBorder="1" applyAlignment="1">
      <alignment horizontal="center" vertical="top" wrapText="1"/>
    </xf>
    <xf numFmtId="0" fontId="43" fillId="0" borderId="36" xfId="0" applyFont="1" applyFill="1" applyBorder="1" applyAlignment="1">
      <alignment vertical="center" wrapText="1"/>
    </xf>
    <xf numFmtId="0" fontId="42" fillId="0" borderId="35" xfId="0" applyFont="1" applyFill="1" applyBorder="1" applyAlignment="1">
      <alignment horizontal="center" vertical="top" wrapText="1"/>
    </xf>
    <xf numFmtId="0" fontId="42" fillId="0" borderId="36" xfId="0" applyFont="1" applyFill="1" applyBorder="1" applyAlignment="1">
      <alignment horizontal="center" vertical="top" wrapText="1"/>
    </xf>
    <xf numFmtId="0" fontId="42" fillId="0" borderId="50" xfId="0" applyFont="1" applyFill="1" applyBorder="1" applyAlignment="1">
      <alignment horizontal="centerContinuous" vertical="top" wrapText="1"/>
    </xf>
    <xf numFmtId="0" fontId="43" fillId="0" borderId="50" xfId="0" applyFont="1" applyFill="1" applyBorder="1" applyAlignment="1">
      <alignment horizontal="center" vertical="top" wrapText="1"/>
    </xf>
    <xf numFmtId="0" fontId="43" fillId="0" borderId="53" xfId="0" applyFont="1" applyFill="1" applyBorder="1" applyAlignment="1">
      <alignment horizontal="center" vertical="top" wrapText="1"/>
    </xf>
    <xf numFmtId="0" fontId="43" fillId="0" borderId="53" xfId="0" applyFont="1" applyFill="1" applyBorder="1" applyAlignment="1">
      <alignment vertical="center" wrapText="1"/>
    </xf>
    <xf numFmtId="0" fontId="42" fillId="0" borderId="11" xfId="0" applyFont="1" applyFill="1" applyBorder="1" applyAlignment="1">
      <alignment horizontal="centerContinuous" vertical="top"/>
    </xf>
    <xf numFmtId="0" fontId="42" fillId="0" borderId="12" xfId="0" applyFont="1" applyFill="1" applyBorder="1" applyAlignment="1">
      <alignment horizontal="center" vertical="top"/>
    </xf>
    <xf numFmtId="0" fontId="42" fillId="0" borderId="14" xfId="0" applyFont="1" applyFill="1" applyBorder="1" applyAlignment="1">
      <alignment horizontal="center" vertical="top"/>
    </xf>
    <xf numFmtId="0" fontId="42" fillId="0" borderId="13" xfId="0" applyFont="1" applyFill="1" applyBorder="1" applyAlignment="1">
      <alignment horizontal="centerContinuous" vertical="center"/>
    </xf>
    <xf numFmtId="0" fontId="42" fillId="0" borderId="41" xfId="0" applyFont="1" applyFill="1" applyBorder="1" applyAlignment="1">
      <alignment vertical="top"/>
    </xf>
    <xf numFmtId="0" fontId="43" fillId="0" borderId="42" xfId="0" applyFont="1" applyFill="1" applyBorder="1" applyAlignment="1">
      <alignment horizontal="center" vertical="top"/>
    </xf>
    <xf numFmtId="0" fontId="43" fillId="0" borderId="43" xfId="0" applyFont="1" applyFill="1" applyBorder="1" applyAlignment="1">
      <alignment horizontal="center" vertical="top"/>
    </xf>
    <xf numFmtId="0" fontId="43" fillId="0" borderId="44" xfId="0" applyFont="1" applyFill="1" applyBorder="1" applyAlignment="1">
      <alignment horizontal="centerContinuous"/>
    </xf>
    <xf numFmtId="0" fontId="42" fillId="0" borderId="45" xfId="0" applyFont="1" applyFill="1" applyBorder="1" applyAlignment="1">
      <alignment horizontal="centerContinuous" vertical="top"/>
    </xf>
    <xf numFmtId="0" fontId="43" fillId="0" borderId="56" xfId="0" applyFont="1" applyFill="1" applyBorder="1"/>
    <xf numFmtId="0" fontId="42" fillId="0" borderId="14" xfId="0" applyFont="1" applyFill="1" applyBorder="1" applyAlignment="1">
      <alignment horizontal="center" vertical="top" wrapText="1"/>
    </xf>
    <xf numFmtId="0" fontId="42" fillId="0" borderId="9" xfId="0" applyFont="1" applyFill="1" applyBorder="1" applyAlignment="1">
      <alignment horizontal="centerContinuous" vertical="top"/>
    </xf>
    <xf numFmtId="0" fontId="42" fillId="0" borderId="9" xfId="0" applyFont="1" applyFill="1" applyBorder="1" applyAlignment="1">
      <alignment vertical="top"/>
    </xf>
    <xf numFmtId="0" fontId="43" fillId="0" borderId="16" xfId="0" applyFont="1" applyFill="1" applyBorder="1" applyAlignment="1">
      <alignment horizontal="center" vertical="top"/>
    </xf>
    <xf numFmtId="0" fontId="43" fillId="0" borderId="15" xfId="0" applyFont="1" applyFill="1" applyBorder="1" applyAlignment="1">
      <alignment horizontal="centerContinuous"/>
    </xf>
    <xf numFmtId="0" fontId="42" fillId="0" borderId="4" xfId="0" applyFont="1" applyFill="1" applyBorder="1" applyAlignment="1">
      <alignment horizontal="centerContinuous" vertical="top"/>
    </xf>
    <xf numFmtId="0" fontId="43" fillId="28" borderId="0" xfId="0" applyFont="1" applyFill="1" applyBorder="1" applyAlignment="1">
      <alignment vertical="top"/>
    </xf>
    <xf numFmtId="0" fontId="43" fillId="28" borderId="18" xfId="0" applyFont="1" applyFill="1" applyBorder="1" applyAlignment="1">
      <alignment horizontal="center" vertical="top"/>
    </xf>
    <xf numFmtId="0" fontId="43" fillId="28" borderId="55" xfId="0" applyFont="1" applyFill="1" applyBorder="1"/>
    <xf numFmtId="0" fontId="43" fillId="28" borderId="0" xfId="0" applyFont="1" applyFill="1"/>
    <xf numFmtId="0" fontId="43" fillId="0" borderId="59" xfId="0" applyFont="1" applyFill="1" applyBorder="1"/>
    <xf numFmtId="0" fontId="44" fillId="0" borderId="50" xfId="0" applyFont="1" applyFill="1" applyBorder="1" applyAlignment="1">
      <alignment horizontal="left" vertical="top"/>
    </xf>
    <xf numFmtId="0" fontId="44" fillId="0" borderId="51" xfId="0" applyFont="1" applyFill="1" applyBorder="1" applyAlignment="1">
      <alignment horizontal="center" vertical="top" wrapText="1"/>
    </xf>
    <xf numFmtId="0" fontId="43" fillId="0" borderId="51" xfId="0" applyFont="1" applyFill="1" applyBorder="1" applyAlignment="1">
      <alignment horizontal="center" vertical="top"/>
    </xf>
    <xf numFmtId="0" fontId="43" fillId="0" borderId="52" xfId="0" applyFont="1" applyFill="1" applyBorder="1" applyAlignment="1">
      <alignment horizontal="centerContinuous"/>
    </xf>
    <xf numFmtId="0" fontId="42" fillId="0" borderId="77" xfId="0" applyFont="1" applyFill="1" applyBorder="1" applyAlignment="1">
      <alignment horizontal="center" vertical="top" wrapText="1"/>
    </xf>
    <xf numFmtId="0" fontId="43" fillId="0" borderId="26" xfId="0" applyFont="1" applyFill="1" applyBorder="1" applyAlignment="1">
      <alignment vertical="top"/>
    </xf>
    <xf numFmtId="0" fontId="43" fillId="28" borderId="55" xfId="0" applyFont="1" applyFill="1" applyBorder="1" applyAlignment="1">
      <alignment horizontal="center" vertical="top"/>
    </xf>
    <xf numFmtId="0" fontId="42" fillId="0" borderId="18" xfId="0" applyFont="1" applyFill="1" applyBorder="1" applyAlignment="1">
      <alignment horizontal="center" vertical="top"/>
    </xf>
    <xf numFmtId="0" fontId="42" fillId="0" borderId="55" xfId="0" applyFont="1" applyFill="1" applyBorder="1" applyAlignment="1">
      <alignment horizontal="center" vertical="top"/>
    </xf>
    <xf numFmtId="0" fontId="42" fillId="0" borderId="9" xfId="0" applyFont="1" applyFill="1" applyBorder="1" applyAlignment="1">
      <alignment horizontal="left" vertical="top"/>
    </xf>
    <xf numFmtId="0" fontId="42" fillId="0" borderId="15" xfId="0" applyFont="1" applyFill="1" applyBorder="1" applyAlignment="1">
      <alignment horizontal="centerContinuous"/>
    </xf>
    <xf numFmtId="0" fontId="42" fillId="0" borderId="76" xfId="0" applyFont="1" applyFill="1" applyBorder="1" applyAlignment="1">
      <alignment horizontal="center" vertical="top" wrapText="1"/>
    </xf>
    <xf numFmtId="0" fontId="50" fillId="0" borderId="18" xfId="0" applyFont="1" applyFill="1" applyBorder="1" applyAlignment="1">
      <alignment horizontal="center" vertical="top"/>
    </xf>
    <xf numFmtId="0" fontId="42" fillId="0" borderId="50" xfId="0" applyFont="1" applyFill="1" applyBorder="1" applyAlignment="1">
      <alignment vertical="top"/>
    </xf>
    <xf numFmtId="0" fontId="42" fillId="0" borderId="51" xfId="0" applyFont="1" applyFill="1" applyBorder="1" applyAlignment="1">
      <alignment horizontal="center" vertical="top"/>
    </xf>
    <xf numFmtId="0" fontId="42" fillId="0" borderId="52" xfId="0" applyFont="1" applyFill="1" applyBorder="1" applyAlignment="1">
      <alignment horizontal="centerContinuous"/>
    </xf>
    <xf numFmtId="0" fontId="43" fillId="13" borderId="0" xfId="0" applyFont="1" applyFill="1" applyBorder="1" applyAlignment="1">
      <alignment vertical="top"/>
    </xf>
    <xf numFmtId="0" fontId="43" fillId="13" borderId="0" xfId="0" applyFont="1" applyFill="1" applyBorder="1" applyAlignment="1">
      <alignment horizontal="center" vertical="top"/>
    </xf>
    <xf numFmtId="0" fontId="43" fillId="13" borderId="0" xfId="0" applyFont="1" applyFill="1" applyBorder="1"/>
    <xf numFmtId="0" fontId="42" fillId="29" borderId="2" xfId="0" applyFont="1" applyFill="1" applyBorder="1" applyAlignment="1">
      <alignment horizontal="centerContinuous" vertical="top" wrapText="1"/>
    </xf>
    <xf numFmtId="0" fontId="42" fillId="29" borderId="49" xfId="0" applyFont="1" applyFill="1" applyBorder="1" applyAlignment="1">
      <alignment horizontal="center" vertical="top" wrapText="1"/>
    </xf>
    <xf numFmtId="0" fontId="42" fillId="29" borderId="8" xfId="0" applyFont="1" applyFill="1" applyBorder="1" applyAlignment="1">
      <alignment horizontal="centerContinuous" vertical="center" wrapText="1"/>
    </xf>
    <xf numFmtId="0" fontId="42" fillId="0" borderId="9" xfId="0" applyFont="1" applyBorder="1" applyAlignment="1">
      <alignment vertical="top"/>
    </xf>
    <xf numFmtId="0" fontId="42" fillId="0" borderId="16" xfId="0" applyFont="1" applyBorder="1" applyAlignment="1">
      <alignment horizontal="center" vertical="top"/>
    </xf>
    <xf numFmtId="0" fontId="42" fillId="0" borderId="15" xfId="0" applyFont="1" applyBorder="1" applyAlignment="1"/>
    <xf numFmtId="0" fontId="42" fillId="0" borderId="9" xfId="0" applyFont="1" applyBorder="1" applyAlignment="1">
      <alignment horizontal="centerContinuous" vertical="top"/>
    </xf>
    <xf numFmtId="0" fontId="43" fillId="0" borderId="55" xfId="0" applyFont="1" applyBorder="1" applyAlignment="1">
      <alignment horizontal="center" vertical="top"/>
    </xf>
    <xf numFmtId="0" fontId="43" fillId="0" borderId="55" xfId="0" applyFont="1" applyBorder="1"/>
    <xf numFmtId="0" fontId="43" fillId="13" borderId="0" xfId="0" applyFont="1" applyFill="1" applyBorder="1" applyAlignment="1">
      <alignment horizontal="center" vertical="top" wrapText="1"/>
    </xf>
    <xf numFmtId="0" fontId="42" fillId="5" borderId="2" xfId="0" applyFont="1" applyFill="1" applyBorder="1" applyAlignment="1">
      <alignment horizontal="centerContinuous" vertical="top" wrapText="1"/>
    </xf>
    <xf numFmtId="0" fontId="42" fillId="5" borderId="49" xfId="0" applyFont="1" applyFill="1" applyBorder="1" applyAlignment="1">
      <alignment horizontal="center" vertical="top" wrapText="1"/>
    </xf>
    <xf numFmtId="0" fontId="42" fillId="5" borderId="8" xfId="0" applyFont="1" applyFill="1" applyBorder="1" applyAlignment="1">
      <alignment horizontal="centerContinuous" vertical="center" wrapText="1"/>
    </xf>
    <xf numFmtId="0" fontId="43" fillId="0" borderId="29" xfId="0" applyFont="1" applyFill="1" applyBorder="1" applyAlignment="1">
      <alignment horizontal="left" vertical="top" wrapText="1"/>
    </xf>
    <xf numFmtId="0" fontId="42" fillId="5" borderId="41" xfId="0" applyFont="1" applyFill="1" applyBorder="1" applyAlignment="1">
      <alignment horizontal="centerContinuous" vertical="top" wrapText="1"/>
    </xf>
    <xf numFmtId="0" fontId="42" fillId="5" borderId="42" xfId="0" applyFont="1" applyFill="1" applyBorder="1" applyAlignment="1">
      <alignment horizontal="center" vertical="top" wrapText="1"/>
    </xf>
    <xf numFmtId="0" fontId="42" fillId="5" borderId="43" xfId="0" applyFont="1" applyFill="1" applyBorder="1" applyAlignment="1">
      <alignment horizontal="center" vertical="top" wrapText="1"/>
    </xf>
    <xf numFmtId="0" fontId="42" fillId="5" borderId="44" xfId="0" applyFont="1" applyFill="1" applyBorder="1" applyAlignment="1">
      <alignment horizontal="centerContinuous" vertical="center" wrapText="1"/>
    </xf>
    <xf numFmtId="0" fontId="42" fillId="0" borderId="26" xfId="0" applyFont="1" applyBorder="1" applyAlignment="1">
      <alignment vertical="top"/>
    </xf>
    <xf numFmtId="0" fontId="42" fillId="0" borderId="28" xfId="0" applyFont="1" applyBorder="1" applyAlignment="1">
      <alignment horizontal="center" vertical="top"/>
    </xf>
    <xf numFmtId="0" fontId="42" fillId="0" borderId="27" xfId="0" applyFont="1" applyBorder="1" applyAlignment="1"/>
    <xf numFmtId="0" fontId="42" fillId="0" borderId="1" xfId="0" applyFont="1" applyBorder="1" applyAlignment="1">
      <alignment horizontal="center" vertical="top" wrapText="1"/>
    </xf>
    <xf numFmtId="0" fontId="42" fillId="0" borderId="28" xfId="0" applyFont="1" applyBorder="1" applyAlignment="1">
      <alignment horizontal="center" vertical="top" wrapText="1"/>
    </xf>
    <xf numFmtId="0" fontId="42" fillId="0" borderId="27" xfId="0" applyFont="1" applyBorder="1" applyAlignment="1">
      <alignment horizontal="center" vertical="top" wrapText="1"/>
    </xf>
    <xf numFmtId="0" fontId="42" fillId="0" borderId="26" xfId="0" applyFont="1" applyBorder="1" applyAlignment="1">
      <alignment horizontal="left"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xf>
    <xf numFmtId="0" fontId="43" fillId="0" borderId="28" xfId="0" applyFont="1" applyBorder="1" applyAlignment="1">
      <alignment horizontal="center" vertical="top"/>
    </xf>
    <xf numFmtId="0" fontId="42" fillId="19" borderId="27" xfId="0" applyFont="1" applyFill="1" applyBorder="1" applyAlignment="1">
      <alignment vertical="center" wrapText="1"/>
    </xf>
    <xf numFmtId="0" fontId="43" fillId="0" borderId="28" xfId="0" applyFont="1" applyBorder="1" applyAlignment="1">
      <alignment horizontal="center" vertical="top" wrapText="1"/>
    </xf>
    <xf numFmtId="0" fontId="43" fillId="19" borderId="27" xfId="0" applyFont="1" applyFill="1" applyBorder="1"/>
    <xf numFmtId="0" fontId="42" fillId="0" borderId="45" xfId="0" applyFont="1" applyBorder="1" applyAlignment="1">
      <alignment horizontal="left" vertical="top" wrapText="1"/>
    </xf>
    <xf numFmtId="0" fontId="42" fillId="0" borderId="46" xfId="0" applyFont="1" applyBorder="1" applyAlignment="1">
      <alignment horizontal="center" vertical="top"/>
    </xf>
    <xf numFmtId="0" fontId="42" fillId="0" borderId="47" xfId="0" applyFont="1" applyBorder="1" applyAlignment="1">
      <alignment horizontal="center" vertical="top"/>
    </xf>
    <xf numFmtId="0" fontId="42" fillId="19" borderId="48" xfId="0" applyFont="1" applyFill="1" applyBorder="1" applyAlignment="1">
      <alignment vertical="center" wrapText="1"/>
    </xf>
    <xf numFmtId="0" fontId="43" fillId="0" borderId="0" xfId="0" applyFont="1" applyBorder="1" applyAlignment="1">
      <alignment horizontal="center" vertical="top"/>
    </xf>
    <xf numFmtId="0" fontId="42" fillId="0" borderId="0" xfId="0" applyFont="1" applyAlignment="1">
      <alignment vertical="top"/>
    </xf>
    <xf numFmtId="0" fontId="43" fillId="0" borderId="49" xfId="0" applyFont="1" applyFill="1" applyBorder="1" applyAlignment="1">
      <alignment horizontal="center" vertical="top"/>
    </xf>
    <xf numFmtId="0" fontId="43" fillId="0" borderId="8" xfId="0" applyFont="1" applyFill="1" applyBorder="1" applyAlignment="1">
      <alignment horizontal="center" vertical="top"/>
    </xf>
    <xf numFmtId="0" fontId="43" fillId="0" borderId="69" xfId="0" applyFont="1" applyBorder="1" applyAlignment="1">
      <alignment horizontal="justify" vertical="top" wrapText="1"/>
    </xf>
    <xf numFmtId="0" fontId="43" fillId="0" borderId="70" xfId="0" applyFont="1" applyBorder="1" applyAlignment="1">
      <alignment horizontal="center" vertical="top" wrapText="1"/>
    </xf>
    <xf numFmtId="0" fontId="42" fillId="0" borderId="70" xfId="0" applyFont="1" applyBorder="1" applyAlignment="1">
      <alignment horizontal="center" vertical="top" wrapText="1"/>
    </xf>
    <xf numFmtId="0" fontId="43" fillId="0" borderId="78" xfId="0" applyFont="1" applyBorder="1" applyAlignment="1">
      <alignment horizontal="center" vertical="top" wrapText="1"/>
    </xf>
    <xf numFmtId="0" fontId="43" fillId="0" borderId="71" xfId="0" applyFont="1" applyBorder="1" applyAlignment="1">
      <alignment horizontal="center" vertical="top" wrapText="1"/>
    </xf>
    <xf numFmtId="0" fontId="43" fillId="0" borderId="72" xfId="0" applyFont="1" applyBorder="1" applyAlignment="1">
      <alignment horizontal="justify" vertical="top" wrapText="1"/>
    </xf>
    <xf numFmtId="0" fontId="43" fillId="0" borderId="24" xfId="0" applyFont="1" applyBorder="1" applyAlignment="1">
      <alignment horizontal="center" vertical="top" wrapText="1"/>
    </xf>
    <xf numFmtId="0" fontId="42" fillId="0" borderId="24" xfId="0" applyFont="1" applyBorder="1" applyAlignment="1">
      <alignment horizontal="center" vertical="top" wrapText="1"/>
    </xf>
    <xf numFmtId="0" fontId="43" fillId="0" borderId="0" xfId="0" applyFont="1" applyBorder="1" applyAlignment="1">
      <alignment horizontal="center" vertical="top" wrapText="1"/>
    </xf>
    <xf numFmtId="0" fontId="43" fillId="0" borderId="73" xfId="0" applyFont="1" applyBorder="1" applyAlignment="1">
      <alignment horizontal="center" vertical="top" wrapText="1"/>
    </xf>
    <xf numFmtId="0" fontId="42" fillId="0" borderId="52" xfId="0" applyFont="1" applyBorder="1" applyAlignment="1">
      <alignment horizontal="center" vertical="top" wrapText="1"/>
    </xf>
    <xf numFmtId="0" fontId="43" fillId="0" borderId="51" xfId="0" applyFont="1" applyBorder="1" applyAlignment="1">
      <alignment horizontal="center" vertical="top" wrapText="1"/>
    </xf>
    <xf numFmtId="0" fontId="43" fillId="0" borderId="74" xfId="0" applyFont="1" applyBorder="1" applyAlignment="1">
      <alignment horizontal="center" vertical="top"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5" fillId="0" borderId="27" xfId="0" applyFont="1" applyFill="1" applyBorder="1"/>
    <xf numFmtId="0" fontId="42" fillId="5" borderId="1" xfId="0" applyFont="1" applyFill="1" applyBorder="1" applyAlignment="1">
      <alignment horizontal="centerContinuous" vertical="top"/>
    </xf>
    <xf numFmtId="0" fontId="46" fillId="5" borderId="1" xfId="0" applyFont="1" applyFill="1" applyBorder="1" applyAlignment="1">
      <alignment horizontal="centerContinuous" vertical="center"/>
    </xf>
    <xf numFmtId="0" fontId="42" fillId="5" borderId="1" xfId="0" applyFont="1" applyFill="1" applyBorder="1" applyAlignment="1">
      <alignment horizontal="center" vertical="top"/>
    </xf>
    <xf numFmtId="0" fontId="42" fillId="5" borderId="1" xfId="0" applyFont="1" applyFill="1" applyBorder="1" applyAlignment="1">
      <alignment horizontal="centerContinuous" vertical="center"/>
    </xf>
    <xf numFmtId="0" fontId="42" fillId="0" borderId="1" xfId="0" applyFont="1" applyBorder="1" applyAlignment="1">
      <alignment vertical="top"/>
    </xf>
    <xf numFmtId="0" fontId="46" fillId="0" borderId="1" xfId="0" applyFont="1" applyBorder="1" applyAlignment="1">
      <alignment horizontal="center"/>
    </xf>
    <xf numFmtId="0" fontId="43" fillId="0" borderId="1" xfId="0" applyFont="1" applyBorder="1" applyAlignment="1">
      <alignment horizontal="centerContinuous"/>
    </xf>
    <xf numFmtId="0" fontId="42" fillId="0" borderId="1" xfId="0" applyFont="1" applyBorder="1" applyAlignment="1">
      <alignment horizontal="centerContinuous" vertical="top"/>
    </xf>
    <xf numFmtId="0" fontId="45" fillId="0" borderId="1" xfId="0" applyFont="1" applyBorder="1" applyAlignment="1">
      <alignment horizontal="centerContinuous"/>
    </xf>
    <xf numFmtId="0" fontId="42" fillId="0" borderId="1" xfId="0" applyFont="1" applyFill="1" applyBorder="1" applyAlignment="1">
      <alignment horizontal="centerContinuous" vertical="top"/>
    </xf>
    <xf numFmtId="0" fontId="45" fillId="0" borderId="1" xfId="0" applyFont="1" applyFill="1" applyBorder="1" applyAlignment="1">
      <alignment horizontal="left" vertical="center" wrapText="1"/>
    </xf>
    <xf numFmtId="0" fontId="43" fillId="0" borderId="1" xfId="0" applyFont="1" applyFill="1" applyBorder="1" applyAlignment="1">
      <alignment horizontal="center" vertical="top"/>
    </xf>
    <xf numFmtId="0" fontId="43" fillId="0" borderId="1" xfId="0" applyFont="1" applyFill="1" applyBorder="1"/>
    <xf numFmtId="0" fontId="45" fillId="0" borderId="1" xfId="0" applyFont="1" applyFill="1" applyBorder="1" applyAlignment="1">
      <alignment wrapText="1"/>
    </xf>
    <xf numFmtId="0" fontId="43" fillId="0" borderId="1" xfId="0" applyFont="1" applyFill="1" applyBorder="1" applyAlignment="1">
      <alignment horizontal="center" vertical="top" wrapText="1"/>
    </xf>
    <xf numFmtId="0" fontId="45" fillId="0" borderId="1" xfId="0" applyFont="1" applyFill="1" applyBorder="1" applyAlignment="1">
      <alignment horizontal="left" wrapText="1"/>
    </xf>
    <xf numFmtId="0" fontId="43" fillId="0" borderId="1" xfId="0" applyFont="1" applyFill="1" applyBorder="1" applyAlignment="1">
      <alignment horizontal="left" vertical="top" wrapText="1"/>
    </xf>
    <xf numFmtId="0" fontId="0" fillId="4" borderId="0" xfId="0" applyFill="1" applyAlignment="1">
      <alignment horizontal="center"/>
    </xf>
    <xf numFmtId="0" fontId="44" fillId="0" borderId="47" xfId="0" applyFont="1" applyBorder="1" applyAlignment="1">
      <alignment horizontal="left" vertical="top"/>
    </xf>
    <xf numFmtId="0" fontId="44" fillId="0" borderId="65" xfId="0" applyFont="1" applyBorder="1" applyAlignment="1">
      <alignment horizontal="left" vertical="top"/>
    </xf>
    <xf numFmtId="0" fontId="44" fillId="0" borderId="59" xfId="0" applyFont="1" applyBorder="1" applyAlignment="1">
      <alignment horizontal="left" vertical="top"/>
    </xf>
    <xf numFmtId="0" fontId="43" fillId="0" borderId="1" xfId="0" applyFont="1" applyBorder="1" applyAlignment="1">
      <alignment horizontal="right" vertical="top" wrapText="1"/>
    </xf>
    <xf numFmtId="0" fontId="43" fillId="0" borderId="1" xfId="0" applyFont="1" applyBorder="1" applyAlignment="1">
      <alignment horizontal="left" vertical="top" wrapText="1"/>
    </xf>
    <xf numFmtId="0" fontId="48" fillId="0" borderId="1" xfId="0" applyFont="1" applyBorder="1" applyAlignment="1">
      <alignment horizontal="left" vertical="top" wrapText="1"/>
    </xf>
    <xf numFmtId="0" fontId="44" fillId="0" borderId="1" xfId="0" applyFont="1" applyFill="1" applyBorder="1" applyAlignment="1">
      <alignment horizontal="left" vertical="top"/>
    </xf>
    <xf numFmtId="0" fontId="45" fillId="0" borderId="1" xfId="0" applyFont="1" applyBorder="1" applyAlignment="1">
      <alignment horizontal="right" vertical="top" wrapText="1"/>
    </xf>
    <xf numFmtId="0" fontId="45" fillId="0" borderId="1" xfId="0" quotePrefix="1" applyFont="1" applyBorder="1" applyAlignment="1">
      <alignment horizontal="right" vertical="top" wrapText="1"/>
    </xf>
    <xf numFmtId="0" fontId="42" fillId="10" borderId="9" xfId="0" applyFont="1" applyFill="1" applyBorder="1" applyAlignment="1">
      <alignment horizontal="right"/>
    </xf>
    <xf numFmtId="0" fontId="42" fillId="10" borderId="15" xfId="0" applyFont="1" applyFill="1" applyBorder="1" applyAlignment="1">
      <alignment horizontal="right"/>
    </xf>
    <xf numFmtId="0" fontId="42" fillId="4" borderId="9" xfId="0" applyFont="1" applyFill="1" applyBorder="1" applyAlignment="1">
      <alignment horizontal="left"/>
    </xf>
    <xf numFmtId="0" fontId="42" fillId="4" borderId="16" xfId="0" applyFont="1" applyFill="1" applyBorder="1" applyAlignment="1">
      <alignment horizontal="left"/>
    </xf>
    <xf numFmtId="0" fontId="42" fillId="4" borderId="15" xfId="0" applyFont="1" applyFill="1" applyBorder="1" applyAlignment="1">
      <alignment horizontal="left"/>
    </xf>
    <xf numFmtId="0" fontId="43" fillId="0" borderId="9" xfId="0" applyFont="1" applyBorder="1" applyAlignment="1">
      <alignment horizontal="center"/>
    </xf>
    <xf numFmtId="0" fontId="43" fillId="0" borderId="15" xfId="0" applyFont="1" applyBorder="1" applyAlignment="1">
      <alignment horizontal="center"/>
    </xf>
    <xf numFmtId="0" fontId="45" fillId="0" borderId="9" xfId="0" applyFont="1" applyBorder="1" applyAlignment="1">
      <alignment horizontal="right" vertical="top"/>
    </xf>
    <xf numFmtId="0" fontId="45" fillId="0" borderId="15" xfId="0" applyFont="1" applyBorder="1" applyAlignment="1">
      <alignment horizontal="right" vertical="top"/>
    </xf>
    <xf numFmtId="0" fontId="42" fillId="0" borderId="66"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75" xfId="0" applyFont="1" applyBorder="1" applyAlignment="1">
      <alignment horizontal="left" vertical="top" wrapText="1"/>
    </xf>
    <xf numFmtId="0" fontId="42" fillId="0" borderId="53" xfId="0" applyFont="1" applyBorder="1" applyAlignment="1">
      <alignment horizontal="left" vertical="top" wrapText="1"/>
    </xf>
    <xf numFmtId="0" fontId="45" fillId="0" borderId="75" xfId="0" applyFont="1" applyBorder="1" applyAlignment="1">
      <alignment horizontal="justify" vertical="center" wrapText="1"/>
    </xf>
    <xf numFmtId="0" fontId="45" fillId="0" borderId="53" xfId="0" applyFont="1" applyBorder="1" applyAlignment="1">
      <alignment horizontal="justify" vertical="center" wrapText="1"/>
    </xf>
    <xf numFmtId="0" fontId="43" fillId="0" borderId="75" xfId="0" applyFont="1" applyBorder="1" applyAlignment="1">
      <alignment horizontal="center" vertical="top" wrapText="1"/>
    </xf>
    <xf numFmtId="0" fontId="43" fillId="0" borderId="53" xfId="0" applyFont="1" applyBorder="1" applyAlignment="1">
      <alignment horizontal="center" vertical="top" wrapText="1"/>
    </xf>
    <xf numFmtId="0" fontId="42" fillId="0" borderId="75" xfId="0" applyFont="1" applyBorder="1" applyAlignment="1">
      <alignment horizontal="center" vertical="top" wrapText="1"/>
    </xf>
    <xf numFmtId="0" fontId="42" fillId="0" borderId="53" xfId="0" applyFont="1" applyBorder="1" applyAlignment="1">
      <alignment horizontal="center" vertical="top" wrapText="1"/>
    </xf>
    <xf numFmtId="0" fontId="44" fillId="0" borderId="9" xfId="0" applyFont="1" applyFill="1" applyBorder="1" applyAlignment="1">
      <alignment vertical="top"/>
    </xf>
    <xf numFmtId="0" fontId="44" fillId="0" borderId="15" xfId="0" applyFont="1" applyFill="1" applyBorder="1" applyAlignment="1">
      <alignment vertical="top"/>
    </xf>
    <xf numFmtId="0" fontId="49" fillId="0" borderId="1" xfId="0" applyFont="1" applyBorder="1" applyAlignment="1">
      <alignment horizontal="left" vertical="top" wrapText="1"/>
    </xf>
    <xf numFmtId="0" fontId="42" fillId="13" borderId="3" xfId="0" applyFont="1" applyFill="1" applyBorder="1" applyAlignment="1">
      <alignment horizontal="center" vertical="center" wrapText="1"/>
    </xf>
    <xf numFmtId="0" fontId="42" fillId="13" borderId="36" xfId="0" applyFont="1" applyFill="1" applyBorder="1" applyAlignment="1">
      <alignment horizontal="center" vertical="center" wrapText="1"/>
    </xf>
    <xf numFmtId="0" fontId="42" fillId="13" borderId="53" xfId="0" applyFont="1" applyFill="1" applyBorder="1" applyAlignment="1">
      <alignment horizontal="center" vertical="center" wrapText="1"/>
    </xf>
    <xf numFmtId="0" fontId="44" fillId="0" borderId="50" xfId="0" applyFont="1" applyFill="1" applyBorder="1" applyAlignment="1">
      <alignment horizontal="left" vertical="top" wrapText="1"/>
    </xf>
    <xf numFmtId="0" fontId="44" fillId="0" borderId="51" xfId="0" applyFont="1" applyFill="1" applyBorder="1" applyAlignment="1">
      <alignment horizontal="left" vertical="top" wrapText="1"/>
    </xf>
    <xf numFmtId="0" fontId="44" fillId="0" borderId="52" xfId="0" applyFont="1" applyFill="1" applyBorder="1" applyAlignment="1">
      <alignment horizontal="left" vertical="top" wrapText="1"/>
    </xf>
    <xf numFmtId="0" fontId="42" fillId="0" borderId="30"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5" xfId="0" applyFont="1" applyFill="1" applyBorder="1" applyAlignment="1">
      <alignment horizontal="left" vertical="top" wrapText="1"/>
    </xf>
    <xf numFmtId="0" fontId="42" fillId="0" borderId="79" xfId="0" applyFont="1" applyBorder="1" applyAlignment="1">
      <alignment horizontal="center" vertical="top" wrapText="1"/>
    </xf>
    <xf numFmtId="0" fontId="42" fillId="0" borderId="80" xfId="0" applyFont="1" applyBorder="1" applyAlignment="1">
      <alignment horizontal="center" vertical="top" wrapText="1"/>
    </xf>
    <xf numFmtId="0" fontId="42" fillId="0" borderId="50" xfId="0" applyFont="1" applyBorder="1" applyAlignment="1">
      <alignment horizontal="center" vertical="top" wrapText="1"/>
    </xf>
    <xf numFmtId="0" fontId="42" fillId="0" borderId="52" xfId="0" applyFont="1" applyBorder="1" applyAlignment="1">
      <alignment horizontal="center" vertical="top" wrapText="1"/>
    </xf>
    <xf numFmtId="0" fontId="15" fillId="0" borderId="46" xfId="0" applyFont="1" applyBorder="1" applyAlignment="1">
      <alignment horizontal="justify" wrapText="1"/>
    </xf>
    <xf numFmtId="0" fontId="15" fillId="0" borderId="46" xfId="0" applyFont="1" applyBorder="1"/>
    <xf numFmtId="0" fontId="15" fillId="0" borderId="48" xfId="0" applyFont="1" applyBorder="1"/>
    <xf numFmtId="0" fontId="9" fillId="0" borderId="26" xfId="0" applyFont="1" applyBorder="1" applyAlignment="1">
      <alignment wrapText="1"/>
    </xf>
    <xf numFmtId="0" fontId="9" fillId="0" borderId="1" xfId="0" applyFont="1" applyBorder="1" applyAlignment="1">
      <alignment horizontal="justify" wrapText="1"/>
    </xf>
    <xf numFmtId="0" fontId="9" fillId="0" borderId="1" xfId="0" applyFont="1" applyBorder="1"/>
    <xf numFmtId="0" fontId="9" fillId="0" borderId="27" xfId="0" applyFont="1" applyBorder="1"/>
    <xf numFmtId="0" fontId="9" fillId="0" borderId="1" xfId="0" applyFont="1" applyBorder="1" applyAlignment="1">
      <alignment horizontal="center" wrapText="1"/>
    </xf>
    <xf numFmtId="0" fontId="9" fillId="0" borderId="27" xfId="0" applyFont="1" applyBorder="1" applyAlignment="1">
      <alignment horizontal="center" wrapText="1"/>
    </xf>
    <xf numFmtId="0" fontId="9" fillId="0" borderId="10" xfId="0" applyFont="1" applyBorder="1" applyAlignment="1">
      <alignment horizontal="left"/>
    </xf>
    <xf numFmtId="0" fontId="9" fillId="0" borderId="41" xfId="0" applyFont="1" applyBorder="1" applyAlignment="1">
      <alignment wrapText="1"/>
    </xf>
    <xf numFmtId="0" fontId="9" fillId="0" borderId="42" xfId="0" applyFont="1" applyBorder="1" applyAlignment="1">
      <alignment horizontal="justify" wrapText="1"/>
    </xf>
    <xf numFmtId="0" fontId="9" fillId="0" borderId="42" xfId="0" applyFont="1" applyBorder="1"/>
    <xf numFmtId="0" fontId="9" fillId="0" borderId="44" xfId="0" applyFont="1" applyBorder="1"/>
    <xf numFmtId="0" fontId="28" fillId="0" borderId="9" xfId="0" applyFont="1" applyBorder="1" applyAlignment="1">
      <alignment vertical="top"/>
    </xf>
    <xf numFmtId="0" fontId="28" fillId="0" borderId="15" xfId="0" applyFont="1" applyBorder="1" applyAlignment="1">
      <alignment vertical="top"/>
    </xf>
    <xf numFmtId="0" fontId="30" fillId="0" borderId="9" xfId="0" applyFont="1" applyBorder="1" applyAlignment="1">
      <alignment horizontal="left" vertical="top" wrapText="1"/>
    </xf>
    <xf numFmtId="0" fontId="30" fillId="0" borderId="16" xfId="0" applyFont="1" applyBorder="1" applyAlignment="1">
      <alignment horizontal="left" vertical="top" wrapText="1"/>
    </xf>
    <xf numFmtId="0" fontId="12" fillId="0" borderId="16" xfId="0" applyFont="1" applyBorder="1" applyAlignment="1">
      <alignment horizontal="center"/>
    </xf>
    <xf numFmtId="0" fontId="12" fillId="0" borderId="15" xfId="0" applyFont="1" applyBorder="1" applyAlignment="1">
      <alignment horizontal="center"/>
    </xf>
    <xf numFmtId="0" fontId="12" fillId="0" borderId="1" xfId="0" applyFont="1" applyBorder="1" applyAlignment="1">
      <alignment horizontal="center"/>
    </xf>
    <xf numFmtId="0" fontId="12" fillId="0" borderId="27" xfId="0" applyFont="1" applyBorder="1" applyAlignment="1">
      <alignment horizontal="center"/>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8" xfId="0" applyFont="1" applyBorder="1" applyAlignment="1">
      <alignment horizontal="center" vertical="center" wrapText="1"/>
    </xf>
    <xf numFmtId="0" fontId="11" fillId="0" borderId="3" xfId="0" applyFont="1" applyBorder="1" applyAlignment="1">
      <alignment horizontal="left" vertical="top"/>
    </xf>
    <xf numFmtId="0" fontId="11" fillId="0" borderId="36" xfId="0" applyFont="1" applyBorder="1" applyAlignment="1">
      <alignment horizontal="left" vertical="top"/>
    </xf>
    <xf numFmtId="0" fontId="11" fillId="0" borderId="53" xfId="0" applyFont="1" applyBorder="1" applyAlignment="1">
      <alignment horizontal="left" vertical="top"/>
    </xf>
    <xf numFmtId="0" fontId="40" fillId="0" borderId="75" xfId="0" applyFont="1" applyBorder="1" applyAlignment="1">
      <alignment horizontal="right" vertical="center" wrapText="1"/>
    </xf>
    <xf numFmtId="0" fontId="40" fillId="0" borderId="53" xfId="0" applyFont="1" applyBorder="1" applyAlignment="1">
      <alignment horizontal="right" vertical="center" wrapText="1"/>
    </xf>
    <xf numFmtId="0" fontId="39" fillId="0" borderId="75" xfId="0" applyFont="1" applyBorder="1" applyAlignment="1">
      <alignment horizontal="left" vertical="top" wrapText="1"/>
    </xf>
    <xf numFmtId="0" fontId="39" fillId="0" borderId="53" xfId="0" applyFont="1" applyBorder="1" applyAlignment="1">
      <alignment horizontal="left" vertical="top" wrapText="1"/>
    </xf>
    <xf numFmtId="0" fontId="40" fillId="0" borderId="75" xfId="0" applyFont="1" applyBorder="1" applyAlignment="1">
      <alignment horizontal="justify" vertical="center" wrapText="1"/>
    </xf>
    <xf numFmtId="0" fontId="40" fillId="0" borderId="53" xfId="0" applyFont="1" applyBorder="1" applyAlignment="1">
      <alignment horizontal="justify" vertical="center" wrapText="1"/>
    </xf>
    <xf numFmtId="0" fontId="40" fillId="0" borderId="75" xfId="0" applyFont="1" applyBorder="1" applyAlignment="1">
      <alignment vertical="center" wrapText="1"/>
    </xf>
    <xf numFmtId="0" fontId="40" fillId="0" borderId="53" xfId="0" applyFont="1" applyBorder="1" applyAlignment="1">
      <alignment vertical="center" wrapText="1"/>
    </xf>
    <xf numFmtId="0" fontId="39" fillId="0" borderId="75" xfId="0" applyFont="1" applyBorder="1" applyAlignment="1">
      <alignment horizontal="right" vertical="center" wrapText="1"/>
    </xf>
    <xf numFmtId="0" fontId="39" fillId="0" borderId="53" xfId="0" applyFont="1" applyBorder="1" applyAlignment="1">
      <alignment horizontal="right" vertical="center" wrapText="1"/>
    </xf>
  </cellXfs>
  <cellStyles count="1">
    <cellStyle name="Κανονικό" xfId="0" builtinId="0"/>
  </cellStyles>
  <dxfs count="23">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
      <font>
        <color auto="1"/>
      </font>
      <fill>
        <patternFill>
          <fgColor theme="0" tint="-4.9989318521683403E-2"/>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262</xdr:row>
      <xdr:rowOff>104775</xdr:rowOff>
    </xdr:from>
    <xdr:to>
      <xdr:col>3</xdr:col>
      <xdr:colOff>419100</xdr:colOff>
      <xdr:row>262</xdr:row>
      <xdr:rowOff>104775</xdr:rowOff>
    </xdr:to>
    <xdr:sp macro="" textlink="">
      <xdr:nvSpPr>
        <xdr:cNvPr id="2" name="Line 1">
          <a:extLst>
            <a:ext uri="{FF2B5EF4-FFF2-40B4-BE49-F238E27FC236}">
              <a16:creationId xmlns:a16="http://schemas.microsoft.com/office/drawing/2014/main" xmlns="" id="{00000000-0008-0000-0300-000002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2</xdr:col>
      <xdr:colOff>74705</xdr:colOff>
      <xdr:row>1</xdr:row>
      <xdr:rowOff>32657</xdr:rowOff>
    </xdr:from>
    <xdr:to>
      <xdr:col>2</xdr:col>
      <xdr:colOff>957942</xdr:colOff>
      <xdr:row>4</xdr:row>
      <xdr:rowOff>135022</xdr:rowOff>
    </xdr:to>
    <xdr:pic>
      <xdr:nvPicPr>
        <xdr:cNvPr id="4" name="Picture 7" descr="ethn color">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7705" y="228600"/>
          <a:ext cx="883237" cy="8861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74706</xdr:colOff>
      <xdr:row>0</xdr:row>
      <xdr:rowOff>174315</xdr:rowOff>
    </xdr:from>
    <xdr:to>
      <xdr:col>2</xdr:col>
      <xdr:colOff>760506</xdr:colOff>
      <xdr:row>3</xdr:row>
      <xdr:rowOff>135022</xdr:rowOff>
    </xdr:to>
    <xdr:pic>
      <xdr:nvPicPr>
        <xdr:cNvPr id="2" name="Picture 7" descr="ethn color">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4366" y="174315"/>
          <a:ext cx="685800" cy="509347"/>
        </a:xfrm>
        <a:prstGeom prst="rect">
          <a:avLst/>
        </a:prstGeom>
        <a:noFill/>
        <a:ln w="9525">
          <a:noFill/>
          <a:miter lim="800000"/>
          <a:headEnd/>
          <a:tailEnd/>
        </a:ln>
      </xdr:spPr>
    </xdr:pic>
    <xdr:clientData/>
  </xdr:twoCellAnchor>
  <xdr:twoCellAnchor>
    <xdr:from>
      <xdr:col>3</xdr:col>
      <xdr:colOff>419100</xdr:colOff>
      <xdr:row>248</xdr:row>
      <xdr:rowOff>104775</xdr:rowOff>
    </xdr:from>
    <xdr:to>
      <xdr:col>3</xdr:col>
      <xdr:colOff>419100</xdr:colOff>
      <xdr:row>248</xdr:row>
      <xdr:rowOff>104775</xdr:rowOff>
    </xdr:to>
    <xdr:sp macro="" textlink="">
      <xdr:nvSpPr>
        <xdr:cNvPr id="3" name="Line 1">
          <a:extLst>
            <a:ext uri="{FF2B5EF4-FFF2-40B4-BE49-F238E27FC236}">
              <a16:creationId xmlns:a16="http://schemas.microsoft.com/office/drawing/2014/main" xmlns="" id="{00000000-0008-0000-0600-000003000000}"/>
            </a:ext>
          </a:extLst>
        </xdr:cNvPr>
        <xdr:cNvSpPr>
          <a:spLocks noChangeShapeType="1"/>
        </xdr:cNvSpPr>
      </xdr:nvSpPr>
      <xdr:spPr bwMode="auto">
        <a:xfrm>
          <a:off x="8686800" y="73172955"/>
          <a:ext cx="0" cy="0"/>
        </a:xfrm>
        <a:prstGeom prst="line">
          <a:avLst/>
        </a:prstGeom>
        <a:noFill/>
        <a:ln w="9525">
          <a:solidFill>
            <a:srgbClr val="000000"/>
          </a:solidFill>
          <a:round/>
          <a:headEnd/>
          <a:tailEnd/>
        </a:ln>
      </xdr:spPr>
    </xdr:sp>
    <xdr:clientData/>
  </xdr:twoCellAnchor>
  <xdr:twoCellAnchor>
    <xdr:from>
      <xdr:col>3</xdr:col>
      <xdr:colOff>370115</xdr:colOff>
      <xdr:row>65</xdr:row>
      <xdr:rowOff>108858</xdr:rowOff>
    </xdr:from>
    <xdr:to>
      <xdr:col>6</xdr:col>
      <xdr:colOff>283028</xdr:colOff>
      <xdr:row>66</xdr:row>
      <xdr:rowOff>76200</xdr:rowOff>
    </xdr:to>
    <xdr:sp macro="" textlink="">
      <xdr:nvSpPr>
        <xdr:cNvPr id="4" name="TextBox 3">
          <a:extLst>
            <a:ext uri="{FF2B5EF4-FFF2-40B4-BE49-F238E27FC236}">
              <a16:creationId xmlns:a16="http://schemas.microsoft.com/office/drawing/2014/main" xmlns="" id="{00000000-0008-0000-0600-000004000000}"/>
            </a:ext>
          </a:extLst>
        </xdr:cNvPr>
        <xdr:cNvSpPr txBox="1"/>
      </xdr:nvSpPr>
      <xdr:spPr>
        <a:xfrm>
          <a:off x="8637815" y="17436738"/>
          <a:ext cx="3684813" cy="1064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a:t>Πρέπει να αποφανθούν οι ελεγκτές αν προτίθενται να κάνουν ελέγχους αερίων ρύπων,</a:t>
          </a:r>
          <a:r>
            <a:rPr lang="el-GR" sz="1100" baseline="0"/>
            <a:t> ώστε να αναφερθούν τα όρια αναλυτικά από το ΠΔ. 1180/81</a:t>
          </a:r>
          <a:endParaRPr lang="el-GR" sz="1100"/>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C2:M13"/>
  <sheetViews>
    <sheetView workbookViewId="0">
      <selection activeCell="E27" activeCellId="1" sqref="C17 E27"/>
    </sheetView>
  </sheetViews>
  <sheetFormatPr defaultColWidth="8.85546875" defaultRowHeight="15"/>
  <cols>
    <col min="1" max="2" width="8.85546875" style="1"/>
    <col min="3" max="3" width="10.7109375" style="1" bestFit="1" customWidth="1"/>
    <col min="4" max="16384" width="8.85546875" style="1"/>
  </cols>
  <sheetData>
    <row r="2" spans="3:13" ht="30">
      <c r="C2" s="2"/>
      <c r="D2" s="3" t="s">
        <v>6</v>
      </c>
      <c r="E2" s="3" t="s">
        <v>4</v>
      </c>
      <c r="F2" s="3" t="s">
        <v>5</v>
      </c>
    </row>
    <row r="3" spans="3:13">
      <c r="C3" s="457" t="s">
        <v>0</v>
      </c>
      <c r="D3" s="2">
        <v>1</v>
      </c>
      <c r="E3" s="2">
        <v>1</v>
      </c>
      <c r="F3" s="458" t="e">
        <f>CHECKLIST!#REF!</f>
        <v>#REF!</v>
      </c>
    </row>
    <row r="4" spans="3:13">
      <c r="C4" s="457" t="s">
        <v>1</v>
      </c>
      <c r="D4" s="2">
        <v>1</v>
      </c>
      <c r="E4" s="2">
        <v>2</v>
      </c>
      <c r="F4" s="458" t="e">
        <f>CHECKLIST!#REF!</f>
        <v>#REF!</v>
      </c>
    </row>
    <row r="5" spans="3:13">
      <c r="C5" s="457" t="s">
        <v>2</v>
      </c>
      <c r="D5" s="2">
        <v>0</v>
      </c>
      <c r="E5" s="2">
        <v>1</v>
      </c>
      <c r="F5" s="458" t="e">
        <f>CHECKLIST!#REF!</f>
        <v>#REF!</v>
      </c>
    </row>
    <row r="6" spans="3:13">
      <c r="C6" s="457" t="s">
        <v>3</v>
      </c>
      <c r="D6" s="2">
        <v>0</v>
      </c>
      <c r="E6" s="2">
        <v>2</v>
      </c>
      <c r="F6" s="458" t="e">
        <f>CHECKLIST!#REF!</f>
        <v>#REF!</v>
      </c>
    </row>
    <row r="8" spans="3:13">
      <c r="C8" s="457" t="s">
        <v>7</v>
      </c>
      <c r="D8" s="459" t="e">
        <f>CHECKLIST!#REF!</f>
        <v>#REF!</v>
      </c>
    </row>
    <row r="9" spans="3:13">
      <c r="C9" s="457" t="s">
        <v>8</v>
      </c>
      <c r="D9" s="459" t="e">
        <f>CHECKLIST!#REF!</f>
        <v>#REF!</v>
      </c>
    </row>
    <row r="10" spans="3:13">
      <c r="C10" s="457" t="s">
        <v>9</v>
      </c>
      <c r="D10" s="459" t="e">
        <f>CHECKLIST!#REF!</f>
        <v>#REF!</v>
      </c>
    </row>
    <row r="13" spans="3:13">
      <c r="C13" s="456" t="s">
        <v>187</v>
      </c>
      <c r="D13" s="1091">
        <f>CHECKLIST!$C$1</f>
        <v>0</v>
      </c>
      <c r="E13" s="1091"/>
      <c r="F13" s="1091"/>
      <c r="G13" s="1091"/>
      <c r="H13" s="1091"/>
      <c r="I13" s="1091"/>
      <c r="J13" s="1091"/>
      <c r="K13" s="1091"/>
      <c r="L13" s="1091"/>
      <c r="M13" s="460" t="e">
        <f>VLOOKUP(D13,Categorisation!$BD$3:$BE$111,2,FALSE)</f>
        <v>#N/A</v>
      </c>
    </row>
  </sheetData>
  <mergeCells count="1">
    <mergeCell ref="D13:L13"/>
  </mergeCells>
  <dataValidations count="1">
    <dataValidation errorStyle="warning" allowBlank="1" errorTitle="ΠΡΟΣΟΧΗ" error="Δεν επιλέξατε από τη λίστα" promptTitle="Κατηγορία δραστηριότητας" prompt="Παρακαλώ επιλέξτε από την πτυσσόμενη λίστα" sqref="D13:L1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BE113"/>
  <sheetViews>
    <sheetView topLeftCell="A39" zoomScale="85" zoomScaleNormal="85" workbookViewId="0">
      <selection activeCell="E27" activeCellId="1" sqref="C17 E27"/>
    </sheetView>
  </sheetViews>
  <sheetFormatPr defaultColWidth="11.85546875" defaultRowHeight="15"/>
  <cols>
    <col min="1" max="1" width="3.85546875" style="12" bestFit="1" customWidth="1"/>
    <col min="2" max="2" width="35" style="12" customWidth="1"/>
    <col min="3" max="3" width="13.85546875" style="12" bestFit="1" customWidth="1"/>
    <col min="4" max="4" width="105.5703125" style="12" bestFit="1" customWidth="1"/>
    <col min="5" max="5" width="22.28515625" style="12" bestFit="1" customWidth="1"/>
    <col min="6" max="50" width="5" style="12" customWidth="1"/>
    <col min="51" max="51" width="20.7109375" style="12" bestFit="1" customWidth="1"/>
    <col min="52" max="55" width="3.5703125" style="12" customWidth="1"/>
    <col min="56" max="56" width="101.140625" style="12" bestFit="1" customWidth="1"/>
    <col min="57" max="16384" width="11.85546875" style="12"/>
  </cols>
  <sheetData>
    <row r="1" spans="1:57" ht="31.15" customHeight="1" thickBot="1">
      <c r="A1" s="4"/>
      <c r="B1" s="5"/>
      <c r="C1" s="5" t="s">
        <v>10</v>
      </c>
      <c r="D1" s="6" t="s">
        <v>11</v>
      </c>
      <c r="E1" s="5" t="s">
        <v>12</v>
      </c>
      <c r="F1" s="7" t="s">
        <v>13</v>
      </c>
      <c r="G1" s="8"/>
      <c r="H1" s="8"/>
      <c r="I1" s="9"/>
      <c r="J1" s="7" t="s">
        <v>14</v>
      </c>
      <c r="K1" s="8"/>
      <c r="L1" s="8"/>
      <c r="M1" s="8"/>
      <c r="N1" s="9"/>
      <c r="O1" s="9" t="s">
        <v>15</v>
      </c>
      <c r="P1" s="9"/>
      <c r="Q1" s="8"/>
      <c r="R1" s="8"/>
      <c r="S1" s="8"/>
      <c r="T1" s="8"/>
      <c r="U1" s="8"/>
      <c r="V1" s="8"/>
      <c r="W1" s="8"/>
      <c r="X1" s="7" t="s">
        <v>16</v>
      </c>
      <c r="Y1" s="7"/>
      <c r="Z1" s="8"/>
      <c r="AA1" s="9"/>
      <c r="AB1" s="7" t="s">
        <v>17</v>
      </c>
      <c r="AC1" s="8"/>
      <c r="AD1" s="8"/>
      <c r="AE1" s="8"/>
      <c r="AF1" s="8"/>
      <c r="AG1" s="8"/>
      <c r="AH1" s="8"/>
      <c r="AI1" s="8"/>
      <c r="AJ1" s="8"/>
      <c r="AK1" s="8"/>
      <c r="AL1" s="8"/>
      <c r="AM1" s="10"/>
      <c r="AN1" s="7" t="s">
        <v>18</v>
      </c>
      <c r="AO1" s="8"/>
      <c r="AP1" s="8"/>
      <c r="AQ1" s="8"/>
      <c r="AR1" s="8"/>
      <c r="AS1" s="8"/>
      <c r="AT1" s="8"/>
      <c r="AU1" s="8"/>
      <c r="AV1" s="8"/>
      <c r="AW1" s="8"/>
      <c r="AX1" s="9"/>
      <c r="AY1" s="11"/>
      <c r="BD1" s="455"/>
    </row>
    <row r="2" spans="1:57" ht="16.5" thickBot="1">
      <c r="A2" s="13"/>
      <c r="B2" s="14"/>
      <c r="C2" s="15"/>
      <c r="D2" s="16"/>
      <c r="E2" s="17"/>
      <c r="F2" s="18" t="s">
        <v>19</v>
      </c>
      <c r="G2" s="19" t="s">
        <v>20</v>
      </c>
      <c r="H2" s="19" t="s">
        <v>21</v>
      </c>
      <c r="I2" s="20" t="s">
        <v>22</v>
      </c>
      <c r="J2" s="18" t="s">
        <v>23</v>
      </c>
      <c r="K2" s="21" t="s">
        <v>24</v>
      </c>
      <c r="L2" s="19" t="s">
        <v>25</v>
      </c>
      <c r="M2" s="21" t="s">
        <v>26</v>
      </c>
      <c r="N2" s="20" t="s">
        <v>27</v>
      </c>
      <c r="O2" s="20" t="s">
        <v>28</v>
      </c>
      <c r="P2" s="20" t="s">
        <v>29</v>
      </c>
      <c r="Q2" s="19" t="s">
        <v>30</v>
      </c>
      <c r="R2" s="19" t="s">
        <v>31</v>
      </c>
      <c r="S2" s="19" t="s">
        <v>32</v>
      </c>
      <c r="T2" s="19" t="s">
        <v>33</v>
      </c>
      <c r="U2" s="19" t="s">
        <v>34</v>
      </c>
      <c r="V2" s="19" t="s">
        <v>35</v>
      </c>
      <c r="W2" s="19" t="s">
        <v>36</v>
      </c>
      <c r="X2" s="18" t="s">
        <v>37</v>
      </c>
      <c r="Y2" s="18" t="s">
        <v>38</v>
      </c>
      <c r="Z2" s="19" t="s">
        <v>39</v>
      </c>
      <c r="AA2" s="20" t="s">
        <v>40</v>
      </c>
      <c r="AB2" s="18" t="s">
        <v>41</v>
      </c>
      <c r="AC2" s="19" t="s">
        <v>42</v>
      </c>
      <c r="AD2" s="19" t="s">
        <v>43</v>
      </c>
      <c r="AE2" s="19" t="s">
        <v>44</v>
      </c>
      <c r="AF2" s="19" t="s">
        <v>45</v>
      </c>
      <c r="AG2" s="19" t="s">
        <v>46</v>
      </c>
      <c r="AH2" s="19" t="s">
        <v>47</v>
      </c>
      <c r="AI2" s="19" t="s">
        <v>48</v>
      </c>
      <c r="AJ2" s="19" t="s">
        <v>49</v>
      </c>
      <c r="AK2" s="19" t="s">
        <v>50</v>
      </c>
      <c r="AL2" s="19" t="s">
        <v>51</v>
      </c>
      <c r="AM2" s="22" t="s">
        <v>52</v>
      </c>
      <c r="AN2" s="18" t="s">
        <v>53</v>
      </c>
      <c r="AO2" s="19" t="s">
        <v>54</v>
      </c>
      <c r="AP2" s="19" t="s">
        <v>55</v>
      </c>
      <c r="AQ2" s="19" t="s">
        <v>56</v>
      </c>
      <c r="AR2" s="19" t="s">
        <v>57</v>
      </c>
      <c r="AS2" s="19" t="s">
        <v>58</v>
      </c>
      <c r="AT2" s="19" t="s">
        <v>59</v>
      </c>
      <c r="AU2" s="19" t="s">
        <v>60</v>
      </c>
      <c r="AV2" s="19" t="s">
        <v>61</v>
      </c>
      <c r="AW2" s="19" t="s">
        <v>62</v>
      </c>
      <c r="AX2" s="20" t="s">
        <v>63</v>
      </c>
      <c r="AY2" s="23" t="s">
        <v>64</v>
      </c>
      <c r="BD2" s="455"/>
    </row>
    <row r="3" spans="1:57" ht="16.5" thickBot="1">
      <c r="A3" s="24" t="s">
        <v>65</v>
      </c>
      <c r="B3" s="25" t="s">
        <v>66</v>
      </c>
      <c r="C3" s="26"/>
      <c r="D3" s="27"/>
      <c r="E3" s="28">
        <v>1</v>
      </c>
      <c r="F3" s="29">
        <v>1</v>
      </c>
      <c r="G3" s="30">
        <v>1</v>
      </c>
      <c r="H3" s="30">
        <v>1</v>
      </c>
      <c r="I3" s="31">
        <v>1</v>
      </c>
      <c r="J3" s="29">
        <v>1</v>
      </c>
      <c r="K3" s="29">
        <v>1</v>
      </c>
      <c r="L3" s="30">
        <v>1</v>
      </c>
      <c r="M3" s="30">
        <v>1</v>
      </c>
      <c r="N3" s="31">
        <v>1</v>
      </c>
      <c r="O3" s="31">
        <v>1</v>
      </c>
      <c r="P3" s="31">
        <v>1</v>
      </c>
      <c r="Q3" s="29">
        <v>1</v>
      </c>
      <c r="R3" s="29">
        <v>1</v>
      </c>
      <c r="S3" s="29">
        <v>1</v>
      </c>
      <c r="T3" s="29">
        <v>1</v>
      </c>
      <c r="U3" s="30"/>
      <c r="V3" s="29">
        <v>1</v>
      </c>
      <c r="W3" s="29"/>
      <c r="X3" s="29">
        <v>1</v>
      </c>
      <c r="Y3" s="29">
        <v>1</v>
      </c>
      <c r="Z3" s="30">
        <v>1</v>
      </c>
      <c r="AA3" s="31">
        <v>1</v>
      </c>
      <c r="AB3" s="29">
        <v>1</v>
      </c>
      <c r="AC3" s="29">
        <v>1</v>
      </c>
      <c r="AD3" s="29">
        <v>1</v>
      </c>
      <c r="AE3" s="29"/>
      <c r="AF3" s="29"/>
      <c r="AG3" s="29"/>
      <c r="AH3" s="29"/>
      <c r="AI3" s="29">
        <v>1</v>
      </c>
      <c r="AJ3" s="29">
        <v>1</v>
      </c>
      <c r="AK3" s="29"/>
      <c r="AL3" s="29"/>
      <c r="AM3" s="32">
        <v>1</v>
      </c>
      <c r="AN3" s="29">
        <v>1</v>
      </c>
      <c r="AO3" s="30"/>
      <c r="AP3" s="30"/>
      <c r="AQ3" s="30"/>
      <c r="AR3" s="30"/>
      <c r="AS3" s="30"/>
      <c r="AT3" s="29">
        <v>1</v>
      </c>
      <c r="AU3" s="30"/>
      <c r="AV3" s="30"/>
      <c r="AW3" s="30"/>
      <c r="AX3" s="31"/>
      <c r="AY3" s="33">
        <f>SUM(E3:AX3)</f>
        <v>29</v>
      </c>
      <c r="BD3" s="455" t="str">
        <f>B3&amp;"-"&amp;D3</f>
        <v>Food and Bev-</v>
      </c>
      <c r="BE3" s="12" t="s">
        <v>65</v>
      </c>
    </row>
    <row r="4" spans="1:57" ht="15.75">
      <c r="A4" s="34">
        <v>1</v>
      </c>
      <c r="B4" s="35" t="s">
        <v>66</v>
      </c>
      <c r="C4" s="36">
        <v>10.1</v>
      </c>
      <c r="D4" s="37" t="s">
        <v>67</v>
      </c>
      <c r="E4" s="38">
        <v>1</v>
      </c>
      <c r="F4" s="39">
        <v>1</v>
      </c>
      <c r="G4" s="40">
        <v>1</v>
      </c>
      <c r="H4" s="41"/>
      <c r="I4" s="42">
        <v>1</v>
      </c>
      <c r="J4" s="39">
        <v>1</v>
      </c>
      <c r="K4" s="43"/>
      <c r="L4" s="43"/>
      <c r="M4" s="43"/>
      <c r="N4" s="42"/>
      <c r="O4" s="42">
        <v>1</v>
      </c>
      <c r="P4" s="42">
        <v>1</v>
      </c>
      <c r="Q4" s="40">
        <v>1</v>
      </c>
      <c r="R4" s="40">
        <v>1</v>
      </c>
      <c r="S4" s="40">
        <v>1</v>
      </c>
      <c r="T4" s="40">
        <v>1</v>
      </c>
      <c r="U4" s="40"/>
      <c r="V4" s="40"/>
      <c r="W4" s="40"/>
      <c r="X4" s="39">
        <v>1</v>
      </c>
      <c r="Y4" s="39">
        <v>1</v>
      </c>
      <c r="Z4" s="40"/>
      <c r="AA4" s="42"/>
      <c r="AB4" s="39">
        <v>1</v>
      </c>
      <c r="AC4" s="40">
        <v>1</v>
      </c>
      <c r="AD4" s="40">
        <v>1</v>
      </c>
      <c r="AE4" s="40"/>
      <c r="AF4" s="40"/>
      <c r="AG4" s="40"/>
      <c r="AH4" s="40"/>
      <c r="AI4" s="40"/>
      <c r="AJ4" s="40"/>
      <c r="AK4" s="40"/>
      <c r="AL4" s="40"/>
      <c r="AM4" s="44">
        <v>1</v>
      </c>
      <c r="AN4" s="39"/>
      <c r="AO4" s="40"/>
      <c r="AP4" s="40"/>
      <c r="AQ4" s="40"/>
      <c r="AR4" s="40"/>
      <c r="AS4" s="40"/>
      <c r="AT4" s="40">
        <v>1</v>
      </c>
      <c r="AU4" s="40"/>
      <c r="AV4" s="40"/>
      <c r="AW4" s="40"/>
      <c r="AX4" s="42"/>
      <c r="AY4" s="45">
        <f>SUM(E4:AX4)</f>
        <v>18</v>
      </c>
      <c r="BD4" s="455" t="str">
        <f>C4&amp;"-"&amp;D4</f>
        <v>10.1-Processing and preserving of meat and production of meat products</v>
      </c>
      <c r="BE4" s="12">
        <f>C4</f>
        <v>10.1</v>
      </c>
    </row>
    <row r="5" spans="1:57" ht="15.75">
      <c r="A5" s="46">
        <v>2</v>
      </c>
      <c r="B5" s="35" t="s">
        <v>66</v>
      </c>
      <c r="C5" s="35">
        <v>10.199999999999999</v>
      </c>
      <c r="D5" s="47" t="s">
        <v>68</v>
      </c>
      <c r="E5" s="48">
        <v>1</v>
      </c>
      <c r="F5" s="49">
        <v>1</v>
      </c>
      <c r="G5" s="50">
        <v>1</v>
      </c>
      <c r="H5" s="51"/>
      <c r="I5" s="52">
        <v>1</v>
      </c>
      <c r="J5" s="49">
        <v>1</v>
      </c>
      <c r="K5" s="53"/>
      <c r="L5" s="53"/>
      <c r="M5" s="53"/>
      <c r="N5" s="52"/>
      <c r="O5" s="52">
        <v>1</v>
      </c>
      <c r="P5" s="52">
        <v>1</v>
      </c>
      <c r="Q5" s="50">
        <v>1</v>
      </c>
      <c r="R5" s="50">
        <v>1</v>
      </c>
      <c r="S5" s="50">
        <v>1</v>
      </c>
      <c r="T5" s="50">
        <v>1</v>
      </c>
      <c r="U5" s="50"/>
      <c r="V5" s="50"/>
      <c r="W5" s="50"/>
      <c r="X5" s="49">
        <v>1</v>
      </c>
      <c r="Y5" s="49">
        <v>1</v>
      </c>
      <c r="Z5" s="50"/>
      <c r="AA5" s="52"/>
      <c r="AB5" s="49">
        <v>1</v>
      </c>
      <c r="AC5" s="50">
        <v>1</v>
      </c>
      <c r="AD5" s="50">
        <v>1</v>
      </c>
      <c r="AE5" s="50"/>
      <c r="AF5" s="50"/>
      <c r="AG5" s="50"/>
      <c r="AH5" s="50"/>
      <c r="AI5" s="50"/>
      <c r="AJ5" s="50"/>
      <c r="AK5" s="50"/>
      <c r="AL5" s="50"/>
      <c r="AM5" s="54">
        <v>1</v>
      </c>
      <c r="AN5" s="49"/>
      <c r="AO5" s="50"/>
      <c r="AP5" s="50"/>
      <c r="AQ5" s="50"/>
      <c r="AR5" s="50"/>
      <c r="AS5" s="50"/>
      <c r="AT5" s="50">
        <v>1</v>
      </c>
      <c r="AU5" s="50"/>
      <c r="AV5" s="50"/>
      <c r="AW5" s="50"/>
      <c r="AX5" s="52"/>
      <c r="AY5" s="45">
        <f>SUM(E5:AX5)</f>
        <v>18</v>
      </c>
      <c r="BD5" s="455" t="str">
        <f t="shared" ref="BD5:BD68" si="0">C5&amp;"-"&amp;D5</f>
        <v>10.2-Processing and preserving of fish, crustaceans and molluscs</v>
      </c>
      <c r="BE5" s="12">
        <f t="shared" ref="BE5:BE68" si="1">C5</f>
        <v>10.199999999999999</v>
      </c>
    </row>
    <row r="6" spans="1:57" ht="15.75">
      <c r="A6" s="46">
        <v>3</v>
      </c>
      <c r="B6" s="35" t="s">
        <v>66</v>
      </c>
      <c r="C6" s="35">
        <v>10.3</v>
      </c>
      <c r="D6" s="47" t="s">
        <v>69</v>
      </c>
      <c r="E6" s="48">
        <v>1</v>
      </c>
      <c r="F6" s="49">
        <v>1</v>
      </c>
      <c r="G6" s="50">
        <v>1</v>
      </c>
      <c r="H6" s="51"/>
      <c r="I6" s="52">
        <v>1</v>
      </c>
      <c r="J6" s="49">
        <v>1</v>
      </c>
      <c r="K6" s="53"/>
      <c r="L6" s="53"/>
      <c r="M6" s="53"/>
      <c r="N6" s="52"/>
      <c r="O6" s="52">
        <v>1</v>
      </c>
      <c r="P6" s="52">
        <v>1</v>
      </c>
      <c r="Q6" s="50">
        <v>1</v>
      </c>
      <c r="R6" s="50">
        <v>1</v>
      </c>
      <c r="S6" s="50">
        <v>1</v>
      </c>
      <c r="T6" s="50">
        <v>1</v>
      </c>
      <c r="U6" s="50"/>
      <c r="V6" s="50"/>
      <c r="W6" s="50"/>
      <c r="X6" s="49">
        <v>1</v>
      </c>
      <c r="Y6" s="49">
        <v>1</v>
      </c>
      <c r="Z6" s="50"/>
      <c r="AA6" s="52"/>
      <c r="AB6" s="49">
        <v>1</v>
      </c>
      <c r="AC6" s="50">
        <v>1</v>
      </c>
      <c r="AD6" s="50">
        <v>1</v>
      </c>
      <c r="AE6" s="50"/>
      <c r="AF6" s="50"/>
      <c r="AG6" s="50"/>
      <c r="AH6" s="50"/>
      <c r="AI6" s="50">
        <v>1</v>
      </c>
      <c r="AJ6" s="50">
        <v>1</v>
      </c>
      <c r="AK6" s="50"/>
      <c r="AL6" s="50"/>
      <c r="AM6" s="54">
        <v>1</v>
      </c>
      <c r="AN6" s="49"/>
      <c r="AO6" s="50"/>
      <c r="AP6" s="50"/>
      <c r="AQ6" s="50"/>
      <c r="AR6" s="50"/>
      <c r="AS6" s="50"/>
      <c r="AT6" s="50">
        <v>1</v>
      </c>
      <c r="AU6" s="50"/>
      <c r="AV6" s="50"/>
      <c r="AW6" s="50"/>
      <c r="AX6" s="52"/>
      <c r="AY6" s="45">
        <f t="shared" ref="AY6:AY70" si="2">SUM(E6:AX6)</f>
        <v>20</v>
      </c>
      <c r="BD6" s="455" t="str">
        <f t="shared" si="0"/>
        <v>10.3-Processing and preserving of fruit and vegetables</v>
      </c>
      <c r="BE6" s="12">
        <f t="shared" si="1"/>
        <v>10.3</v>
      </c>
    </row>
    <row r="7" spans="1:57" ht="15.75">
      <c r="A7" s="46">
        <v>4</v>
      </c>
      <c r="B7" s="35" t="s">
        <v>66</v>
      </c>
      <c r="C7" s="35">
        <v>10.4</v>
      </c>
      <c r="D7" s="47" t="s">
        <v>70</v>
      </c>
      <c r="E7" s="48">
        <v>1</v>
      </c>
      <c r="F7" s="49">
        <v>1</v>
      </c>
      <c r="G7" s="50">
        <v>1</v>
      </c>
      <c r="H7" s="51"/>
      <c r="I7" s="52">
        <v>1</v>
      </c>
      <c r="J7" s="49">
        <v>1</v>
      </c>
      <c r="K7" s="53"/>
      <c r="L7" s="53"/>
      <c r="M7" s="53"/>
      <c r="N7" s="52"/>
      <c r="O7" s="52">
        <v>1</v>
      </c>
      <c r="P7" s="52">
        <v>1</v>
      </c>
      <c r="Q7" s="50">
        <v>1</v>
      </c>
      <c r="R7" s="50">
        <v>1</v>
      </c>
      <c r="S7" s="50">
        <v>1</v>
      </c>
      <c r="T7" s="50">
        <v>1</v>
      </c>
      <c r="U7" s="50"/>
      <c r="V7" s="50"/>
      <c r="W7" s="50">
        <v>1</v>
      </c>
      <c r="X7" s="49">
        <v>1</v>
      </c>
      <c r="Y7" s="49">
        <v>1</v>
      </c>
      <c r="Z7" s="50">
        <v>1</v>
      </c>
      <c r="AA7" s="52"/>
      <c r="AB7" s="49">
        <v>1</v>
      </c>
      <c r="AC7" s="50">
        <v>1</v>
      </c>
      <c r="AD7" s="50">
        <v>1</v>
      </c>
      <c r="AE7" s="50"/>
      <c r="AF7" s="50"/>
      <c r="AG7" s="50"/>
      <c r="AH7" s="50"/>
      <c r="AI7" s="50">
        <v>1</v>
      </c>
      <c r="AJ7" s="50">
        <v>1</v>
      </c>
      <c r="AK7" s="50"/>
      <c r="AL7" s="50"/>
      <c r="AM7" s="54">
        <v>1</v>
      </c>
      <c r="AN7" s="49"/>
      <c r="AO7" s="50"/>
      <c r="AP7" s="50"/>
      <c r="AQ7" s="50"/>
      <c r="AR7" s="50"/>
      <c r="AS7" s="50"/>
      <c r="AT7" s="50">
        <v>1</v>
      </c>
      <c r="AU7" s="50"/>
      <c r="AV7" s="50"/>
      <c r="AW7" s="50"/>
      <c r="AX7" s="52"/>
      <c r="AY7" s="45">
        <f t="shared" si="2"/>
        <v>22</v>
      </c>
      <c r="BD7" s="455" t="str">
        <f t="shared" si="0"/>
        <v>10.4-Manufacture of vegetable and animal oils and fats</v>
      </c>
      <c r="BE7" s="12">
        <f t="shared" si="1"/>
        <v>10.4</v>
      </c>
    </row>
    <row r="8" spans="1:57" ht="15.75">
      <c r="A8" s="46">
        <v>5</v>
      </c>
      <c r="B8" s="35" t="s">
        <v>66</v>
      </c>
      <c r="C8" s="35">
        <v>10.5</v>
      </c>
      <c r="D8" s="47" t="s">
        <v>71</v>
      </c>
      <c r="E8" s="48">
        <v>1</v>
      </c>
      <c r="F8" s="49">
        <v>1</v>
      </c>
      <c r="G8" s="50">
        <v>1</v>
      </c>
      <c r="H8" s="51"/>
      <c r="I8" s="52">
        <v>1</v>
      </c>
      <c r="J8" s="49">
        <v>1</v>
      </c>
      <c r="K8" s="50"/>
      <c r="L8" s="50"/>
      <c r="M8" s="50"/>
      <c r="N8" s="52"/>
      <c r="O8" s="52">
        <v>1</v>
      </c>
      <c r="P8" s="52">
        <v>1</v>
      </c>
      <c r="Q8" s="50">
        <v>1</v>
      </c>
      <c r="R8" s="50">
        <v>1</v>
      </c>
      <c r="S8" s="50">
        <v>1</v>
      </c>
      <c r="T8" s="50">
        <v>1</v>
      </c>
      <c r="U8" s="50"/>
      <c r="V8" s="50"/>
      <c r="W8" s="50"/>
      <c r="X8" s="49">
        <v>1</v>
      </c>
      <c r="Y8" s="49">
        <v>1</v>
      </c>
      <c r="Z8" s="50"/>
      <c r="AA8" s="52">
        <v>1</v>
      </c>
      <c r="AB8" s="49">
        <v>1</v>
      </c>
      <c r="AC8" s="50">
        <v>1</v>
      </c>
      <c r="AD8" s="50">
        <v>1</v>
      </c>
      <c r="AE8" s="50"/>
      <c r="AF8" s="50"/>
      <c r="AG8" s="50"/>
      <c r="AH8" s="50"/>
      <c r="AI8" s="50"/>
      <c r="AJ8" s="50"/>
      <c r="AK8" s="50"/>
      <c r="AL8" s="50"/>
      <c r="AM8" s="54">
        <v>1</v>
      </c>
      <c r="AN8" s="49"/>
      <c r="AO8" s="50"/>
      <c r="AP8" s="50"/>
      <c r="AQ8" s="50"/>
      <c r="AR8" s="50"/>
      <c r="AS8" s="50"/>
      <c r="AT8" s="50">
        <v>1</v>
      </c>
      <c r="AU8" s="50"/>
      <c r="AV8" s="50"/>
      <c r="AW8" s="50"/>
      <c r="AX8" s="52"/>
      <c r="AY8" s="45">
        <f t="shared" si="2"/>
        <v>19</v>
      </c>
      <c r="BD8" s="455" t="str">
        <f t="shared" si="0"/>
        <v>10.5-Manufacture of dairy products</v>
      </c>
      <c r="BE8" s="12">
        <f t="shared" si="1"/>
        <v>10.5</v>
      </c>
    </row>
    <row r="9" spans="1:57" ht="15.75">
      <c r="A9" s="46">
        <v>6</v>
      </c>
      <c r="B9" s="35" t="s">
        <v>66</v>
      </c>
      <c r="C9" s="35">
        <v>10.6</v>
      </c>
      <c r="D9" s="47" t="s">
        <v>72</v>
      </c>
      <c r="E9" s="48">
        <v>1</v>
      </c>
      <c r="F9" s="49">
        <v>1</v>
      </c>
      <c r="G9" s="50">
        <v>1</v>
      </c>
      <c r="H9" s="50">
        <v>1</v>
      </c>
      <c r="I9" s="52">
        <v>1</v>
      </c>
      <c r="J9" s="49">
        <v>1</v>
      </c>
      <c r="K9" s="50">
        <v>1</v>
      </c>
      <c r="L9" s="50">
        <v>1</v>
      </c>
      <c r="M9" s="50">
        <v>1</v>
      </c>
      <c r="N9" s="52">
        <v>1</v>
      </c>
      <c r="O9" s="52">
        <v>1</v>
      </c>
      <c r="P9" s="52">
        <v>1</v>
      </c>
      <c r="Q9" s="50">
        <v>1</v>
      </c>
      <c r="R9" s="50">
        <v>1</v>
      </c>
      <c r="S9" s="50">
        <v>1</v>
      </c>
      <c r="T9" s="50">
        <v>1</v>
      </c>
      <c r="U9" s="50"/>
      <c r="V9" s="50">
        <v>1</v>
      </c>
      <c r="W9" s="50"/>
      <c r="X9" s="49">
        <v>1</v>
      </c>
      <c r="Y9" s="49">
        <v>1</v>
      </c>
      <c r="Z9" s="50"/>
      <c r="AA9" s="52"/>
      <c r="AB9" s="49">
        <v>1</v>
      </c>
      <c r="AC9" s="50">
        <v>1</v>
      </c>
      <c r="AD9" s="50">
        <v>1</v>
      </c>
      <c r="AE9" s="50"/>
      <c r="AF9" s="50"/>
      <c r="AG9" s="50"/>
      <c r="AH9" s="50"/>
      <c r="AI9" s="50"/>
      <c r="AJ9" s="50"/>
      <c r="AK9" s="50"/>
      <c r="AL9" s="50"/>
      <c r="AM9" s="54">
        <v>1</v>
      </c>
      <c r="AN9" s="49"/>
      <c r="AO9" s="50"/>
      <c r="AP9" s="50"/>
      <c r="AQ9" s="50"/>
      <c r="AR9" s="50"/>
      <c r="AS9" s="50"/>
      <c r="AT9" s="50">
        <v>1</v>
      </c>
      <c r="AU9" s="50"/>
      <c r="AV9" s="50"/>
      <c r="AW9" s="50"/>
      <c r="AX9" s="52"/>
      <c r="AY9" s="45">
        <f t="shared" si="2"/>
        <v>24</v>
      </c>
      <c r="BD9" s="455" t="str">
        <f t="shared" si="0"/>
        <v>10.6-Manufacture of grain mill products, starches and starch products</v>
      </c>
      <c r="BE9" s="12">
        <f t="shared" si="1"/>
        <v>10.6</v>
      </c>
    </row>
    <row r="10" spans="1:57" ht="15.75">
      <c r="A10" s="46">
        <v>7</v>
      </c>
      <c r="B10" s="35" t="s">
        <v>66</v>
      </c>
      <c r="C10" s="35">
        <v>10.7</v>
      </c>
      <c r="D10" s="47" t="s">
        <v>73</v>
      </c>
      <c r="E10" s="48">
        <v>1</v>
      </c>
      <c r="F10" s="49">
        <v>1</v>
      </c>
      <c r="G10" s="50">
        <v>1</v>
      </c>
      <c r="H10" s="50">
        <v>1</v>
      </c>
      <c r="I10" s="52">
        <v>1</v>
      </c>
      <c r="J10" s="49">
        <v>1</v>
      </c>
      <c r="K10" s="50">
        <v>1</v>
      </c>
      <c r="L10" s="50">
        <v>1</v>
      </c>
      <c r="M10" s="50">
        <v>1</v>
      </c>
      <c r="N10" s="52">
        <v>1</v>
      </c>
      <c r="O10" s="52">
        <v>1</v>
      </c>
      <c r="P10" s="52">
        <v>1</v>
      </c>
      <c r="Q10" s="50">
        <v>1</v>
      </c>
      <c r="R10" s="50">
        <v>1</v>
      </c>
      <c r="S10" s="50">
        <v>1</v>
      </c>
      <c r="T10" s="50">
        <v>1</v>
      </c>
      <c r="U10" s="50"/>
      <c r="V10" s="50">
        <v>1</v>
      </c>
      <c r="W10" s="50"/>
      <c r="X10" s="49">
        <v>1</v>
      </c>
      <c r="Y10" s="49">
        <v>1</v>
      </c>
      <c r="Z10" s="50"/>
      <c r="AA10" s="52"/>
      <c r="AB10" s="49">
        <v>1</v>
      </c>
      <c r="AC10" s="50">
        <v>1</v>
      </c>
      <c r="AD10" s="50">
        <v>1</v>
      </c>
      <c r="AE10" s="50"/>
      <c r="AF10" s="50"/>
      <c r="AG10" s="50"/>
      <c r="AH10" s="50"/>
      <c r="AI10" s="50"/>
      <c r="AJ10" s="50"/>
      <c r="AK10" s="50"/>
      <c r="AL10" s="50"/>
      <c r="AM10" s="54">
        <v>1</v>
      </c>
      <c r="AN10" s="49">
        <v>1</v>
      </c>
      <c r="AO10" s="50"/>
      <c r="AP10" s="50"/>
      <c r="AQ10" s="50"/>
      <c r="AR10" s="50"/>
      <c r="AS10" s="50"/>
      <c r="AT10" s="50">
        <v>1</v>
      </c>
      <c r="AU10" s="50"/>
      <c r="AV10" s="50"/>
      <c r="AW10" s="50"/>
      <c r="AX10" s="52"/>
      <c r="AY10" s="45">
        <f t="shared" si="2"/>
        <v>25</v>
      </c>
      <c r="BD10" s="455" t="str">
        <f t="shared" si="0"/>
        <v>10.7-Manufacture of bakery and farinaceous products</v>
      </c>
      <c r="BE10" s="12">
        <f t="shared" si="1"/>
        <v>10.7</v>
      </c>
    </row>
    <row r="11" spans="1:57" ht="15.75">
      <c r="A11" s="46">
        <v>8</v>
      </c>
      <c r="B11" s="35" t="s">
        <v>66</v>
      </c>
      <c r="C11" s="35">
        <v>10.8</v>
      </c>
      <c r="D11" s="47" t="s">
        <v>74</v>
      </c>
      <c r="E11" s="48">
        <v>1</v>
      </c>
      <c r="F11" s="49">
        <v>1</v>
      </c>
      <c r="G11" s="50">
        <v>1</v>
      </c>
      <c r="H11" s="50">
        <v>1</v>
      </c>
      <c r="I11" s="52">
        <v>1</v>
      </c>
      <c r="J11" s="49">
        <v>1</v>
      </c>
      <c r="K11" s="50"/>
      <c r="L11" s="50"/>
      <c r="M11" s="50"/>
      <c r="N11" s="52">
        <v>1</v>
      </c>
      <c r="O11" s="52">
        <v>1</v>
      </c>
      <c r="P11" s="52">
        <v>1</v>
      </c>
      <c r="Q11" s="50">
        <v>1</v>
      </c>
      <c r="R11" s="50">
        <v>1</v>
      </c>
      <c r="S11" s="50">
        <v>1</v>
      </c>
      <c r="T11" s="50">
        <v>1</v>
      </c>
      <c r="U11" s="50"/>
      <c r="V11" s="50">
        <v>1</v>
      </c>
      <c r="W11" s="50"/>
      <c r="X11" s="49">
        <v>1</v>
      </c>
      <c r="Y11" s="49">
        <v>1</v>
      </c>
      <c r="Z11" s="50"/>
      <c r="AA11" s="52"/>
      <c r="AB11" s="49">
        <v>1</v>
      </c>
      <c r="AC11" s="50">
        <v>1</v>
      </c>
      <c r="AD11" s="50">
        <v>1</v>
      </c>
      <c r="AE11" s="50"/>
      <c r="AF11" s="50"/>
      <c r="AG11" s="50"/>
      <c r="AH11" s="50"/>
      <c r="AI11" s="50"/>
      <c r="AJ11" s="50"/>
      <c r="AK11" s="50"/>
      <c r="AL11" s="50"/>
      <c r="AM11" s="54">
        <v>1</v>
      </c>
      <c r="AN11" s="49">
        <v>1</v>
      </c>
      <c r="AO11" s="50"/>
      <c r="AP11" s="50"/>
      <c r="AQ11" s="50"/>
      <c r="AR11" s="50"/>
      <c r="AS11" s="50"/>
      <c r="AT11" s="50">
        <v>1</v>
      </c>
      <c r="AU11" s="50"/>
      <c r="AV11" s="50"/>
      <c r="AW11" s="50"/>
      <c r="AX11" s="52"/>
      <c r="AY11" s="45">
        <f t="shared" si="2"/>
        <v>22</v>
      </c>
      <c r="BD11" s="455" t="str">
        <f t="shared" si="0"/>
        <v>10.8-Manufacture of other food products</v>
      </c>
      <c r="BE11" s="12">
        <f t="shared" si="1"/>
        <v>10.8</v>
      </c>
    </row>
    <row r="12" spans="1:57" ht="15.75">
      <c r="A12" s="46">
        <v>9</v>
      </c>
      <c r="B12" s="35" t="s">
        <v>66</v>
      </c>
      <c r="C12" s="35">
        <v>10.9</v>
      </c>
      <c r="D12" s="47" t="s">
        <v>75</v>
      </c>
      <c r="E12" s="48">
        <v>1</v>
      </c>
      <c r="F12" s="49">
        <v>1</v>
      </c>
      <c r="G12" s="50">
        <v>1</v>
      </c>
      <c r="H12" s="50">
        <v>1</v>
      </c>
      <c r="I12" s="52">
        <v>1</v>
      </c>
      <c r="J12" s="49">
        <v>1</v>
      </c>
      <c r="K12" s="50">
        <v>1</v>
      </c>
      <c r="L12" s="50">
        <v>1</v>
      </c>
      <c r="M12" s="50">
        <v>1</v>
      </c>
      <c r="N12" s="52">
        <v>1</v>
      </c>
      <c r="O12" s="52">
        <v>1</v>
      </c>
      <c r="P12" s="52">
        <v>1</v>
      </c>
      <c r="Q12" s="50">
        <v>1</v>
      </c>
      <c r="R12" s="50">
        <v>1</v>
      </c>
      <c r="S12" s="50">
        <v>1</v>
      </c>
      <c r="T12" s="50">
        <v>1</v>
      </c>
      <c r="U12" s="50"/>
      <c r="V12" s="50">
        <v>1</v>
      </c>
      <c r="W12" s="50"/>
      <c r="X12" s="49">
        <v>1</v>
      </c>
      <c r="Y12" s="49">
        <v>1</v>
      </c>
      <c r="Z12" s="50"/>
      <c r="AA12" s="52"/>
      <c r="AB12" s="49">
        <v>1</v>
      </c>
      <c r="AC12" s="50">
        <v>1</v>
      </c>
      <c r="AD12" s="50">
        <v>1</v>
      </c>
      <c r="AE12" s="50"/>
      <c r="AF12" s="50"/>
      <c r="AG12" s="50"/>
      <c r="AH12" s="50"/>
      <c r="AI12" s="50"/>
      <c r="AJ12" s="50"/>
      <c r="AK12" s="50"/>
      <c r="AL12" s="50"/>
      <c r="AM12" s="54">
        <v>1</v>
      </c>
      <c r="AN12" s="49"/>
      <c r="AO12" s="50"/>
      <c r="AP12" s="50"/>
      <c r="AQ12" s="50"/>
      <c r="AR12" s="50"/>
      <c r="AS12" s="50"/>
      <c r="AT12" s="50">
        <v>1</v>
      </c>
      <c r="AU12" s="50"/>
      <c r="AV12" s="50"/>
      <c r="AW12" s="50"/>
      <c r="AX12" s="52"/>
      <c r="AY12" s="45">
        <f t="shared" si="2"/>
        <v>24</v>
      </c>
      <c r="BD12" s="455" t="str">
        <f t="shared" si="0"/>
        <v>10.9-Manufacture of prepared animal feeds</v>
      </c>
      <c r="BE12" s="12">
        <f t="shared" si="1"/>
        <v>10.9</v>
      </c>
    </row>
    <row r="13" spans="1:57" ht="15.75">
      <c r="A13" s="55">
        <v>10</v>
      </c>
      <c r="B13" s="35" t="s">
        <v>66</v>
      </c>
      <c r="C13" s="56">
        <v>11</v>
      </c>
      <c r="D13" s="57" t="s">
        <v>76</v>
      </c>
      <c r="E13" s="58">
        <v>1</v>
      </c>
      <c r="F13" s="59">
        <v>1</v>
      </c>
      <c r="G13" s="60">
        <v>1</v>
      </c>
      <c r="H13" s="61"/>
      <c r="I13" s="62">
        <v>1</v>
      </c>
      <c r="J13" s="59">
        <v>1</v>
      </c>
      <c r="K13" s="60"/>
      <c r="L13" s="60"/>
      <c r="M13" s="60"/>
      <c r="N13" s="62"/>
      <c r="O13" s="62">
        <v>1</v>
      </c>
      <c r="P13" s="62">
        <v>1</v>
      </c>
      <c r="Q13" s="60">
        <v>1</v>
      </c>
      <c r="R13" s="60">
        <v>1</v>
      </c>
      <c r="S13" s="63"/>
      <c r="T13" s="60">
        <v>1</v>
      </c>
      <c r="U13" s="60"/>
      <c r="V13" s="60"/>
      <c r="W13" s="60"/>
      <c r="X13" s="59">
        <v>1</v>
      </c>
      <c r="Y13" s="59">
        <v>1</v>
      </c>
      <c r="Z13" s="60"/>
      <c r="AA13" s="62"/>
      <c r="AB13" s="59">
        <v>1</v>
      </c>
      <c r="AC13" s="60"/>
      <c r="AD13" s="60">
        <v>1</v>
      </c>
      <c r="AE13" s="60"/>
      <c r="AF13" s="60"/>
      <c r="AG13" s="60"/>
      <c r="AH13" s="60"/>
      <c r="AI13" s="60"/>
      <c r="AJ13" s="60"/>
      <c r="AK13" s="60"/>
      <c r="AL13" s="60"/>
      <c r="AM13" s="64">
        <v>1</v>
      </c>
      <c r="AN13" s="59">
        <v>1</v>
      </c>
      <c r="AO13" s="60"/>
      <c r="AP13" s="60"/>
      <c r="AQ13" s="60"/>
      <c r="AR13" s="60"/>
      <c r="AS13" s="60"/>
      <c r="AT13" s="60">
        <v>1</v>
      </c>
      <c r="AU13" s="60"/>
      <c r="AV13" s="60"/>
      <c r="AW13" s="60"/>
      <c r="AX13" s="62"/>
      <c r="AY13" s="45">
        <f t="shared" si="2"/>
        <v>17</v>
      </c>
      <c r="BD13" s="455" t="str">
        <f t="shared" si="0"/>
        <v>11-Manufacture of beverages</v>
      </c>
      <c r="BE13" s="12">
        <f t="shared" si="1"/>
        <v>11</v>
      </c>
    </row>
    <row r="14" spans="1:57" ht="16.5" thickBot="1">
      <c r="A14" s="55">
        <v>90</v>
      </c>
      <c r="B14" s="35" t="s">
        <v>66</v>
      </c>
      <c r="C14" s="56">
        <v>36</v>
      </c>
      <c r="D14" s="57" t="s">
        <v>77</v>
      </c>
      <c r="E14" s="58">
        <v>1</v>
      </c>
      <c r="F14" s="59"/>
      <c r="G14" s="60">
        <v>1</v>
      </c>
      <c r="H14" s="61"/>
      <c r="I14" s="62">
        <v>1</v>
      </c>
      <c r="J14" s="59">
        <v>1</v>
      </c>
      <c r="K14" s="60"/>
      <c r="L14" s="60"/>
      <c r="M14" s="60"/>
      <c r="N14" s="62"/>
      <c r="O14" s="62">
        <v>1</v>
      </c>
      <c r="P14" s="62">
        <v>1</v>
      </c>
      <c r="Q14" s="60"/>
      <c r="R14" s="60"/>
      <c r="S14" s="63">
        <v>1</v>
      </c>
      <c r="T14" s="60"/>
      <c r="U14" s="60"/>
      <c r="V14" s="60"/>
      <c r="W14" s="60"/>
      <c r="X14" s="59">
        <v>1</v>
      </c>
      <c r="Y14" s="59">
        <v>1</v>
      </c>
      <c r="Z14" s="60"/>
      <c r="AA14" s="62"/>
      <c r="AB14" s="59">
        <v>1</v>
      </c>
      <c r="AC14" s="60">
        <v>1</v>
      </c>
      <c r="AD14" s="60"/>
      <c r="AE14" s="60"/>
      <c r="AF14" s="60"/>
      <c r="AG14" s="60"/>
      <c r="AH14" s="60"/>
      <c r="AI14" s="60"/>
      <c r="AJ14" s="60"/>
      <c r="AK14" s="60"/>
      <c r="AL14" s="60"/>
      <c r="AM14" s="64">
        <v>1</v>
      </c>
      <c r="AN14" s="59"/>
      <c r="AO14" s="60"/>
      <c r="AP14" s="60"/>
      <c r="AQ14" s="60"/>
      <c r="AR14" s="60"/>
      <c r="AS14" s="60"/>
      <c r="AT14" s="60"/>
      <c r="AU14" s="60"/>
      <c r="AV14" s="60"/>
      <c r="AW14" s="60"/>
      <c r="AX14" s="62"/>
      <c r="AY14" s="45">
        <f>SUM(E14:AX14)</f>
        <v>12</v>
      </c>
      <c r="BD14" s="455" t="str">
        <f t="shared" si="0"/>
        <v>36-Water collection, treatment and supply</v>
      </c>
      <c r="BE14" s="12">
        <f t="shared" si="1"/>
        <v>36</v>
      </c>
    </row>
    <row r="15" spans="1:57" ht="16.5" thickBot="1">
      <c r="A15" s="65" t="s">
        <v>78</v>
      </c>
      <c r="B15" s="66" t="s">
        <v>79</v>
      </c>
      <c r="C15" s="67"/>
      <c r="D15" s="68"/>
      <c r="E15" s="69">
        <v>1</v>
      </c>
      <c r="F15" s="70">
        <v>1</v>
      </c>
      <c r="G15" s="71">
        <v>1</v>
      </c>
      <c r="H15" s="72">
        <v>1</v>
      </c>
      <c r="I15" s="73">
        <v>1</v>
      </c>
      <c r="J15" s="70">
        <v>1</v>
      </c>
      <c r="K15" s="71">
        <v>1</v>
      </c>
      <c r="L15" s="71">
        <v>1</v>
      </c>
      <c r="M15" s="71">
        <v>1</v>
      </c>
      <c r="N15" s="73">
        <v>1</v>
      </c>
      <c r="O15" s="73">
        <v>1</v>
      </c>
      <c r="P15" s="73">
        <v>1</v>
      </c>
      <c r="Q15" s="71">
        <v>1</v>
      </c>
      <c r="R15" s="71">
        <v>1</v>
      </c>
      <c r="S15" s="74">
        <v>1</v>
      </c>
      <c r="T15" s="71">
        <v>1</v>
      </c>
      <c r="U15" s="71"/>
      <c r="V15" s="71">
        <v>1</v>
      </c>
      <c r="W15" s="71"/>
      <c r="X15" s="70">
        <v>1</v>
      </c>
      <c r="Y15" s="70">
        <v>1</v>
      </c>
      <c r="Z15" s="71"/>
      <c r="AA15" s="73"/>
      <c r="AB15" s="70">
        <v>1</v>
      </c>
      <c r="AC15" s="71"/>
      <c r="AD15" s="71">
        <v>1</v>
      </c>
      <c r="AE15" s="71"/>
      <c r="AF15" s="71"/>
      <c r="AG15" s="71"/>
      <c r="AH15" s="71"/>
      <c r="AI15" s="71"/>
      <c r="AJ15" s="71"/>
      <c r="AK15" s="71"/>
      <c r="AL15" s="71"/>
      <c r="AM15" s="75">
        <v>1</v>
      </c>
      <c r="AN15" s="70"/>
      <c r="AO15" s="71"/>
      <c r="AP15" s="71"/>
      <c r="AQ15" s="71">
        <v>1</v>
      </c>
      <c r="AR15" s="71"/>
      <c r="AS15" s="71"/>
      <c r="AT15" s="71"/>
      <c r="AU15" s="71">
        <v>1</v>
      </c>
      <c r="AV15" s="71"/>
      <c r="AW15" s="71"/>
      <c r="AX15" s="73"/>
      <c r="AY15" s="76">
        <f t="shared" si="2"/>
        <v>24</v>
      </c>
      <c r="BD15" s="455" t="str">
        <f>B15&amp;"-"&amp;D15</f>
        <v>Tobacco-</v>
      </c>
      <c r="BE15" s="12" t="s">
        <v>78</v>
      </c>
    </row>
    <row r="16" spans="1:57" ht="16.5" thickBot="1">
      <c r="A16" s="77">
        <v>11</v>
      </c>
      <c r="B16" s="78" t="s">
        <v>79</v>
      </c>
      <c r="C16" s="78">
        <v>12</v>
      </c>
      <c r="D16" s="79" t="s">
        <v>80</v>
      </c>
      <c r="E16" s="80">
        <v>1</v>
      </c>
      <c r="F16" s="81">
        <v>1</v>
      </c>
      <c r="G16" s="82">
        <v>1</v>
      </c>
      <c r="H16" s="82">
        <v>1</v>
      </c>
      <c r="I16" s="83">
        <v>1</v>
      </c>
      <c r="J16" s="81">
        <v>1</v>
      </c>
      <c r="K16" s="82">
        <v>1</v>
      </c>
      <c r="L16" s="82">
        <v>1</v>
      </c>
      <c r="M16" s="82">
        <v>1</v>
      </c>
      <c r="N16" s="83">
        <v>1</v>
      </c>
      <c r="O16" s="83">
        <v>1</v>
      </c>
      <c r="P16" s="83">
        <v>1</v>
      </c>
      <c r="Q16" s="82">
        <v>1</v>
      </c>
      <c r="R16" s="82">
        <v>1</v>
      </c>
      <c r="S16" s="82">
        <v>1</v>
      </c>
      <c r="T16" s="82">
        <v>1</v>
      </c>
      <c r="U16" s="82"/>
      <c r="V16" s="82">
        <v>1</v>
      </c>
      <c r="W16" s="82"/>
      <c r="X16" s="81">
        <v>1</v>
      </c>
      <c r="Y16" s="81">
        <v>1</v>
      </c>
      <c r="Z16" s="82"/>
      <c r="AA16" s="83"/>
      <c r="AB16" s="81">
        <v>1</v>
      </c>
      <c r="AC16" s="82"/>
      <c r="AD16" s="82">
        <v>1</v>
      </c>
      <c r="AE16" s="82"/>
      <c r="AF16" s="82"/>
      <c r="AG16" s="82"/>
      <c r="AH16" s="82"/>
      <c r="AI16" s="82"/>
      <c r="AJ16" s="82"/>
      <c r="AK16" s="82"/>
      <c r="AL16" s="82"/>
      <c r="AM16" s="84">
        <v>1</v>
      </c>
      <c r="AN16" s="81"/>
      <c r="AO16" s="82"/>
      <c r="AP16" s="82"/>
      <c r="AQ16" s="82">
        <v>1</v>
      </c>
      <c r="AR16" s="82"/>
      <c r="AS16" s="82"/>
      <c r="AT16" s="82"/>
      <c r="AU16" s="82">
        <v>1</v>
      </c>
      <c r="AV16" s="82"/>
      <c r="AW16" s="82"/>
      <c r="AX16" s="83"/>
      <c r="AY16" s="85">
        <f t="shared" si="2"/>
        <v>24</v>
      </c>
      <c r="BD16" s="455" t="str">
        <f t="shared" si="0"/>
        <v>12-Manufacture of tobacco products</v>
      </c>
      <c r="BE16" s="12">
        <f t="shared" si="1"/>
        <v>12</v>
      </c>
    </row>
    <row r="17" spans="1:57" ht="16.5" thickBot="1">
      <c r="A17" s="86" t="s">
        <v>81</v>
      </c>
      <c r="B17" s="87" t="s">
        <v>82</v>
      </c>
      <c r="C17" s="88"/>
      <c r="D17" s="89"/>
      <c r="E17" s="90">
        <v>1</v>
      </c>
      <c r="F17" s="91">
        <v>1</v>
      </c>
      <c r="G17" s="92">
        <v>1</v>
      </c>
      <c r="H17" s="92">
        <v>1</v>
      </c>
      <c r="I17" s="93">
        <v>1</v>
      </c>
      <c r="J17" s="91">
        <v>1</v>
      </c>
      <c r="K17" s="92">
        <v>1</v>
      </c>
      <c r="L17" s="92">
        <v>1</v>
      </c>
      <c r="M17" s="92">
        <v>1</v>
      </c>
      <c r="N17" s="93">
        <v>1</v>
      </c>
      <c r="O17" s="93">
        <v>1</v>
      </c>
      <c r="P17" s="93">
        <v>1</v>
      </c>
      <c r="Q17" s="92">
        <v>1</v>
      </c>
      <c r="R17" s="92">
        <v>1</v>
      </c>
      <c r="S17" s="92">
        <v>1</v>
      </c>
      <c r="T17" s="92">
        <v>1</v>
      </c>
      <c r="U17" s="92">
        <v>1</v>
      </c>
      <c r="V17" s="92">
        <v>1</v>
      </c>
      <c r="W17" s="92">
        <v>1</v>
      </c>
      <c r="X17" s="91">
        <v>1</v>
      </c>
      <c r="Y17" s="91">
        <v>1</v>
      </c>
      <c r="Z17" s="92"/>
      <c r="AA17" s="93"/>
      <c r="AB17" s="91">
        <v>1</v>
      </c>
      <c r="AC17" s="92">
        <v>1</v>
      </c>
      <c r="AD17" s="92">
        <v>1</v>
      </c>
      <c r="AE17" s="92">
        <v>1</v>
      </c>
      <c r="AF17" s="92">
        <v>1</v>
      </c>
      <c r="AG17" s="92"/>
      <c r="AH17" s="92"/>
      <c r="AI17" s="92"/>
      <c r="AJ17" s="92"/>
      <c r="AK17" s="92"/>
      <c r="AL17" s="92"/>
      <c r="AM17" s="94">
        <v>1</v>
      </c>
      <c r="AN17" s="91"/>
      <c r="AO17" s="92"/>
      <c r="AP17" s="92"/>
      <c r="AQ17" s="92">
        <v>1</v>
      </c>
      <c r="AR17" s="92"/>
      <c r="AS17" s="92"/>
      <c r="AT17" s="92">
        <v>1</v>
      </c>
      <c r="AU17" s="92">
        <v>1</v>
      </c>
      <c r="AV17" s="92"/>
      <c r="AW17" s="92">
        <v>1</v>
      </c>
      <c r="AX17" s="93"/>
      <c r="AY17" s="95">
        <f t="shared" si="2"/>
        <v>31</v>
      </c>
      <c r="BD17" s="455" t="str">
        <f>B17&amp;"-"&amp;D17</f>
        <v>Textiles and Leather-</v>
      </c>
      <c r="BE17" s="12" t="s">
        <v>81</v>
      </c>
    </row>
    <row r="18" spans="1:57" ht="15.75">
      <c r="A18" s="96">
        <v>12</v>
      </c>
      <c r="B18" s="97" t="s">
        <v>82</v>
      </c>
      <c r="C18" s="97">
        <v>13.1</v>
      </c>
      <c r="D18" s="98" t="s">
        <v>83</v>
      </c>
      <c r="E18" s="99">
        <v>1</v>
      </c>
      <c r="F18" s="100"/>
      <c r="G18" s="101">
        <v>1</v>
      </c>
      <c r="H18" s="101">
        <v>1</v>
      </c>
      <c r="I18" s="102">
        <v>1</v>
      </c>
      <c r="J18" s="103">
        <v>1</v>
      </c>
      <c r="K18" s="101">
        <v>1</v>
      </c>
      <c r="L18" s="101">
        <v>1</v>
      </c>
      <c r="M18" s="101">
        <v>1</v>
      </c>
      <c r="N18" s="102">
        <v>1</v>
      </c>
      <c r="O18" s="102">
        <v>1</v>
      </c>
      <c r="P18" s="102">
        <v>1</v>
      </c>
      <c r="Q18" s="101">
        <v>1</v>
      </c>
      <c r="R18" s="101">
        <v>1</v>
      </c>
      <c r="S18" s="101">
        <v>1</v>
      </c>
      <c r="T18" s="101">
        <v>1</v>
      </c>
      <c r="U18" s="101"/>
      <c r="V18" s="101">
        <v>1</v>
      </c>
      <c r="W18" s="101">
        <v>1</v>
      </c>
      <c r="X18" s="103">
        <v>1</v>
      </c>
      <c r="Y18" s="103">
        <v>1</v>
      </c>
      <c r="Z18" s="101"/>
      <c r="AA18" s="102"/>
      <c r="AB18" s="103">
        <v>1</v>
      </c>
      <c r="AC18" s="101">
        <v>1</v>
      </c>
      <c r="AD18" s="101">
        <v>1</v>
      </c>
      <c r="AE18" s="101">
        <v>1</v>
      </c>
      <c r="AF18" s="101">
        <v>1</v>
      </c>
      <c r="AG18" s="101"/>
      <c r="AH18" s="101"/>
      <c r="AI18" s="101"/>
      <c r="AJ18" s="101"/>
      <c r="AK18" s="101"/>
      <c r="AL18" s="101"/>
      <c r="AM18" s="104">
        <v>1</v>
      </c>
      <c r="AN18" s="103"/>
      <c r="AO18" s="101"/>
      <c r="AP18" s="101"/>
      <c r="AQ18" s="101">
        <v>1</v>
      </c>
      <c r="AR18" s="101"/>
      <c r="AS18" s="101"/>
      <c r="AT18" s="101">
        <v>1</v>
      </c>
      <c r="AU18" s="101">
        <v>1</v>
      </c>
      <c r="AV18" s="101"/>
      <c r="AW18" s="101"/>
      <c r="AX18" s="102"/>
      <c r="AY18" s="105">
        <f t="shared" si="2"/>
        <v>28</v>
      </c>
      <c r="BD18" s="455" t="str">
        <f t="shared" si="0"/>
        <v>13.1-Preparation and spinning of textile fibres</v>
      </c>
      <c r="BE18" s="12">
        <f t="shared" si="1"/>
        <v>13.1</v>
      </c>
    </row>
    <row r="19" spans="1:57" ht="15.75">
      <c r="A19" s="106">
        <v>13</v>
      </c>
      <c r="B19" s="97" t="s">
        <v>82</v>
      </c>
      <c r="C19" s="107">
        <v>13.2</v>
      </c>
      <c r="D19" s="108" t="s">
        <v>84</v>
      </c>
      <c r="E19" s="109">
        <v>1</v>
      </c>
      <c r="F19" s="110"/>
      <c r="G19" s="111">
        <v>1</v>
      </c>
      <c r="H19" s="111">
        <v>1</v>
      </c>
      <c r="I19" s="112">
        <v>1</v>
      </c>
      <c r="J19" s="113">
        <v>1</v>
      </c>
      <c r="K19" s="111">
        <v>1</v>
      </c>
      <c r="L19" s="111">
        <v>1</v>
      </c>
      <c r="M19" s="111">
        <v>1</v>
      </c>
      <c r="N19" s="112">
        <v>1</v>
      </c>
      <c r="O19" s="112">
        <v>1</v>
      </c>
      <c r="P19" s="112">
        <v>1</v>
      </c>
      <c r="Q19" s="111">
        <v>1</v>
      </c>
      <c r="R19" s="111">
        <v>1</v>
      </c>
      <c r="S19" s="111">
        <v>1</v>
      </c>
      <c r="T19" s="111">
        <v>1</v>
      </c>
      <c r="U19" s="111"/>
      <c r="V19" s="111">
        <v>1</v>
      </c>
      <c r="W19" s="111">
        <v>1</v>
      </c>
      <c r="X19" s="113">
        <v>1</v>
      </c>
      <c r="Y19" s="113">
        <v>1</v>
      </c>
      <c r="Z19" s="111"/>
      <c r="AA19" s="112"/>
      <c r="AB19" s="113">
        <v>1</v>
      </c>
      <c r="AC19" s="111">
        <v>1</v>
      </c>
      <c r="AD19" s="111">
        <v>1</v>
      </c>
      <c r="AE19" s="111">
        <v>1</v>
      </c>
      <c r="AF19" s="111">
        <v>1</v>
      </c>
      <c r="AG19" s="111"/>
      <c r="AH19" s="111"/>
      <c r="AI19" s="111"/>
      <c r="AJ19" s="111"/>
      <c r="AK19" s="111"/>
      <c r="AL19" s="111"/>
      <c r="AM19" s="114">
        <v>1</v>
      </c>
      <c r="AN19" s="113"/>
      <c r="AO19" s="111"/>
      <c r="AP19" s="111"/>
      <c r="AQ19" s="111">
        <v>1</v>
      </c>
      <c r="AR19" s="111"/>
      <c r="AS19" s="111"/>
      <c r="AT19" s="111">
        <v>1</v>
      </c>
      <c r="AU19" s="111">
        <v>1</v>
      </c>
      <c r="AV19" s="111"/>
      <c r="AW19" s="111"/>
      <c r="AX19" s="112"/>
      <c r="AY19" s="105">
        <f t="shared" si="2"/>
        <v>28</v>
      </c>
      <c r="BD19" s="455" t="str">
        <f t="shared" si="0"/>
        <v>13.2-Weaving of textiles</v>
      </c>
      <c r="BE19" s="12">
        <f t="shared" si="1"/>
        <v>13.2</v>
      </c>
    </row>
    <row r="20" spans="1:57" ht="15.75">
      <c r="A20" s="106">
        <v>14</v>
      </c>
      <c r="B20" s="97" t="s">
        <v>82</v>
      </c>
      <c r="C20" s="107">
        <v>13.3</v>
      </c>
      <c r="D20" s="108" t="s">
        <v>85</v>
      </c>
      <c r="E20" s="109">
        <v>1</v>
      </c>
      <c r="F20" s="110"/>
      <c r="G20" s="111">
        <v>1</v>
      </c>
      <c r="H20" s="111">
        <v>1</v>
      </c>
      <c r="I20" s="112">
        <v>1</v>
      </c>
      <c r="J20" s="113">
        <v>1</v>
      </c>
      <c r="K20" s="111">
        <v>1</v>
      </c>
      <c r="L20" s="111">
        <v>1</v>
      </c>
      <c r="M20" s="111">
        <v>1</v>
      </c>
      <c r="N20" s="112">
        <v>1</v>
      </c>
      <c r="O20" s="112">
        <v>1</v>
      </c>
      <c r="P20" s="112">
        <v>1</v>
      </c>
      <c r="Q20" s="111">
        <v>1</v>
      </c>
      <c r="R20" s="111">
        <v>1</v>
      </c>
      <c r="S20" s="111">
        <v>1</v>
      </c>
      <c r="T20" s="111">
        <v>1</v>
      </c>
      <c r="U20" s="111"/>
      <c r="V20" s="111">
        <v>1</v>
      </c>
      <c r="W20" s="111">
        <v>1</v>
      </c>
      <c r="X20" s="113">
        <v>1</v>
      </c>
      <c r="Y20" s="113">
        <v>1</v>
      </c>
      <c r="Z20" s="111"/>
      <c r="AA20" s="112"/>
      <c r="AB20" s="113">
        <v>1</v>
      </c>
      <c r="AC20" s="111">
        <v>1</v>
      </c>
      <c r="AD20" s="111">
        <v>1</v>
      </c>
      <c r="AE20" s="111">
        <v>1</v>
      </c>
      <c r="AF20" s="111">
        <v>1</v>
      </c>
      <c r="AG20" s="111"/>
      <c r="AH20" s="111"/>
      <c r="AI20" s="111"/>
      <c r="AJ20" s="111"/>
      <c r="AK20" s="111"/>
      <c r="AL20" s="111"/>
      <c r="AM20" s="114">
        <v>1</v>
      </c>
      <c r="AN20" s="113"/>
      <c r="AO20" s="111"/>
      <c r="AP20" s="111"/>
      <c r="AQ20" s="111">
        <v>1</v>
      </c>
      <c r="AR20" s="111"/>
      <c r="AS20" s="111"/>
      <c r="AT20" s="111">
        <v>1</v>
      </c>
      <c r="AU20" s="111">
        <v>1</v>
      </c>
      <c r="AV20" s="111"/>
      <c r="AW20" s="111"/>
      <c r="AX20" s="112"/>
      <c r="AY20" s="105">
        <f t="shared" si="2"/>
        <v>28</v>
      </c>
      <c r="BD20" s="455" t="str">
        <f t="shared" si="0"/>
        <v>13.3-Finishing of textiles</v>
      </c>
      <c r="BE20" s="12">
        <f t="shared" si="1"/>
        <v>13.3</v>
      </c>
    </row>
    <row r="21" spans="1:57" ht="15.75">
      <c r="A21" s="106">
        <v>15</v>
      </c>
      <c r="B21" s="97" t="s">
        <v>82</v>
      </c>
      <c r="C21" s="107">
        <v>13.9</v>
      </c>
      <c r="D21" s="108" t="s">
        <v>86</v>
      </c>
      <c r="E21" s="109">
        <v>1</v>
      </c>
      <c r="F21" s="110"/>
      <c r="G21" s="111">
        <v>1</v>
      </c>
      <c r="H21" s="111">
        <v>1</v>
      </c>
      <c r="I21" s="112">
        <v>1</v>
      </c>
      <c r="J21" s="113">
        <v>1</v>
      </c>
      <c r="K21" s="111">
        <v>1</v>
      </c>
      <c r="L21" s="111">
        <v>1</v>
      </c>
      <c r="M21" s="111">
        <v>1</v>
      </c>
      <c r="N21" s="112">
        <v>1</v>
      </c>
      <c r="O21" s="112">
        <v>1</v>
      </c>
      <c r="P21" s="112">
        <v>1</v>
      </c>
      <c r="Q21" s="111">
        <v>1</v>
      </c>
      <c r="R21" s="111">
        <v>1</v>
      </c>
      <c r="S21" s="111">
        <v>1</v>
      </c>
      <c r="T21" s="111">
        <v>1</v>
      </c>
      <c r="U21" s="111"/>
      <c r="V21" s="111">
        <v>1</v>
      </c>
      <c r="W21" s="111">
        <v>1</v>
      </c>
      <c r="X21" s="113">
        <v>1</v>
      </c>
      <c r="Y21" s="113">
        <v>1</v>
      </c>
      <c r="Z21" s="111"/>
      <c r="AA21" s="112"/>
      <c r="AB21" s="113">
        <v>1</v>
      </c>
      <c r="AC21" s="111">
        <v>1</v>
      </c>
      <c r="AD21" s="111">
        <v>1</v>
      </c>
      <c r="AE21" s="111">
        <v>1</v>
      </c>
      <c r="AF21" s="111">
        <v>1</v>
      </c>
      <c r="AG21" s="111"/>
      <c r="AH21" s="111"/>
      <c r="AI21" s="111"/>
      <c r="AJ21" s="111"/>
      <c r="AK21" s="111"/>
      <c r="AL21" s="111"/>
      <c r="AM21" s="114">
        <v>1</v>
      </c>
      <c r="AN21" s="113"/>
      <c r="AO21" s="111"/>
      <c r="AP21" s="111"/>
      <c r="AQ21" s="111">
        <v>1</v>
      </c>
      <c r="AR21" s="111"/>
      <c r="AS21" s="111"/>
      <c r="AT21" s="111">
        <v>1</v>
      </c>
      <c r="AU21" s="111">
        <v>1</v>
      </c>
      <c r="AV21" s="111"/>
      <c r="AW21" s="111"/>
      <c r="AX21" s="112"/>
      <c r="AY21" s="105">
        <f t="shared" si="2"/>
        <v>28</v>
      </c>
      <c r="BD21" s="455" t="str">
        <f t="shared" si="0"/>
        <v>13.9-Manufacture of other textiles</v>
      </c>
      <c r="BE21" s="12">
        <f t="shared" si="1"/>
        <v>13.9</v>
      </c>
    </row>
    <row r="22" spans="1:57" ht="15.75">
      <c r="A22" s="106">
        <v>28</v>
      </c>
      <c r="B22" s="97" t="s">
        <v>82</v>
      </c>
      <c r="C22" s="107">
        <v>14.1</v>
      </c>
      <c r="D22" s="108" t="s">
        <v>87</v>
      </c>
      <c r="E22" s="109">
        <v>1</v>
      </c>
      <c r="F22" s="113">
        <v>1</v>
      </c>
      <c r="G22" s="111">
        <v>1</v>
      </c>
      <c r="H22" s="115"/>
      <c r="I22" s="112">
        <v>1</v>
      </c>
      <c r="J22" s="113">
        <v>1</v>
      </c>
      <c r="K22" s="111">
        <v>1</v>
      </c>
      <c r="L22" s="111">
        <v>1</v>
      </c>
      <c r="M22" s="111">
        <v>1</v>
      </c>
      <c r="N22" s="112">
        <v>1</v>
      </c>
      <c r="O22" s="112">
        <v>1</v>
      </c>
      <c r="P22" s="112">
        <v>1</v>
      </c>
      <c r="Q22" s="111">
        <v>1</v>
      </c>
      <c r="R22" s="111"/>
      <c r="S22" s="111">
        <v>1</v>
      </c>
      <c r="T22" s="111"/>
      <c r="U22" s="111"/>
      <c r="V22" s="111"/>
      <c r="W22" s="111"/>
      <c r="X22" s="113">
        <v>1</v>
      </c>
      <c r="Y22" s="113">
        <v>1</v>
      </c>
      <c r="Z22" s="111"/>
      <c r="AA22" s="112"/>
      <c r="AB22" s="113">
        <v>1</v>
      </c>
      <c r="AC22" s="111">
        <v>1</v>
      </c>
      <c r="AD22" s="111">
        <v>1</v>
      </c>
      <c r="AE22" s="111"/>
      <c r="AF22" s="111"/>
      <c r="AG22" s="111"/>
      <c r="AH22" s="111"/>
      <c r="AI22" s="111"/>
      <c r="AJ22" s="111"/>
      <c r="AK22" s="111"/>
      <c r="AL22" s="111"/>
      <c r="AM22" s="114">
        <v>1</v>
      </c>
      <c r="AN22" s="113"/>
      <c r="AO22" s="111"/>
      <c r="AP22" s="111"/>
      <c r="AQ22" s="111">
        <v>1</v>
      </c>
      <c r="AR22" s="111"/>
      <c r="AS22" s="111"/>
      <c r="AT22" s="111"/>
      <c r="AU22" s="111">
        <v>1</v>
      </c>
      <c r="AV22" s="111"/>
      <c r="AW22" s="111"/>
      <c r="AX22" s="112"/>
      <c r="AY22" s="105">
        <f t="shared" si="2"/>
        <v>21</v>
      </c>
      <c r="BD22" s="455" t="str">
        <f t="shared" si="0"/>
        <v>14.1-Manufacture of wearing apparel, except fur apparel</v>
      </c>
      <c r="BE22" s="12">
        <f t="shared" si="1"/>
        <v>14.1</v>
      </c>
    </row>
    <row r="23" spans="1:57" ht="15.75">
      <c r="A23" s="106">
        <v>16</v>
      </c>
      <c r="B23" s="97" t="s">
        <v>82</v>
      </c>
      <c r="C23" s="107">
        <v>14.2</v>
      </c>
      <c r="D23" s="108" t="s">
        <v>88</v>
      </c>
      <c r="E23" s="109">
        <v>1</v>
      </c>
      <c r="F23" s="113">
        <v>1</v>
      </c>
      <c r="G23" s="111">
        <v>1</v>
      </c>
      <c r="H23" s="115"/>
      <c r="I23" s="112">
        <v>1</v>
      </c>
      <c r="J23" s="113">
        <v>1</v>
      </c>
      <c r="K23" s="111">
        <v>1</v>
      </c>
      <c r="L23" s="111">
        <v>1</v>
      </c>
      <c r="M23" s="111">
        <v>1</v>
      </c>
      <c r="N23" s="112">
        <v>1</v>
      </c>
      <c r="O23" s="112">
        <v>1</v>
      </c>
      <c r="P23" s="112">
        <v>1</v>
      </c>
      <c r="Q23" s="111">
        <v>1</v>
      </c>
      <c r="R23" s="111"/>
      <c r="S23" s="111">
        <v>1</v>
      </c>
      <c r="T23" s="111">
        <v>1</v>
      </c>
      <c r="U23" s="111"/>
      <c r="V23" s="111"/>
      <c r="W23" s="111"/>
      <c r="X23" s="113">
        <v>1</v>
      </c>
      <c r="Y23" s="113">
        <v>1</v>
      </c>
      <c r="Z23" s="111"/>
      <c r="AA23" s="112"/>
      <c r="AB23" s="113">
        <v>1</v>
      </c>
      <c r="AC23" s="111">
        <v>1</v>
      </c>
      <c r="AD23" s="111">
        <v>1</v>
      </c>
      <c r="AE23" s="111"/>
      <c r="AF23" s="111"/>
      <c r="AG23" s="111"/>
      <c r="AH23" s="111"/>
      <c r="AI23" s="111"/>
      <c r="AJ23" s="111"/>
      <c r="AK23" s="111"/>
      <c r="AL23" s="111"/>
      <c r="AM23" s="114">
        <v>1</v>
      </c>
      <c r="AN23" s="113"/>
      <c r="AO23" s="111"/>
      <c r="AP23" s="111"/>
      <c r="AQ23" s="111">
        <v>1</v>
      </c>
      <c r="AR23" s="111"/>
      <c r="AS23" s="111"/>
      <c r="AT23" s="111"/>
      <c r="AU23" s="111">
        <v>1</v>
      </c>
      <c r="AV23" s="111"/>
      <c r="AW23" s="111"/>
      <c r="AX23" s="112"/>
      <c r="AY23" s="105">
        <f t="shared" si="2"/>
        <v>22</v>
      </c>
      <c r="BD23" s="455" t="str">
        <f t="shared" si="0"/>
        <v>14.2-Manufacture of articles of fur</v>
      </c>
      <c r="BE23" s="12">
        <f t="shared" si="1"/>
        <v>14.2</v>
      </c>
    </row>
    <row r="24" spans="1:57" ht="15.75">
      <c r="A24" s="116">
        <v>17</v>
      </c>
      <c r="B24" s="97" t="s">
        <v>82</v>
      </c>
      <c r="C24" s="117">
        <v>14.3</v>
      </c>
      <c r="D24" s="118" t="s">
        <v>89</v>
      </c>
      <c r="E24" s="119">
        <v>1</v>
      </c>
      <c r="F24" s="120">
        <v>1</v>
      </c>
      <c r="G24" s="121">
        <v>1</v>
      </c>
      <c r="H24" s="122"/>
      <c r="I24" s="123">
        <v>1</v>
      </c>
      <c r="J24" s="120">
        <v>1</v>
      </c>
      <c r="K24" s="121">
        <v>1</v>
      </c>
      <c r="L24" s="121">
        <v>1</v>
      </c>
      <c r="M24" s="121">
        <v>1</v>
      </c>
      <c r="N24" s="123">
        <v>1</v>
      </c>
      <c r="O24" s="123">
        <v>1</v>
      </c>
      <c r="P24" s="123">
        <v>1</v>
      </c>
      <c r="Q24" s="121">
        <v>1</v>
      </c>
      <c r="R24" s="121"/>
      <c r="S24" s="121">
        <v>1</v>
      </c>
      <c r="T24" s="121">
        <v>1</v>
      </c>
      <c r="U24" s="121"/>
      <c r="V24" s="121"/>
      <c r="W24" s="121"/>
      <c r="X24" s="120">
        <v>1</v>
      </c>
      <c r="Y24" s="120">
        <v>1</v>
      </c>
      <c r="Z24" s="121"/>
      <c r="AA24" s="123"/>
      <c r="AB24" s="120">
        <v>1</v>
      </c>
      <c r="AC24" s="121">
        <v>1</v>
      </c>
      <c r="AD24" s="121">
        <v>1</v>
      </c>
      <c r="AE24" s="121"/>
      <c r="AF24" s="121"/>
      <c r="AG24" s="121"/>
      <c r="AH24" s="121"/>
      <c r="AI24" s="121"/>
      <c r="AJ24" s="121"/>
      <c r="AK24" s="121"/>
      <c r="AL24" s="121"/>
      <c r="AM24" s="124">
        <v>1</v>
      </c>
      <c r="AN24" s="120"/>
      <c r="AO24" s="121"/>
      <c r="AP24" s="121"/>
      <c r="AQ24" s="121">
        <v>1</v>
      </c>
      <c r="AR24" s="121"/>
      <c r="AS24" s="121"/>
      <c r="AT24" s="121"/>
      <c r="AU24" s="121">
        <v>1</v>
      </c>
      <c r="AV24" s="121"/>
      <c r="AW24" s="121"/>
      <c r="AX24" s="123"/>
      <c r="AY24" s="105">
        <f t="shared" si="2"/>
        <v>22</v>
      </c>
      <c r="BD24" s="455" t="str">
        <f t="shared" si="0"/>
        <v>14.3-Manufacture of knitted and crocheted apparel</v>
      </c>
      <c r="BE24" s="12">
        <f t="shared" si="1"/>
        <v>14.3</v>
      </c>
    </row>
    <row r="25" spans="1:57" ht="22.15" customHeight="1">
      <c r="A25" s="116">
        <v>18</v>
      </c>
      <c r="B25" s="97" t="s">
        <v>82</v>
      </c>
      <c r="C25" s="117">
        <v>15.1</v>
      </c>
      <c r="D25" s="118" t="s">
        <v>90</v>
      </c>
      <c r="E25" s="119">
        <v>1</v>
      </c>
      <c r="F25" s="120"/>
      <c r="G25" s="121">
        <v>1</v>
      </c>
      <c r="H25" s="122"/>
      <c r="I25" s="123">
        <v>1</v>
      </c>
      <c r="J25" s="120">
        <v>1</v>
      </c>
      <c r="K25" s="121">
        <v>1</v>
      </c>
      <c r="L25" s="121">
        <v>1</v>
      </c>
      <c r="M25" s="121">
        <v>1</v>
      </c>
      <c r="N25" s="123">
        <v>1</v>
      </c>
      <c r="O25" s="123">
        <v>1</v>
      </c>
      <c r="P25" s="123">
        <v>1</v>
      </c>
      <c r="Q25" s="121">
        <v>1</v>
      </c>
      <c r="R25" s="121">
        <v>1</v>
      </c>
      <c r="S25" s="121">
        <v>1</v>
      </c>
      <c r="T25" s="121">
        <v>1</v>
      </c>
      <c r="U25" s="121">
        <v>1</v>
      </c>
      <c r="V25" s="121"/>
      <c r="W25" s="121">
        <v>1</v>
      </c>
      <c r="X25" s="120">
        <v>1</v>
      </c>
      <c r="Y25" s="120">
        <v>1</v>
      </c>
      <c r="Z25" s="121"/>
      <c r="AA25" s="123"/>
      <c r="AB25" s="120">
        <v>1</v>
      </c>
      <c r="AC25" s="121">
        <v>1</v>
      </c>
      <c r="AD25" s="121">
        <v>1</v>
      </c>
      <c r="AE25" s="121">
        <v>1</v>
      </c>
      <c r="AF25" s="121">
        <v>1</v>
      </c>
      <c r="AG25" s="121"/>
      <c r="AH25" s="121"/>
      <c r="AI25" s="121"/>
      <c r="AJ25" s="121"/>
      <c r="AK25" s="121"/>
      <c r="AL25" s="121"/>
      <c r="AM25" s="124">
        <v>1</v>
      </c>
      <c r="AN25" s="120"/>
      <c r="AO25" s="121"/>
      <c r="AP25" s="121"/>
      <c r="AQ25" s="121">
        <v>1</v>
      </c>
      <c r="AR25" s="121"/>
      <c r="AS25" s="121"/>
      <c r="AT25" s="121">
        <v>1</v>
      </c>
      <c r="AU25" s="121">
        <v>1</v>
      </c>
      <c r="AV25" s="121"/>
      <c r="AW25" s="121">
        <v>1</v>
      </c>
      <c r="AX25" s="123"/>
      <c r="AY25" s="105">
        <f t="shared" si="2"/>
        <v>28</v>
      </c>
      <c r="BD25" s="455" t="str">
        <f t="shared" si="0"/>
        <v>15.1-Tanning and dressing of leather; manufacture of luggage, handbags, saddlery and harness; dressing and dyeing of fur</v>
      </c>
      <c r="BE25" s="12">
        <f t="shared" si="1"/>
        <v>15.1</v>
      </c>
    </row>
    <row r="26" spans="1:57" ht="15.75">
      <c r="A26" s="116">
        <v>19</v>
      </c>
      <c r="B26" s="97" t="s">
        <v>82</v>
      </c>
      <c r="C26" s="117">
        <v>15.2</v>
      </c>
      <c r="D26" s="118" t="s">
        <v>91</v>
      </c>
      <c r="E26" s="119">
        <v>1</v>
      </c>
      <c r="F26" s="120"/>
      <c r="G26" s="121">
        <v>1</v>
      </c>
      <c r="H26" s="122"/>
      <c r="I26" s="123">
        <v>1</v>
      </c>
      <c r="J26" s="120">
        <v>1</v>
      </c>
      <c r="K26" s="121">
        <v>1</v>
      </c>
      <c r="L26" s="121">
        <v>1</v>
      </c>
      <c r="M26" s="121">
        <v>1</v>
      </c>
      <c r="N26" s="123">
        <v>1</v>
      </c>
      <c r="O26" s="123">
        <v>1</v>
      </c>
      <c r="P26" s="123">
        <v>1</v>
      </c>
      <c r="Q26" s="121"/>
      <c r="R26" s="121"/>
      <c r="S26" s="121">
        <v>1</v>
      </c>
      <c r="T26" s="121">
        <v>1</v>
      </c>
      <c r="U26" s="121">
        <v>1</v>
      </c>
      <c r="V26" s="121"/>
      <c r="W26" s="121">
        <v>1</v>
      </c>
      <c r="X26" s="120">
        <v>1</v>
      </c>
      <c r="Y26" s="120">
        <v>1</v>
      </c>
      <c r="Z26" s="121"/>
      <c r="AA26" s="123"/>
      <c r="AB26" s="120">
        <v>1</v>
      </c>
      <c r="AC26" s="121">
        <v>1</v>
      </c>
      <c r="AD26" s="121">
        <v>1</v>
      </c>
      <c r="AE26" s="121">
        <v>1</v>
      </c>
      <c r="AF26" s="121">
        <v>1</v>
      </c>
      <c r="AG26" s="121"/>
      <c r="AH26" s="121"/>
      <c r="AI26" s="121"/>
      <c r="AJ26" s="121"/>
      <c r="AK26" s="121"/>
      <c r="AL26" s="121"/>
      <c r="AM26" s="124">
        <v>1</v>
      </c>
      <c r="AN26" s="120"/>
      <c r="AO26" s="121"/>
      <c r="AP26" s="121"/>
      <c r="AQ26" s="121">
        <v>1</v>
      </c>
      <c r="AR26" s="121"/>
      <c r="AS26" s="121"/>
      <c r="AT26" s="121">
        <v>1</v>
      </c>
      <c r="AU26" s="121">
        <v>1</v>
      </c>
      <c r="AV26" s="121"/>
      <c r="AW26" s="121"/>
      <c r="AX26" s="123"/>
      <c r="AY26" s="105">
        <f t="shared" si="2"/>
        <v>25</v>
      </c>
      <c r="BD26" s="455" t="str">
        <f t="shared" si="0"/>
        <v>15.2-Manufacture of footwear</v>
      </c>
      <c r="BE26" s="12">
        <f t="shared" si="1"/>
        <v>15.2</v>
      </c>
    </row>
    <row r="27" spans="1:57" ht="16.5" thickBot="1">
      <c r="A27" s="116">
        <v>98</v>
      </c>
      <c r="B27" s="97" t="s">
        <v>82</v>
      </c>
      <c r="C27" s="117">
        <v>96.01</v>
      </c>
      <c r="D27" s="118" t="s">
        <v>92</v>
      </c>
      <c r="E27" s="119">
        <v>1</v>
      </c>
      <c r="F27" s="120"/>
      <c r="G27" s="121">
        <v>1</v>
      </c>
      <c r="H27" s="122"/>
      <c r="I27" s="123">
        <v>1</v>
      </c>
      <c r="J27" s="120">
        <v>1</v>
      </c>
      <c r="K27" s="121"/>
      <c r="L27" s="121"/>
      <c r="M27" s="121"/>
      <c r="N27" s="123"/>
      <c r="O27" s="123">
        <v>1</v>
      </c>
      <c r="P27" s="123">
        <v>1</v>
      </c>
      <c r="Q27" s="121"/>
      <c r="R27" s="121"/>
      <c r="S27" s="121">
        <v>1</v>
      </c>
      <c r="T27" s="121">
        <v>1</v>
      </c>
      <c r="U27" s="121"/>
      <c r="V27" s="121"/>
      <c r="W27" s="121">
        <v>1</v>
      </c>
      <c r="X27" s="120">
        <v>1</v>
      </c>
      <c r="Y27" s="120">
        <v>1</v>
      </c>
      <c r="Z27" s="121"/>
      <c r="AA27" s="123"/>
      <c r="AB27" s="120">
        <v>1</v>
      </c>
      <c r="AC27" s="121">
        <v>1</v>
      </c>
      <c r="AD27" s="121">
        <v>1</v>
      </c>
      <c r="AE27" s="121">
        <v>1</v>
      </c>
      <c r="AF27" s="121">
        <v>1</v>
      </c>
      <c r="AG27" s="121"/>
      <c r="AH27" s="121"/>
      <c r="AI27" s="121"/>
      <c r="AJ27" s="121"/>
      <c r="AK27" s="121"/>
      <c r="AL27" s="121"/>
      <c r="AM27" s="124">
        <v>1</v>
      </c>
      <c r="AN27" s="120"/>
      <c r="AO27" s="121"/>
      <c r="AP27" s="121"/>
      <c r="AQ27" s="121"/>
      <c r="AR27" s="121"/>
      <c r="AS27" s="121"/>
      <c r="AT27" s="121"/>
      <c r="AU27" s="121"/>
      <c r="AV27" s="121"/>
      <c r="AW27" s="121"/>
      <c r="AX27" s="123"/>
      <c r="AY27" s="105">
        <f>SUM(E27:AX27)</f>
        <v>17</v>
      </c>
      <c r="BD27" s="455" t="str">
        <f t="shared" si="0"/>
        <v>96.01-Cleaning and dry cleaning of textiles and fur products</v>
      </c>
      <c r="BE27" s="12">
        <f t="shared" si="1"/>
        <v>96.01</v>
      </c>
    </row>
    <row r="28" spans="1:57" ht="16.5" thickBot="1">
      <c r="A28" s="125" t="s">
        <v>93</v>
      </c>
      <c r="B28" s="126" t="s">
        <v>94</v>
      </c>
      <c r="C28" s="127"/>
      <c r="D28" s="128"/>
      <c r="E28" s="129">
        <v>1</v>
      </c>
      <c r="F28" s="130"/>
      <c r="G28" s="131">
        <v>1</v>
      </c>
      <c r="H28" s="132">
        <v>1</v>
      </c>
      <c r="I28" s="133">
        <v>1</v>
      </c>
      <c r="J28" s="134">
        <v>1</v>
      </c>
      <c r="K28" s="131">
        <v>1</v>
      </c>
      <c r="L28" s="131">
        <v>1</v>
      </c>
      <c r="M28" s="131">
        <v>1</v>
      </c>
      <c r="N28" s="133">
        <v>1</v>
      </c>
      <c r="O28" s="133">
        <v>1</v>
      </c>
      <c r="P28" s="133">
        <v>1</v>
      </c>
      <c r="Q28" s="131">
        <v>1</v>
      </c>
      <c r="R28" s="131">
        <v>1</v>
      </c>
      <c r="S28" s="131">
        <v>1</v>
      </c>
      <c r="T28" s="131">
        <v>1</v>
      </c>
      <c r="U28" s="131">
        <v>1</v>
      </c>
      <c r="V28" s="131">
        <v>1</v>
      </c>
      <c r="W28" s="131">
        <v>1</v>
      </c>
      <c r="X28" s="134">
        <v>1</v>
      </c>
      <c r="Y28" s="134">
        <v>1</v>
      </c>
      <c r="Z28" s="131"/>
      <c r="AA28" s="133"/>
      <c r="AB28" s="134">
        <v>1</v>
      </c>
      <c r="AC28" s="131">
        <v>1</v>
      </c>
      <c r="AD28" s="131">
        <v>1</v>
      </c>
      <c r="AE28" s="131">
        <v>1</v>
      </c>
      <c r="AF28" s="131">
        <v>1</v>
      </c>
      <c r="AG28" s="131">
        <v>1</v>
      </c>
      <c r="AH28" s="131"/>
      <c r="AI28" s="131"/>
      <c r="AJ28" s="131"/>
      <c r="AK28" s="131">
        <v>1</v>
      </c>
      <c r="AL28" s="131"/>
      <c r="AM28" s="135">
        <v>1</v>
      </c>
      <c r="AN28" s="134"/>
      <c r="AO28" s="131"/>
      <c r="AP28" s="131"/>
      <c r="AQ28" s="131">
        <v>1</v>
      </c>
      <c r="AR28" s="131"/>
      <c r="AS28" s="131"/>
      <c r="AT28" s="131">
        <v>1</v>
      </c>
      <c r="AU28" s="131">
        <v>1</v>
      </c>
      <c r="AV28" s="131">
        <v>1</v>
      </c>
      <c r="AW28" s="131">
        <v>1</v>
      </c>
      <c r="AX28" s="133"/>
      <c r="AY28" s="136">
        <f t="shared" si="2"/>
        <v>33</v>
      </c>
      <c r="BD28" s="455" t="str">
        <f>B28&amp;"-"&amp;D28</f>
        <v>Wood and Paper-</v>
      </c>
      <c r="BE28" s="12" t="s">
        <v>93</v>
      </c>
    </row>
    <row r="29" spans="1:57" ht="15.75">
      <c r="A29" s="137">
        <v>20</v>
      </c>
      <c r="B29" s="138" t="s">
        <v>94</v>
      </c>
      <c r="C29" s="138">
        <v>16.100000000000001</v>
      </c>
      <c r="D29" s="139" t="s">
        <v>95</v>
      </c>
      <c r="E29" s="140">
        <v>1</v>
      </c>
      <c r="F29" s="141"/>
      <c r="G29" s="142">
        <v>1</v>
      </c>
      <c r="H29" s="142">
        <v>1</v>
      </c>
      <c r="I29" s="143">
        <v>1</v>
      </c>
      <c r="J29" s="144">
        <v>1</v>
      </c>
      <c r="K29" s="142">
        <v>1</v>
      </c>
      <c r="L29" s="142">
        <v>1</v>
      </c>
      <c r="M29" s="142">
        <v>1</v>
      </c>
      <c r="N29" s="143">
        <v>1</v>
      </c>
      <c r="O29" s="143">
        <v>1</v>
      </c>
      <c r="P29" s="143">
        <v>1</v>
      </c>
      <c r="Q29" s="142">
        <v>1</v>
      </c>
      <c r="R29" s="145"/>
      <c r="S29" s="142">
        <v>1</v>
      </c>
      <c r="T29" s="142">
        <v>1</v>
      </c>
      <c r="U29" s="142">
        <v>1</v>
      </c>
      <c r="V29" s="142">
        <v>1</v>
      </c>
      <c r="W29" s="142">
        <v>1</v>
      </c>
      <c r="X29" s="144">
        <v>1</v>
      </c>
      <c r="Y29" s="144">
        <v>1</v>
      </c>
      <c r="Z29" s="142"/>
      <c r="AA29" s="143"/>
      <c r="AB29" s="144">
        <v>1</v>
      </c>
      <c r="AC29" s="142">
        <v>1</v>
      </c>
      <c r="AD29" s="142">
        <v>1</v>
      </c>
      <c r="AE29" s="142">
        <v>1</v>
      </c>
      <c r="AF29" s="142">
        <v>1</v>
      </c>
      <c r="AG29" s="142">
        <v>1</v>
      </c>
      <c r="AH29" s="142"/>
      <c r="AI29" s="142"/>
      <c r="AJ29" s="142"/>
      <c r="AK29" s="142"/>
      <c r="AL29" s="142"/>
      <c r="AM29" s="146">
        <v>1</v>
      </c>
      <c r="AN29" s="144"/>
      <c r="AO29" s="142"/>
      <c r="AP29" s="142"/>
      <c r="AQ29" s="142">
        <v>1</v>
      </c>
      <c r="AR29" s="142"/>
      <c r="AS29" s="142"/>
      <c r="AT29" s="142">
        <v>1</v>
      </c>
      <c r="AU29" s="142">
        <v>1</v>
      </c>
      <c r="AV29" s="142"/>
      <c r="AW29" s="142"/>
      <c r="AX29" s="143"/>
      <c r="AY29" s="147">
        <f t="shared" si="2"/>
        <v>29</v>
      </c>
      <c r="BD29" s="455" t="str">
        <f t="shared" si="0"/>
        <v>16.1-Sawmilling and planing of wood</v>
      </c>
      <c r="BE29" s="12">
        <f t="shared" si="1"/>
        <v>16.100000000000001</v>
      </c>
    </row>
    <row r="30" spans="1:57" ht="15.75">
      <c r="A30" s="148">
        <v>21</v>
      </c>
      <c r="B30" s="138" t="s">
        <v>94</v>
      </c>
      <c r="C30" s="149">
        <v>16.2</v>
      </c>
      <c r="D30" s="150" t="s">
        <v>96</v>
      </c>
      <c r="E30" s="151">
        <v>1</v>
      </c>
      <c r="F30" s="152"/>
      <c r="G30" s="153">
        <v>1</v>
      </c>
      <c r="H30" s="153">
        <v>1</v>
      </c>
      <c r="I30" s="154">
        <v>1</v>
      </c>
      <c r="J30" s="155">
        <v>1</v>
      </c>
      <c r="K30" s="153">
        <v>1</v>
      </c>
      <c r="L30" s="153">
        <v>1</v>
      </c>
      <c r="M30" s="153">
        <v>1</v>
      </c>
      <c r="N30" s="154">
        <v>1</v>
      </c>
      <c r="O30" s="154">
        <v>1</v>
      </c>
      <c r="P30" s="154">
        <v>1</v>
      </c>
      <c r="Q30" s="153">
        <v>1</v>
      </c>
      <c r="R30" s="156"/>
      <c r="S30" s="153">
        <v>1</v>
      </c>
      <c r="T30" s="153">
        <v>1</v>
      </c>
      <c r="U30" s="153">
        <v>1</v>
      </c>
      <c r="V30" s="153">
        <v>1</v>
      </c>
      <c r="W30" s="153">
        <v>1</v>
      </c>
      <c r="X30" s="155">
        <v>1</v>
      </c>
      <c r="Y30" s="155">
        <v>1</v>
      </c>
      <c r="Z30" s="153"/>
      <c r="AA30" s="154"/>
      <c r="AB30" s="155">
        <v>1</v>
      </c>
      <c r="AC30" s="153">
        <v>1</v>
      </c>
      <c r="AD30" s="153">
        <v>1</v>
      </c>
      <c r="AE30" s="153">
        <v>1</v>
      </c>
      <c r="AF30" s="153">
        <v>1</v>
      </c>
      <c r="AG30" s="153">
        <v>1</v>
      </c>
      <c r="AH30" s="153"/>
      <c r="AI30" s="153"/>
      <c r="AJ30" s="153"/>
      <c r="AK30" s="153"/>
      <c r="AL30" s="153"/>
      <c r="AM30" s="157">
        <v>1</v>
      </c>
      <c r="AN30" s="155"/>
      <c r="AO30" s="153"/>
      <c r="AP30" s="153"/>
      <c r="AQ30" s="153">
        <v>1</v>
      </c>
      <c r="AR30" s="153"/>
      <c r="AS30" s="153"/>
      <c r="AT30" s="153">
        <v>1</v>
      </c>
      <c r="AU30" s="153">
        <v>1</v>
      </c>
      <c r="AV30" s="153"/>
      <c r="AW30" s="153">
        <v>1</v>
      </c>
      <c r="AX30" s="154"/>
      <c r="AY30" s="147">
        <f t="shared" si="2"/>
        <v>30</v>
      </c>
      <c r="BD30" s="455" t="str">
        <f t="shared" si="0"/>
        <v>16.2-Manufacture of products of wood, cork, straw and plaiting materials</v>
      </c>
      <c r="BE30" s="12">
        <f t="shared" si="1"/>
        <v>16.2</v>
      </c>
    </row>
    <row r="31" spans="1:57" ht="15.75">
      <c r="A31" s="148">
        <v>22</v>
      </c>
      <c r="B31" s="138" t="s">
        <v>94</v>
      </c>
      <c r="C31" s="149">
        <v>17.100000000000001</v>
      </c>
      <c r="D31" s="150" t="s">
        <v>97</v>
      </c>
      <c r="E31" s="151">
        <v>1</v>
      </c>
      <c r="F31" s="152"/>
      <c r="G31" s="153">
        <v>1</v>
      </c>
      <c r="H31" s="153">
        <v>1</v>
      </c>
      <c r="I31" s="154">
        <v>1</v>
      </c>
      <c r="J31" s="155">
        <v>1</v>
      </c>
      <c r="K31" s="153">
        <v>1</v>
      </c>
      <c r="L31" s="153">
        <v>1</v>
      </c>
      <c r="M31" s="153">
        <v>1</v>
      </c>
      <c r="N31" s="154">
        <v>1</v>
      </c>
      <c r="O31" s="154">
        <v>1</v>
      </c>
      <c r="P31" s="154">
        <v>1</v>
      </c>
      <c r="Q31" s="153">
        <v>1</v>
      </c>
      <c r="R31" s="156">
        <v>1</v>
      </c>
      <c r="S31" s="153">
        <v>1</v>
      </c>
      <c r="T31" s="153">
        <v>1</v>
      </c>
      <c r="U31" s="153">
        <v>1</v>
      </c>
      <c r="V31" s="153">
        <v>1</v>
      </c>
      <c r="W31" s="153">
        <v>1</v>
      </c>
      <c r="X31" s="155">
        <v>1</v>
      </c>
      <c r="Y31" s="155">
        <v>1</v>
      </c>
      <c r="Z31" s="153"/>
      <c r="AA31" s="154"/>
      <c r="AB31" s="155">
        <v>1</v>
      </c>
      <c r="AC31" s="153">
        <v>1</v>
      </c>
      <c r="AD31" s="153">
        <v>1</v>
      </c>
      <c r="AE31" s="153"/>
      <c r="AF31" s="153"/>
      <c r="AG31" s="153"/>
      <c r="AH31" s="153"/>
      <c r="AI31" s="153"/>
      <c r="AJ31" s="153"/>
      <c r="AK31" s="153"/>
      <c r="AL31" s="153"/>
      <c r="AM31" s="157">
        <v>1</v>
      </c>
      <c r="AN31" s="155"/>
      <c r="AO31" s="153"/>
      <c r="AP31" s="153"/>
      <c r="AQ31" s="153">
        <v>1</v>
      </c>
      <c r="AR31" s="153"/>
      <c r="AS31" s="153"/>
      <c r="AT31" s="153">
        <v>1</v>
      </c>
      <c r="AU31" s="153">
        <v>1</v>
      </c>
      <c r="AV31" s="153"/>
      <c r="AW31" s="153"/>
      <c r="AX31" s="154"/>
      <c r="AY31" s="147">
        <f t="shared" si="2"/>
        <v>27</v>
      </c>
      <c r="BD31" s="455" t="str">
        <f t="shared" si="0"/>
        <v>17.1-Manufacture of pulp, paper and paperboard</v>
      </c>
      <c r="BE31" s="12">
        <f t="shared" si="1"/>
        <v>17.100000000000001</v>
      </c>
    </row>
    <row r="32" spans="1:57" ht="15.75">
      <c r="A32" s="148">
        <v>23</v>
      </c>
      <c r="B32" s="138" t="s">
        <v>94</v>
      </c>
      <c r="C32" s="149">
        <v>17.2</v>
      </c>
      <c r="D32" s="150" t="s">
        <v>98</v>
      </c>
      <c r="E32" s="151">
        <v>1</v>
      </c>
      <c r="F32" s="152"/>
      <c r="G32" s="153">
        <v>1</v>
      </c>
      <c r="H32" s="153">
        <v>1</v>
      </c>
      <c r="I32" s="154">
        <v>1</v>
      </c>
      <c r="J32" s="155">
        <v>1</v>
      </c>
      <c r="K32" s="153">
        <v>1</v>
      </c>
      <c r="L32" s="153">
        <v>1</v>
      </c>
      <c r="M32" s="153">
        <v>1</v>
      </c>
      <c r="N32" s="154">
        <v>1</v>
      </c>
      <c r="O32" s="154">
        <v>1</v>
      </c>
      <c r="P32" s="154">
        <v>1</v>
      </c>
      <c r="Q32" s="153">
        <v>1</v>
      </c>
      <c r="R32" s="156">
        <v>1</v>
      </c>
      <c r="S32" s="153">
        <v>1</v>
      </c>
      <c r="T32" s="153"/>
      <c r="U32" s="153">
        <v>1</v>
      </c>
      <c r="V32" s="153">
        <v>1</v>
      </c>
      <c r="W32" s="153"/>
      <c r="X32" s="155">
        <v>1</v>
      </c>
      <c r="Y32" s="155">
        <v>1</v>
      </c>
      <c r="Z32" s="153"/>
      <c r="AA32" s="154"/>
      <c r="AB32" s="155">
        <v>1</v>
      </c>
      <c r="AC32" s="153">
        <v>1</v>
      </c>
      <c r="AD32" s="153">
        <v>1</v>
      </c>
      <c r="AE32" s="153"/>
      <c r="AF32" s="153"/>
      <c r="AG32" s="153"/>
      <c r="AH32" s="153"/>
      <c r="AI32" s="153"/>
      <c r="AJ32" s="153"/>
      <c r="AK32" s="153">
        <v>1</v>
      </c>
      <c r="AL32" s="153"/>
      <c r="AM32" s="157">
        <v>1</v>
      </c>
      <c r="AN32" s="155"/>
      <c r="AO32" s="153"/>
      <c r="AP32" s="153"/>
      <c r="AQ32" s="153">
        <v>1</v>
      </c>
      <c r="AR32" s="153"/>
      <c r="AS32" s="153"/>
      <c r="AT32" s="153">
        <v>1</v>
      </c>
      <c r="AU32" s="153">
        <v>1</v>
      </c>
      <c r="AV32" s="153"/>
      <c r="AW32" s="153"/>
      <c r="AX32" s="154"/>
      <c r="AY32" s="147">
        <f t="shared" si="2"/>
        <v>26</v>
      </c>
      <c r="BD32" s="455" t="str">
        <f t="shared" si="0"/>
        <v xml:space="preserve">17.2-Manufacture of articles of paper and paperboard </v>
      </c>
      <c r="BE32" s="12">
        <f t="shared" si="1"/>
        <v>17.2</v>
      </c>
    </row>
    <row r="33" spans="1:57" ht="16.5" thickBot="1">
      <c r="A33" s="148">
        <v>24</v>
      </c>
      <c r="B33" s="138" t="s">
        <v>94</v>
      </c>
      <c r="C33" s="149">
        <v>18.100000000000001</v>
      </c>
      <c r="D33" s="150" t="s">
        <v>99</v>
      </c>
      <c r="E33" s="151">
        <v>1</v>
      </c>
      <c r="F33" s="152"/>
      <c r="G33" s="153">
        <v>1</v>
      </c>
      <c r="H33" s="153"/>
      <c r="I33" s="154">
        <v>1</v>
      </c>
      <c r="J33" s="155">
        <v>1</v>
      </c>
      <c r="K33" s="153"/>
      <c r="L33" s="153"/>
      <c r="M33" s="153"/>
      <c r="N33" s="154"/>
      <c r="O33" s="154">
        <v>1</v>
      </c>
      <c r="P33" s="154">
        <v>1</v>
      </c>
      <c r="Q33" s="153">
        <v>1</v>
      </c>
      <c r="R33" s="156">
        <v>1</v>
      </c>
      <c r="S33" s="153"/>
      <c r="T33" s="153"/>
      <c r="U33" s="153"/>
      <c r="V33" s="153"/>
      <c r="W33" s="153">
        <v>1</v>
      </c>
      <c r="X33" s="155">
        <v>1</v>
      </c>
      <c r="Y33" s="155">
        <v>1</v>
      </c>
      <c r="Z33" s="153"/>
      <c r="AA33" s="154"/>
      <c r="AB33" s="155">
        <v>1</v>
      </c>
      <c r="AC33" s="153"/>
      <c r="AD33" s="153">
        <v>1</v>
      </c>
      <c r="AE33" s="153">
        <v>1</v>
      </c>
      <c r="AF33" s="153">
        <v>1</v>
      </c>
      <c r="AG33" s="153"/>
      <c r="AH33" s="153"/>
      <c r="AI33" s="153"/>
      <c r="AJ33" s="153"/>
      <c r="AK33" s="153">
        <v>1</v>
      </c>
      <c r="AL33" s="153"/>
      <c r="AM33" s="157">
        <v>1</v>
      </c>
      <c r="AN33" s="155"/>
      <c r="AO33" s="153"/>
      <c r="AP33" s="153"/>
      <c r="AQ33" s="153">
        <v>1</v>
      </c>
      <c r="AR33" s="153"/>
      <c r="AS33" s="153"/>
      <c r="AT33" s="153"/>
      <c r="AU33" s="153">
        <v>1</v>
      </c>
      <c r="AV33" s="153">
        <v>1</v>
      </c>
      <c r="AW33" s="153"/>
      <c r="AX33" s="154"/>
      <c r="AY33" s="147">
        <f t="shared" si="2"/>
        <v>20</v>
      </c>
      <c r="BD33" s="455" t="str">
        <f t="shared" si="0"/>
        <v>18.1-Printing and service activities related to printing</v>
      </c>
      <c r="BE33" s="12">
        <f t="shared" si="1"/>
        <v>18.100000000000001</v>
      </c>
    </row>
    <row r="34" spans="1:57" ht="16.5" thickBot="1">
      <c r="A34" s="158" t="s">
        <v>100</v>
      </c>
      <c r="B34" s="159" t="s">
        <v>101</v>
      </c>
      <c r="C34" s="160"/>
      <c r="D34" s="161"/>
      <c r="E34" s="162">
        <v>1</v>
      </c>
      <c r="F34" s="163">
        <v>1</v>
      </c>
      <c r="G34" s="164">
        <v>1</v>
      </c>
      <c r="H34" s="164">
        <v>1</v>
      </c>
      <c r="I34" s="165">
        <v>1</v>
      </c>
      <c r="J34" s="166">
        <v>1</v>
      </c>
      <c r="K34" s="167">
        <v>1</v>
      </c>
      <c r="L34" s="167">
        <v>1</v>
      </c>
      <c r="M34" s="167">
        <v>1</v>
      </c>
      <c r="N34" s="165">
        <v>1</v>
      </c>
      <c r="O34" s="165">
        <v>1</v>
      </c>
      <c r="P34" s="165">
        <v>1</v>
      </c>
      <c r="Q34" s="167">
        <v>1</v>
      </c>
      <c r="R34" s="167">
        <v>1</v>
      </c>
      <c r="S34" s="167">
        <v>1</v>
      </c>
      <c r="T34" s="167">
        <v>1</v>
      </c>
      <c r="U34" s="167">
        <v>1</v>
      </c>
      <c r="V34" s="167">
        <v>1</v>
      </c>
      <c r="W34" s="167">
        <v>1</v>
      </c>
      <c r="X34" s="166">
        <v>1</v>
      </c>
      <c r="Y34" s="166">
        <v>1</v>
      </c>
      <c r="Z34" s="167"/>
      <c r="AA34" s="165"/>
      <c r="AB34" s="166">
        <v>1</v>
      </c>
      <c r="AC34" s="168">
        <v>1</v>
      </c>
      <c r="AD34" s="168">
        <v>1</v>
      </c>
      <c r="AE34" s="168">
        <v>1</v>
      </c>
      <c r="AF34" s="168">
        <v>1</v>
      </c>
      <c r="AG34" s="168"/>
      <c r="AH34" s="168">
        <v>1</v>
      </c>
      <c r="AI34" s="168"/>
      <c r="AJ34" s="168"/>
      <c r="AK34" s="168"/>
      <c r="AL34" s="168"/>
      <c r="AM34" s="169">
        <v>1</v>
      </c>
      <c r="AN34" s="166"/>
      <c r="AO34" s="167"/>
      <c r="AP34" s="167">
        <v>1</v>
      </c>
      <c r="AQ34" s="167">
        <v>1</v>
      </c>
      <c r="AR34" s="167">
        <v>1</v>
      </c>
      <c r="AS34" s="167">
        <v>1</v>
      </c>
      <c r="AT34" s="167">
        <v>1</v>
      </c>
      <c r="AU34" s="167">
        <v>1</v>
      </c>
      <c r="AV34" s="167"/>
      <c r="AW34" s="167">
        <v>1</v>
      </c>
      <c r="AX34" s="165">
        <v>1</v>
      </c>
      <c r="AY34" s="170">
        <f t="shared" si="2"/>
        <v>36</v>
      </c>
      <c r="BD34" s="455" t="str">
        <f>B34&amp;"-"&amp;D34</f>
        <v>Chemicals-</v>
      </c>
      <c r="BE34" s="12" t="s">
        <v>100</v>
      </c>
    </row>
    <row r="35" spans="1:57" ht="15.75">
      <c r="A35" s="171">
        <v>25</v>
      </c>
      <c r="B35" s="172" t="s">
        <v>101</v>
      </c>
      <c r="C35" s="172">
        <v>19.100000000000001</v>
      </c>
      <c r="D35" s="173" t="s">
        <v>102</v>
      </c>
      <c r="E35" s="174">
        <v>1</v>
      </c>
      <c r="F35" s="175"/>
      <c r="G35" s="176">
        <v>1</v>
      </c>
      <c r="H35" s="176">
        <v>1</v>
      </c>
      <c r="I35" s="177">
        <v>1</v>
      </c>
      <c r="J35" s="178">
        <v>1</v>
      </c>
      <c r="K35" s="176"/>
      <c r="L35" s="176"/>
      <c r="M35" s="176"/>
      <c r="N35" s="177"/>
      <c r="O35" s="177">
        <v>1</v>
      </c>
      <c r="P35" s="177">
        <v>1</v>
      </c>
      <c r="Q35" s="176">
        <v>1</v>
      </c>
      <c r="R35" s="176">
        <v>1</v>
      </c>
      <c r="S35" s="176">
        <v>1</v>
      </c>
      <c r="T35" s="176">
        <v>1</v>
      </c>
      <c r="U35" s="176">
        <v>1</v>
      </c>
      <c r="V35" s="176">
        <v>1</v>
      </c>
      <c r="W35" s="176"/>
      <c r="X35" s="178">
        <v>1</v>
      </c>
      <c r="Y35" s="178">
        <v>1</v>
      </c>
      <c r="Z35" s="176"/>
      <c r="AA35" s="177"/>
      <c r="AB35" s="178">
        <v>1</v>
      </c>
      <c r="AC35" s="179"/>
      <c r="AD35" s="179">
        <v>1</v>
      </c>
      <c r="AE35" s="179">
        <v>1</v>
      </c>
      <c r="AF35" s="179">
        <v>1</v>
      </c>
      <c r="AG35" s="179"/>
      <c r="AH35" s="179">
        <v>1</v>
      </c>
      <c r="AI35" s="179"/>
      <c r="AJ35" s="179"/>
      <c r="AK35" s="179"/>
      <c r="AL35" s="179"/>
      <c r="AM35" s="180">
        <v>1</v>
      </c>
      <c r="AN35" s="178"/>
      <c r="AO35" s="176"/>
      <c r="AP35" s="176">
        <v>1</v>
      </c>
      <c r="AQ35" s="176">
        <v>1</v>
      </c>
      <c r="AR35" s="176">
        <v>1</v>
      </c>
      <c r="AS35" s="176"/>
      <c r="AT35" s="176">
        <v>1</v>
      </c>
      <c r="AU35" s="176"/>
      <c r="AV35" s="176"/>
      <c r="AW35" s="176"/>
      <c r="AX35" s="177"/>
      <c r="AY35" s="181">
        <f t="shared" si="2"/>
        <v>25</v>
      </c>
      <c r="BD35" s="455" t="str">
        <f t="shared" si="0"/>
        <v>19.1-Manufacture of coke oven products</v>
      </c>
      <c r="BE35" s="12">
        <f t="shared" si="1"/>
        <v>19.100000000000001</v>
      </c>
    </row>
    <row r="36" spans="1:57" ht="31.5">
      <c r="A36" s="182">
        <v>27</v>
      </c>
      <c r="B36" s="183" t="s">
        <v>101</v>
      </c>
      <c r="C36" s="183">
        <v>20.100000000000001</v>
      </c>
      <c r="D36" s="184" t="s">
        <v>103</v>
      </c>
      <c r="E36" s="185">
        <v>1</v>
      </c>
      <c r="F36" s="186"/>
      <c r="G36" s="187">
        <v>1</v>
      </c>
      <c r="H36" s="187">
        <v>1</v>
      </c>
      <c r="I36" s="188">
        <v>1</v>
      </c>
      <c r="J36" s="189">
        <v>1</v>
      </c>
      <c r="K36" s="187">
        <v>1</v>
      </c>
      <c r="L36" s="187">
        <v>1</v>
      </c>
      <c r="M36" s="187">
        <v>1</v>
      </c>
      <c r="N36" s="188">
        <v>1</v>
      </c>
      <c r="O36" s="188">
        <v>1</v>
      </c>
      <c r="P36" s="188">
        <v>1</v>
      </c>
      <c r="Q36" s="187">
        <v>1</v>
      </c>
      <c r="R36" s="187">
        <v>1</v>
      </c>
      <c r="S36" s="187">
        <v>1</v>
      </c>
      <c r="T36" s="187">
        <v>1</v>
      </c>
      <c r="U36" s="187">
        <v>1</v>
      </c>
      <c r="V36" s="187">
        <v>1</v>
      </c>
      <c r="W36" s="187">
        <v>1</v>
      </c>
      <c r="X36" s="189">
        <v>1</v>
      </c>
      <c r="Y36" s="189">
        <v>1</v>
      </c>
      <c r="Z36" s="187"/>
      <c r="AA36" s="188"/>
      <c r="AB36" s="189">
        <v>1</v>
      </c>
      <c r="AC36" s="187">
        <v>1</v>
      </c>
      <c r="AD36" s="187">
        <v>1</v>
      </c>
      <c r="AE36" s="187">
        <v>1</v>
      </c>
      <c r="AF36" s="187">
        <v>1</v>
      </c>
      <c r="AG36" s="187"/>
      <c r="AH36" s="187"/>
      <c r="AI36" s="187"/>
      <c r="AJ36" s="187"/>
      <c r="AK36" s="187"/>
      <c r="AL36" s="187"/>
      <c r="AM36" s="190">
        <v>1</v>
      </c>
      <c r="AN36" s="189"/>
      <c r="AO36" s="187"/>
      <c r="AP36" s="187">
        <v>1</v>
      </c>
      <c r="AQ36" s="187">
        <v>1</v>
      </c>
      <c r="AR36" s="187">
        <v>1</v>
      </c>
      <c r="AS36" s="187">
        <v>1</v>
      </c>
      <c r="AT36" s="187">
        <v>1</v>
      </c>
      <c r="AU36" s="187"/>
      <c r="AV36" s="187"/>
      <c r="AW36" s="187">
        <v>1</v>
      </c>
      <c r="AX36" s="188"/>
      <c r="AY36" s="181">
        <f t="shared" si="2"/>
        <v>32</v>
      </c>
      <c r="BD36" s="455" t="str">
        <f t="shared" si="0"/>
        <v>20.1-Manufacture of basic chemicals, fertilisers and nitrogen compounds, plastics and synthetic rubber in primary forms</v>
      </c>
      <c r="BE36" s="12">
        <f t="shared" si="1"/>
        <v>20.100000000000001</v>
      </c>
    </row>
    <row r="37" spans="1:57" ht="15.75">
      <c r="A37" s="182">
        <v>29</v>
      </c>
      <c r="B37" s="183" t="s">
        <v>101</v>
      </c>
      <c r="C37" s="183">
        <v>20.2</v>
      </c>
      <c r="D37" s="184" t="s">
        <v>104</v>
      </c>
      <c r="E37" s="185">
        <v>1</v>
      </c>
      <c r="F37" s="186"/>
      <c r="G37" s="187">
        <v>1</v>
      </c>
      <c r="H37" s="187">
        <v>1</v>
      </c>
      <c r="I37" s="188">
        <v>1</v>
      </c>
      <c r="J37" s="189">
        <v>1</v>
      </c>
      <c r="K37" s="187">
        <v>1</v>
      </c>
      <c r="L37" s="187">
        <v>1</v>
      </c>
      <c r="M37" s="187">
        <v>1</v>
      </c>
      <c r="N37" s="188">
        <v>1</v>
      </c>
      <c r="O37" s="188">
        <v>1</v>
      </c>
      <c r="P37" s="188">
        <v>1</v>
      </c>
      <c r="Q37" s="187">
        <v>1</v>
      </c>
      <c r="R37" s="187">
        <v>1</v>
      </c>
      <c r="S37" s="187">
        <v>1</v>
      </c>
      <c r="T37" s="187">
        <v>1</v>
      </c>
      <c r="U37" s="187">
        <v>1</v>
      </c>
      <c r="V37" s="187">
        <v>1</v>
      </c>
      <c r="W37" s="187">
        <v>1</v>
      </c>
      <c r="X37" s="189">
        <v>1</v>
      </c>
      <c r="Y37" s="189">
        <v>1</v>
      </c>
      <c r="Z37" s="187"/>
      <c r="AA37" s="188"/>
      <c r="AB37" s="189">
        <v>1</v>
      </c>
      <c r="AC37" s="187">
        <v>1</v>
      </c>
      <c r="AD37" s="187">
        <v>1</v>
      </c>
      <c r="AE37" s="187">
        <v>1</v>
      </c>
      <c r="AF37" s="187">
        <v>1</v>
      </c>
      <c r="AG37" s="187"/>
      <c r="AH37" s="187"/>
      <c r="AI37" s="187"/>
      <c r="AJ37" s="187"/>
      <c r="AK37" s="187"/>
      <c r="AL37" s="187"/>
      <c r="AM37" s="190">
        <v>1</v>
      </c>
      <c r="AN37" s="189"/>
      <c r="AO37" s="187"/>
      <c r="AP37" s="187">
        <v>1</v>
      </c>
      <c r="AQ37" s="187">
        <v>1</v>
      </c>
      <c r="AR37" s="187">
        <v>1</v>
      </c>
      <c r="AS37" s="187">
        <v>1</v>
      </c>
      <c r="AT37" s="187">
        <v>1</v>
      </c>
      <c r="AU37" s="187"/>
      <c r="AV37" s="187"/>
      <c r="AW37" s="187">
        <v>1</v>
      </c>
      <c r="AX37" s="188"/>
      <c r="AY37" s="181">
        <f t="shared" si="2"/>
        <v>32</v>
      </c>
      <c r="BD37" s="455" t="str">
        <f t="shared" si="0"/>
        <v>20.2-Manufacture of pesticides and other agrochemical products</v>
      </c>
      <c r="BE37" s="12">
        <f t="shared" si="1"/>
        <v>20.2</v>
      </c>
    </row>
    <row r="38" spans="1:57" ht="15.75">
      <c r="A38" s="182">
        <v>30</v>
      </c>
      <c r="B38" s="183" t="s">
        <v>101</v>
      </c>
      <c r="C38" s="183">
        <v>20.3</v>
      </c>
      <c r="D38" s="184" t="s">
        <v>105</v>
      </c>
      <c r="E38" s="185">
        <v>1</v>
      </c>
      <c r="F38" s="186"/>
      <c r="G38" s="187">
        <v>1</v>
      </c>
      <c r="H38" s="187">
        <v>1</v>
      </c>
      <c r="I38" s="188">
        <v>1</v>
      </c>
      <c r="J38" s="189">
        <v>1</v>
      </c>
      <c r="K38" s="187"/>
      <c r="L38" s="187"/>
      <c r="M38" s="187"/>
      <c r="N38" s="188"/>
      <c r="O38" s="188">
        <v>1</v>
      </c>
      <c r="P38" s="188">
        <v>1</v>
      </c>
      <c r="Q38" s="187">
        <v>1</v>
      </c>
      <c r="R38" s="187">
        <v>1</v>
      </c>
      <c r="S38" s="187">
        <v>1</v>
      </c>
      <c r="T38" s="187">
        <v>1</v>
      </c>
      <c r="U38" s="187">
        <v>1</v>
      </c>
      <c r="V38" s="187">
        <v>1</v>
      </c>
      <c r="W38" s="187">
        <v>1</v>
      </c>
      <c r="X38" s="189">
        <v>1</v>
      </c>
      <c r="Y38" s="189">
        <v>1</v>
      </c>
      <c r="Z38" s="187"/>
      <c r="AA38" s="188"/>
      <c r="AB38" s="189">
        <v>1</v>
      </c>
      <c r="AC38" s="187">
        <v>1</v>
      </c>
      <c r="AD38" s="187">
        <v>1</v>
      </c>
      <c r="AE38" s="187">
        <v>1</v>
      </c>
      <c r="AF38" s="187">
        <v>1</v>
      </c>
      <c r="AG38" s="187"/>
      <c r="AH38" s="187"/>
      <c r="AI38" s="187"/>
      <c r="AJ38" s="187"/>
      <c r="AK38" s="187"/>
      <c r="AL38" s="187"/>
      <c r="AM38" s="190">
        <v>1</v>
      </c>
      <c r="AN38" s="189"/>
      <c r="AO38" s="187"/>
      <c r="AP38" s="187">
        <v>1</v>
      </c>
      <c r="AQ38" s="187">
        <v>1</v>
      </c>
      <c r="AR38" s="187">
        <v>1</v>
      </c>
      <c r="AS38" s="187">
        <v>1</v>
      </c>
      <c r="AT38" s="187">
        <v>1</v>
      </c>
      <c r="AU38" s="187"/>
      <c r="AV38" s="187"/>
      <c r="AW38" s="187">
        <v>1</v>
      </c>
      <c r="AX38" s="188"/>
      <c r="AY38" s="181">
        <f t="shared" si="2"/>
        <v>28</v>
      </c>
      <c r="BD38" s="455" t="str">
        <f t="shared" si="0"/>
        <v>20.3-Manufacture of paints, varnishes and similar coatings, printing ink and mastics</v>
      </c>
      <c r="BE38" s="12">
        <f t="shared" si="1"/>
        <v>20.3</v>
      </c>
    </row>
    <row r="39" spans="1:57" ht="15.75">
      <c r="A39" s="182">
        <v>31</v>
      </c>
      <c r="B39" s="183" t="s">
        <v>101</v>
      </c>
      <c r="C39" s="183">
        <v>20.399999999999999</v>
      </c>
      <c r="D39" s="184" t="s">
        <v>106</v>
      </c>
      <c r="E39" s="185">
        <v>1</v>
      </c>
      <c r="F39" s="186"/>
      <c r="G39" s="187">
        <v>1</v>
      </c>
      <c r="H39" s="187">
        <v>1</v>
      </c>
      <c r="I39" s="188">
        <v>1</v>
      </c>
      <c r="J39" s="189">
        <v>1</v>
      </c>
      <c r="K39" s="187"/>
      <c r="L39" s="187"/>
      <c r="M39" s="187"/>
      <c r="N39" s="188"/>
      <c r="O39" s="188">
        <v>1</v>
      </c>
      <c r="P39" s="188">
        <v>1</v>
      </c>
      <c r="Q39" s="187">
        <v>1</v>
      </c>
      <c r="R39" s="187">
        <v>1</v>
      </c>
      <c r="S39" s="187">
        <v>1</v>
      </c>
      <c r="T39" s="187">
        <v>1</v>
      </c>
      <c r="U39" s="187">
        <v>1</v>
      </c>
      <c r="V39" s="187">
        <v>1</v>
      </c>
      <c r="W39" s="187">
        <v>1</v>
      </c>
      <c r="X39" s="189">
        <v>1</v>
      </c>
      <c r="Y39" s="189">
        <v>1</v>
      </c>
      <c r="Z39" s="187"/>
      <c r="AA39" s="188"/>
      <c r="AB39" s="189">
        <v>1</v>
      </c>
      <c r="AC39" s="187">
        <v>1</v>
      </c>
      <c r="AD39" s="187">
        <v>1</v>
      </c>
      <c r="AE39" s="187">
        <v>1</v>
      </c>
      <c r="AF39" s="187">
        <v>1</v>
      </c>
      <c r="AG39" s="187"/>
      <c r="AH39" s="187"/>
      <c r="AI39" s="187"/>
      <c r="AJ39" s="187"/>
      <c r="AK39" s="187"/>
      <c r="AL39" s="187"/>
      <c r="AM39" s="190">
        <v>1</v>
      </c>
      <c r="AN39" s="189"/>
      <c r="AO39" s="187"/>
      <c r="AP39" s="187">
        <v>1</v>
      </c>
      <c r="AQ39" s="187">
        <v>1</v>
      </c>
      <c r="AR39" s="187">
        <v>1</v>
      </c>
      <c r="AS39" s="187">
        <v>1</v>
      </c>
      <c r="AT39" s="187">
        <v>1</v>
      </c>
      <c r="AU39" s="187"/>
      <c r="AV39" s="187"/>
      <c r="AW39" s="187">
        <v>1</v>
      </c>
      <c r="AX39" s="188"/>
      <c r="AY39" s="181">
        <f t="shared" si="2"/>
        <v>28</v>
      </c>
      <c r="BD39" s="455" t="str">
        <f t="shared" si="0"/>
        <v>20.4-Manufacture of soap and detergents, cleaning and polishing preparations, perfumes and toilet preparations</v>
      </c>
      <c r="BE39" s="12">
        <f t="shared" si="1"/>
        <v>20.399999999999999</v>
      </c>
    </row>
    <row r="40" spans="1:57" ht="15.75">
      <c r="A40" s="182">
        <v>32</v>
      </c>
      <c r="B40" s="183" t="s">
        <v>101</v>
      </c>
      <c r="C40" s="183">
        <v>20.5</v>
      </c>
      <c r="D40" s="184" t="s">
        <v>107</v>
      </c>
      <c r="E40" s="185">
        <v>1</v>
      </c>
      <c r="F40" s="186"/>
      <c r="G40" s="187">
        <v>1</v>
      </c>
      <c r="H40" s="187">
        <v>1</v>
      </c>
      <c r="I40" s="188">
        <v>1</v>
      </c>
      <c r="J40" s="189">
        <v>1</v>
      </c>
      <c r="K40" s="187">
        <v>1</v>
      </c>
      <c r="L40" s="187">
        <v>1</v>
      </c>
      <c r="M40" s="187">
        <v>1</v>
      </c>
      <c r="N40" s="188">
        <v>1</v>
      </c>
      <c r="O40" s="188">
        <v>1</v>
      </c>
      <c r="P40" s="188">
        <v>1</v>
      </c>
      <c r="Q40" s="187">
        <v>1</v>
      </c>
      <c r="R40" s="187">
        <v>1</v>
      </c>
      <c r="S40" s="187">
        <v>1</v>
      </c>
      <c r="T40" s="187">
        <v>1</v>
      </c>
      <c r="U40" s="187">
        <v>1</v>
      </c>
      <c r="V40" s="187">
        <v>1</v>
      </c>
      <c r="W40" s="187">
        <v>1</v>
      </c>
      <c r="X40" s="189">
        <v>1</v>
      </c>
      <c r="Y40" s="189">
        <v>1</v>
      </c>
      <c r="Z40" s="187"/>
      <c r="AA40" s="188"/>
      <c r="AB40" s="189">
        <v>1</v>
      </c>
      <c r="AC40" s="187">
        <v>1</v>
      </c>
      <c r="AD40" s="187">
        <v>1</v>
      </c>
      <c r="AE40" s="187">
        <v>1</v>
      </c>
      <c r="AF40" s="187">
        <v>1</v>
      </c>
      <c r="AG40" s="187"/>
      <c r="AH40" s="187"/>
      <c r="AI40" s="187"/>
      <c r="AJ40" s="187"/>
      <c r="AK40" s="187"/>
      <c r="AL40" s="187"/>
      <c r="AM40" s="190">
        <v>1</v>
      </c>
      <c r="AN40" s="189"/>
      <c r="AO40" s="187"/>
      <c r="AP40" s="187">
        <v>1</v>
      </c>
      <c r="AQ40" s="187">
        <v>1</v>
      </c>
      <c r="AR40" s="187">
        <v>1</v>
      </c>
      <c r="AS40" s="187"/>
      <c r="AT40" s="187">
        <v>1</v>
      </c>
      <c r="AU40" s="187">
        <v>1</v>
      </c>
      <c r="AV40" s="187"/>
      <c r="AW40" s="187"/>
      <c r="AX40" s="188">
        <v>1</v>
      </c>
      <c r="AY40" s="181">
        <f t="shared" si="2"/>
        <v>32</v>
      </c>
      <c r="BD40" s="455" t="str">
        <f t="shared" si="0"/>
        <v>20.5-Manufacture of other chemical products</v>
      </c>
      <c r="BE40" s="12">
        <f t="shared" si="1"/>
        <v>20.5</v>
      </c>
    </row>
    <row r="41" spans="1:57" ht="15.75">
      <c r="A41" s="182">
        <v>33</v>
      </c>
      <c r="B41" s="183" t="s">
        <v>101</v>
      </c>
      <c r="C41" s="183">
        <v>20.6</v>
      </c>
      <c r="D41" s="184" t="s">
        <v>108</v>
      </c>
      <c r="E41" s="185">
        <v>1</v>
      </c>
      <c r="F41" s="186"/>
      <c r="G41" s="187">
        <v>1</v>
      </c>
      <c r="H41" s="187">
        <v>1</v>
      </c>
      <c r="I41" s="188">
        <v>1</v>
      </c>
      <c r="J41" s="189">
        <v>1</v>
      </c>
      <c r="K41" s="187">
        <v>1</v>
      </c>
      <c r="L41" s="187">
        <v>1</v>
      </c>
      <c r="M41" s="187">
        <v>1</v>
      </c>
      <c r="N41" s="188">
        <v>1</v>
      </c>
      <c r="O41" s="188">
        <v>1</v>
      </c>
      <c r="P41" s="188">
        <v>1</v>
      </c>
      <c r="Q41" s="187">
        <v>1</v>
      </c>
      <c r="R41" s="187">
        <v>1</v>
      </c>
      <c r="S41" s="187">
        <v>1</v>
      </c>
      <c r="T41" s="187">
        <v>1</v>
      </c>
      <c r="U41" s="187">
        <v>1</v>
      </c>
      <c r="V41" s="187">
        <v>1</v>
      </c>
      <c r="W41" s="187">
        <v>1</v>
      </c>
      <c r="X41" s="189">
        <v>1</v>
      </c>
      <c r="Y41" s="189">
        <v>1</v>
      </c>
      <c r="Z41" s="187"/>
      <c r="AA41" s="188"/>
      <c r="AB41" s="189">
        <v>1</v>
      </c>
      <c r="AC41" s="187">
        <v>1</v>
      </c>
      <c r="AD41" s="187">
        <v>1</v>
      </c>
      <c r="AE41" s="187">
        <v>1</v>
      </c>
      <c r="AF41" s="187">
        <v>1</v>
      </c>
      <c r="AG41" s="187"/>
      <c r="AH41" s="187"/>
      <c r="AI41" s="187"/>
      <c r="AJ41" s="187"/>
      <c r="AK41" s="187"/>
      <c r="AL41" s="187"/>
      <c r="AM41" s="190">
        <v>1</v>
      </c>
      <c r="AN41" s="189"/>
      <c r="AO41" s="187"/>
      <c r="AP41" s="187">
        <v>1</v>
      </c>
      <c r="AQ41" s="187">
        <v>1</v>
      </c>
      <c r="AR41" s="187">
        <v>1</v>
      </c>
      <c r="AS41" s="187"/>
      <c r="AT41" s="187">
        <v>1</v>
      </c>
      <c r="AU41" s="187">
        <v>1</v>
      </c>
      <c r="AV41" s="187"/>
      <c r="AW41" s="187"/>
      <c r="AX41" s="188"/>
      <c r="AY41" s="181">
        <f t="shared" si="2"/>
        <v>31</v>
      </c>
      <c r="BD41" s="455" t="str">
        <f t="shared" si="0"/>
        <v>20.6-Manufacture of man-made fibres</v>
      </c>
      <c r="BE41" s="12">
        <f t="shared" si="1"/>
        <v>20.6</v>
      </c>
    </row>
    <row r="42" spans="1:57" ht="15.75">
      <c r="A42" s="182">
        <v>34</v>
      </c>
      <c r="B42" s="183" t="s">
        <v>101</v>
      </c>
      <c r="C42" s="183">
        <v>21.1</v>
      </c>
      <c r="D42" s="184" t="s">
        <v>109</v>
      </c>
      <c r="E42" s="185">
        <v>1</v>
      </c>
      <c r="F42" s="189">
        <v>1</v>
      </c>
      <c r="G42" s="187">
        <v>1</v>
      </c>
      <c r="H42" s="187">
        <v>1</v>
      </c>
      <c r="I42" s="188">
        <v>1</v>
      </c>
      <c r="J42" s="189">
        <v>1</v>
      </c>
      <c r="K42" s="187">
        <v>1</v>
      </c>
      <c r="L42" s="187">
        <v>1</v>
      </c>
      <c r="M42" s="187">
        <v>1</v>
      </c>
      <c r="N42" s="188">
        <v>1</v>
      </c>
      <c r="O42" s="188">
        <v>1</v>
      </c>
      <c r="P42" s="188">
        <v>1</v>
      </c>
      <c r="Q42" s="187">
        <v>1</v>
      </c>
      <c r="R42" s="187">
        <v>1</v>
      </c>
      <c r="S42" s="187">
        <v>1</v>
      </c>
      <c r="T42" s="187">
        <v>1</v>
      </c>
      <c r="U42" s="187">
        <v>1</v>
      </c>
      <c r="V42" s="187">
        <v>1</v>
      </c>
      <c r="W42" s="187">
        <v>1</v>
      </c>
      <c r="X42" s="189">
        <v>1</v>
      </c>
      <c r="Y42" s="189">
        <v>1</v>
      </c>
      <c r="Z42" s="187"/>
      <c r="AA42" s="188"/>
      <c r="AB42" s="189">
        <v>1</v>
      </c>
      <c r="AC42" s="187">
        <v>1</v>
      </c>
      <c r="AD42" s="187">
        <v>1</v>
      </c>
      <c r="AE42" s="187">
        <v>1</v>
      </c>
      <c r="AF42" s="187">
        <v>1</v>
      </c>
      <c r="AG42" s="187"/>
      <c r="AH42" s="187"/>
      <c r="AI42" s="187"/>
      <c r="AJ42" s="187"/>
      <c r="AK42" s="187"/>
      <c r="AL42" s="187"/>
      <c r="AM42" s="190">
        <v>1</v>
      </c>
      <c r="AN42" s="189"/>
      <c r="AO42" s="187"/>
      <c r="AP42" s="187"/>
      <c r="AQ42" s="187">
        <v>1</v>
      </c>
      <c r="AR42" s="187">
        <v>1</v>
      </c>
      <c r="AS42" s="187"/>
      <c r="AT42" s="187">
        <v>1</v>
      </c>
      <c r="AU42" s="187">
        <v>1</v>
      </c>
      <c r="AV42" s="187"/>
      <c r="AW42" s="187"/>
      <c r="AX42" s="188">
        <v>1</v>
      </c>
      <c r="AY42" s="181">
        <f t="shared" si="2"/>
        <v>32</v>
      </c>
      <c r="BD42" s="455" t="str">
        <f t="shared" si="0"/>
        <v>21.1-Manufacture of basic pharmaceutical products</v>
      </c>
      <c r="BE42" s="12">
        <f t="shared" si="1"/>
        <v>21.1</v>
      </c>
    </row>
    <row r="43" spans="1:57" ht="15.75">
      <c r="A43" s="191">
        <v>35</v>
      </c>
      <c r="B43" s="192" t="s">
        <v>101</v>
      </c>
      <c r="C43" s="192">
        <v>21.2</v>
      </c>
      <c r="D43" s="193" t="s">
        <v>110</v>
      </c>
      <c r="E43" s="194">
        <v>1</v>
      </c>
      <c r="F43" s="195">
        <v>1</v>
      </c>
      <c r="G43" s="196">
        <v>1</v>
      </c>
      <c r="H43" s="196">
        <v>1</v>
      </c>
      <c r="I43" s="197">
        <v>1</v>
      </c>
      <c r="J43" s="195">
        <v>1</v>
      </c>
      <c r="K43" s="196">
        <v>1</v>
      </c>
      <c r="L43" s="196">
        <v>1</v>
      </c>
      <c r="M43" s="196">
        <v>1</v>
      </c>
      <c r="N43" s="197">
        <v>1</v>
      </c>
      <c r="O43" s="197">
        <v>1</v>
      </c>
      <c r="P43" s="197">
        <v>1</v>
      </c>
      <c r="Q43" s="196">
        <v>1</v>
      </c>
      <c r="R43" s="196">
        <v>1</v>
      </c>
      <c r="S43" s="196">
        <v>1</v>
      </c>
      <c r="T43" s="196">
        <v>1</v>
      </c>
      <c r="U43" s="196">
        <v>1</v>
      </c>
      <c r="V43" s="196">
        <v>1</v>
      </c>
      <c r="W43" s="196">
        <v>1</v>
      </c>
      <c r="X43" s="195">
        <v>1</v>
      </c>
      <c r="Y43" s="195">
        <v>1</v>
      </c>
      <c r="Z43" s="196"/>
      <c r="AA43" s="197"/>
      <c r="AB43" s="195">
        <v>1</v>
      </c>
      <c r="AC43" s="196">
        <v>1</v>
      </c>
      <c r="AD43" s="196">
        <v>1</v>
      </c>
      <c r="AE43" s="196">
        <v>1</v>
      </c>
      <c r="AF43" s="196">
        <v>1</v>
      </c>
      <c r="AG43" s="196"/>
      <c r="AH43" s="196"/>
      <c r="AI43" s="196"/>
      <c r="AJ43" s="196"/>
      <c r="AK43" s="196"/>
      <c r="AL43" s="196"/>
      <c r="AM43" s="198">
        <v>1</v>
      </c>
      <c r="AN43" s="195"/>
      <c r="AO43" s="196"/>
      <c r="AP43" s="196"/>
      <c r="AQ43" s="196">
        <v>1</v>
      </c>
      <c r="AR43" s="196">
        <v>1</v>
      </c>
      <c r="AS43" s="196"/>
      <c r="AT43" s="196">
        <v>1</v>
      </c>
      <c r="AU43" s="196">
        <v>1</v>
      </c>
      <c r="AV43" s="196"/>
      <c r="AW43" s="196"/>
      <c r="AX43" s="197">
        <v>1</v>
      </c>
      <c r="AY43" s="181">
        <f t="shared" si="2"/>
        <v>32</v>
      </c>
      <c r="BD43" s="455" t="str">
        <f t="shared" si="0"/>
        <v>21.2-Manufacture of pharmaceutical preparations</v>
      </c>
      <c r="BE43" s="12">
        <f t="shared" si="1"/>
        <v>21.2</v>
      </c>
    </row>
    <row r="44" spans="1:57" ht="15.75">
      <c r="A44" s="191">
        <v>36</v>
      </c>
      <c r="B44" s="192" t="s">
        <v>101</v>
      </c>
      <c r="C44" s="192">
        <v>22.1</v>
      </c>
      <c r="D44" s="193" t="s">
        <v>111</v>
      </c>
      <c r="E44" s="194">
        <v>1</v>
      </c>
      <c r="F44" s="195">
        <v>1</v>
      </c>
      <c r="G44" s="196">
        <v>1</v>
      </c>
      <c r="H44" s="196"/>
      <c r="I44" s="197">
        <v>1</v>
      </c>
      <c r="J44" s="195">
        <v>1</v>
      </c>
      <c r="K44" s="196"/>
      <c r="L44" s="196"/>
      <c r="M44" s="196"/>
      <c r="N44" s="197"/>
      <c r="O44" s="197">
        <v>1</v>
      </c>
      <c r="P44" s="197">
        <v>1</v>
      </c>
      <c r="Q44" s="196">
        <v>1</v>
      </c>
      <c r="R44" s="196">
        <v>1</v>
      </c>
      <c r="S44" s="196">
        <v>1</v>
      </c>
      <c r="T44" s="196"/>
      <c r="U44" s="196">
        <v>1</v>
      </c>
      <c r="V44" s="196"/>
      <c r="W44" s="196">
        <v>1</v>
      </c>
      <c r="X44" s="195">
        <v>1</v>
      </c>
      <c r="Y44" s="195">
        <v>1</v>
      </c>
      <c r="Z44" s="196"/>
      <c r="AA44" s="197"/>
      <c r="AB44" s="195">
        <v>1</v>
      </c>
      <c r="AC44" s="196">
        <v>1</v>
      </c>
      <c r="AD44" s="196">
        <v>1</v>
      </c>
      <c r="AE44" s="196">
        <v>1</v>
      </c>
      <c r="AF44" s="196">
        <v>1</v>
      </c>
      <c r="AG44" s="196"/>
      <c r="AH44" s="196"/>
      <c r="AI44" s="196"/>
      <c r="AJ44" s="196"/>
      <c r="AK44" s="196"/>
      <c r="AL44" s="196"/>
      <c r="AM44" s="198">
        <v>1</v>
      </c>
      <c r="AN44" s="195"/>
      <c r="AO44" s="196"/>
      <c r="AP44" s="196"/>
      <c r="AQ44" s="196">
        <v>1</v>
      </c>
      <c r="AR44" s="196"/>
      <c r="AS44" s="196"/>
      <c r="AT44" s="196">
        <v>1</v>
      </c>
      <c r="AU44" s="196">
        <v>1</v>
      </c>
      <c r="AV44" s="196"/>
      <c r="AW44" s="196"/>
      <c r="AX44" s="197"/>
      <c r="AY44" s="181">
        <f t="shared" si="2"/>
        <v>23</v>
      </c>
      <c r="BD44" s="455" t="str">
        <f t="shared" si="0"/>
        <v>22.1-Manufacture of rubber products</v>
      </c>
      <c r="BE44" s="12">
        <f t="shared" si="1"/>
        <v>22.1</v>
      </c>
    </row>
    <row r="45" spans="1:57" ht="16.5" thickBot="1">
      <c r="A45" s="191">
        <v>37</v>
      </c>
      <c r="B45" s="192" t="s">
        <v>101</v>
      </c>
      <c r="C45" s="192">
        <v>22.2</v>
      </c>
      <c r="D45" s="193" t="s">
        <v>112</v>
      </c>
      <c r="E45" s="194">
        <v>1</v>
      </c>
      <c r="F45" s="195"/>
      <c r="G45" s="196">
        <v>1</v>
      </c>
      <c r="H45" s="196"/>
      <c r="I45" s="197">
        <v>1</v>
      </c>
      <c r="J45" s="195">
        <v>1</v>
      </c>
      <c r="K45" s="196"/>
      <c r="L45" s="196"/>
      <c r="M45" s="196"/>
      <c r="N45" s="197"/>
      <c r="O45" s="197">
        <v>1</v>
      </c>
      <c r="P45" s="197">
        <v>1</v>
      </c>
      <c r="Q45" s="196">
        <v>1</v>
      </c>
      <c r="R45" s="196">
        <v>1</v>
      </c>
      <c r="S45" s="196">
        <v>1</v>
      </c>
      <c r="T45" s="196"/>
      <c r="U45" s="196"/>
      <c r="V45" s="196"/>
      <c r="W45" s="196"/>
      <c r="X45" s="195">
        <v>1</v>
      </c>
      <c r="Y45" s="195">
        <v>1</v>
      </c>
      <c r="Z45" s="196"/>
      <c r="AA45" s="197"/>
      <c r="AB45" s="195">
        <v>1</v>
      </c>
      <c r="AC45" s="196"/>
      <c r="AD45" s="196">
        <v>1</v>
      </c>
      <c r="AE45" s="196"/>
      <c r="AF45" s="196"/>
      <c r="AG45" s="196"/>
      <c r="AH45" s="196"/>
      <c r="AI45" s="196"/>
      <c r="AJ45" s="196"/>
      <c r="AK45" s="196"/>
      <c r="AL45" s="196"/>
      <c r="AM45" s="198">
        <v>1</v>
      </c>
      <c r="AN45" s="195"/>
      <c r="AO45" s="196"/>
      <c r="AP45" s="196"/>
      <c r="AQ45" s="196"/>
      <c r="AR45" s="196"/>
      <c r="AS45" s="196"/>
      <c r="AT45" s="196"/>
      <c r="AU45" s="196"/>
      <c r="AV45" s="196"/>
      <c r="AW45" s="196"/>
      <c r="AX45" s="197"/>
      <c r="AY45" s="181">
        <f t="shared" si="2"/>
        <v>14</v>
      </c>
      <c r="BD45" s="455" t="str">
        <f t="shared" si="0"/>
        <v>22.2-Manufacture of plastic products</v>
      </c>
      <c r="BE45" s="12">
        <f t="shared" si="1"/>
        <v>22.2</v>
      </c>
    </row>
    <row r="46" spans="1:57" ht="16.5" thickBot="1">
      <c r="A46" s="199" t="s">
        <v>113</v>
      </c>
      <c r="B46" s="200" t="s">
        <v>114</v>
      </c>
      <c r="C46" s="201"/>
      <c r="D46" s="202"/>
      <c r="E46" s="203">
        <v>1</v>
      </c>
      <c r="F46" s="204"/>
      <c r="G46" s="205">
        <v>1</v>
      </c>
      <c r="H46" s="206">
        <v>1</v>
      </c>
      <c r="I46" s="207">
        <v>1</v>
      </c>
      <c r="J46" s="208">
        <v>1</v>
      </c>
      <c r="K46" s="205">
        <v>1</v>
      </c>
      <c r="L46" s="205">
        <v>1</v>
      </c>
      <c r="M46" s="205">
        <v>1</v>
      </c>
      <c r="N46" s="207">
        <v>1</v>
      </c>
      <c r="O46" s="207">
        <v>1</v>
      </c>
      <c r="P46" s="207">
        <v>1</v>
      </c>
      <c r="Q46" s="205">
        <v>1</v>
      </c>
      <c r="R46" s="205">
        <v>1</v>
      </c>
      <c r="S46" s="205">
        <v>1</v>
      </c>
      <c r="T46" s="205"/>
      <c r="U46" s="205"/>
      <c r="V46" s="205">
        <v>1</v>
      </c>
      <c r="W46" s="205"/>
      <c r="X46" s="208">
        <v>1</v>
      </c>
      <c r="Y46" s="208">
        <v>1</v>
      </c>
      <c r="Z46" s="205"/>
      <c r="AA46" s="207"/>
      <c r="AB46" s="208">
        <v>1</v>
      </c>
      <c r="AC46" s="205"/>
      <c r="AD46" s="205">
        <v>1</v>
      </c>
      <c r="AE46" s="205">
        <v>1</v>
      </c>
      <c r="AF46" s="205">
        <v>1</v>
      </c>
      <c r="AG46" s="205"/>
      <c r="AH46" s="205"/>
      <c r="AI46" s="205"/>
      <c r="AJ46" s="205"/>
      <c r="AK46" s="205"/>
      <c r="AL46" s="205">
        <v>1</v>
      </c>
      <c r="AM46" s="209">
        <v>1</v>
      </c>
      <c r="AN46" s="208"/>
      <c r="AO46" s="205"/>
      <c r="AP46" s="205"/>
      <c r="AQ46" s="205"/>
      <c r="AR46" s="205"/>
      <c r="AS46" s="205"/>
      <c r="AT46" s="205"/>
      <c r="AU46" s="205"/>
      <c r="AV46" s="205"/>
      <c r="AW46" s="205"/>
      <c r="AX46" s="207">
        <v>1</v>
      </c>
      <c r="AY46" s="210">
        <f t="shared" si="2"/>
        <v>24</v>
      </c>
      <c r="BD46" s="455" t="str">
        <f>B46&amp;"-"&amp;D46</f>
        <v>Non Metal-</v>
      </c>
      <c r="BE46" s="12" t="s">
        <v>113</v>
      </c>
    </row>
    <row r="47" spans="1:57" ht="15.75">
      <c r="A47" s="211">
        <v>38</v>
      </c>
      <c r="B47" s="212" t="s">
        <v>114</v>
      </c>
      <c r="C47" s="212">
        <v>23.1</v>
      </c>
      <c r="D47" s="213" t="s">
        <v>115</v>
      </c>
      <c r="E47" s="214">
        <v>1</v>
      </c>
      <c r="F47" s="215"/>
      <c r="G47" s="216">
        <v>1</v>
      </c>
      <c r="H47" s="216">
        <v>1</v>
      </c>
      <c r="I47" s="217">
        <v>1</v>
      </c>
      <c r="J47" s="218">
        <v>1</v>
      </c>
      <c r="K47" s="216">
        <v>1</v>
      </c>
      <c r="L47" s="216">
        <v>1</v>
      </c>
      <c r="M47" s="216">
        <v>1</v>
      </c>
      <c r="N47" s="217">
        <v>1</v>
      </c>
      <c r="O47" s="217">
        <v>1</v>
      </c>
      <c r="P47" s="217">
        <v>1</v>
      </c>
      <c r="Q47" s="216">
        <v>1</v>
      </c>
      <c r="R47" s="216">
        <v>1</v>
      </c>
      <c r="S47" s="216">
        <v>1</v>
      </c>
      <c r="T47" s="216"/>
      <c r="U47" s="216"/>
      <c r="V47" s="216">
        <v>1</v>
      </c>
      <c r="W47" s="216"/>
      <c r="X47" s="218">
        <v>1</v>
      </c>
      <c r="Y47" s="218">
        <v>1</v>
      </c>
      <c r="Z47" s="216"/>
      <c r="AA47" s="217"/>
      <c r="AB47" s="218">
        <v>1</v>
      </c>
      <c r="AC47" s="216"/>
      <c r="AD47" s="216">
        <v>1</v>
      </c>
      <c r="AE47" s="216"/>
      <c r="AF47" s="216"/>
      <c r="AG47" s="216"/>
      <c r="AH47" s="216"/>
      <c r="AI47" s="216"/>
      <c r="AJ47" s="216"/>
      <c r="AK47" s="216"/>
      <c r="AL47" s="216"/>
      <c r="AM47" s="219">
        <v>1</v>
      </c>
      <c r="AN47" s="218"/>
      <c r="AO47" s="216"/>
      <c r="AP47" s="216"/>
      <c r="AQ47" s="216"/>
      <c r="AR47" s="216"/>
      <c r="AS47" s="216"/>
      <c r="AT47" s="216"/>
      <c r="AU47" s="216"/>
      <c r="AV47" s="216"/>
      <c r="AW47" s="216"/>
      <c r="AX47" s="217"/>
      <c r="AY47" s="220">
        <f t="shared" si="2"/>
        <v>20</v>
      </c>
      <c r="BD47" s="455" t="str">
        <f t="shared" si="0"/>
        <v>23.1-Manufacture of glass and glass products</v>
      </c>
      <c r="BE47" s="12">
        <f t="shared" si="1"/>
        <v>23.1</v>
      </c>
    </row>
    <row r="48" spans="1:57" ht="15.75">
      <c r="A48" s="221">
        <v>39</v>
      </c>
      <c r="B48" s="222" t="s">
        <v>114</v>
      </c>
      <c r="C48" s="222">
        <v>23.2</v>
      </c>
      <c r="D48" s="223" t="s">
        <v>116</v>
      </c>
      <c r="E48" s="224">
        <v>1</v>
      </c>
      <c r="F48" s="225"/>
      <c r="G48" s="226">
        <v>1</v>
      </c>
      <c r="H48" s="226">
        <v>1</v>
      </c>
      <c r="I48" s="227">
        <v>1</v>
      </c>
      <c r="J48" s="228">
        <v>1</v>
      </c>
      <c r="K48" s="226">
        <v>1</v>
      </c>
      <c r="L48" s="226">
        <v>1</v>
      </c>
      <c r="M48" s="226">
        <v>1</v>
      </c>
      <c r="N48" s="227">
        <v>1</v>
      </c>
      <c r="O48" s="227">
        <v>1</v>
      </c>
      <c r="P48" s="227">
        <v>1</v>
      </c>
      <c r="Q48" s="226">
        <v>1</v>
      </c>
      <c r="R48" s="226">
        <v>1</v>
      </c>
      <c r="S48" s="226">
        <v>1</v>
      </c>
      <c r="T48" s="226"/>
      <c r="U48" s="226"/>
      <c r="V48" s="226">
        <v>1</v>
      </c>
      <c r="W48" s="226"/>
      <c r="X48" s="228">
        <v>1</v>
      </c>
      <c r="Y48" s="228">
        <v>1</v>
      </c>
      <c r="Z48" s="226"/>
      <c r="AA48" s="227"/>
      <c r="AB48" s="228">
        <v>1</v>
      </c>
      <c r="AC48" s="226"/>
      <c r="AD48" s="226">
        <v>1</v>
      </c>
      <c r="AE48" s="226"/>
      <c r="AF48" s="226"/>
      <c r="AG48" s="226"/>
      <c r="AH48" s="226"/>
      <c r="AI48" s="226"/>
      <c r="AJ48" s="226"/>
      <c r="AK48" s="226"/>
      <c r="AL48" s="226"/>
      <c r="AM48" s="229">
        <v>1</v>
      </c>
      <c r="AN48" s="228"/>
      <c r="AO48" s="226"/>
      <c r="AP48" s="226"/>
      <c r="AQ48" s="226"/>
      <c r="AR48" s="226"/>
      <c r="AS48" s="226"/>
      <c r="AT48" s="226"/>
      <c r="AU48" s="226"/>
      <c r="AV48" s="226"/>
      <c r="AW48" s="226"/>
      <c r="AX48" s="227"/>
      <c r="AY48" s="220">
        <f t="shared" si="2"/>
        <v>20</v>
      </c>
      <c r="BD48" s="455" t="str">
        <f t="shared" si="0"/>
        <v>23.2-Manufacture of refractory products</v>
      </c>
      <c r="BE48" s="12">
        <f t="shared" si="1"/>
        <v>23.2</v>
      </c>
    </row>
    <row r="49" spans="1:57" ht="15.75">
      <c r="A49" s="221">
        <v>40</v>
      </c>
      <c r="B49" s="222" t="s">
        <v>114</v>
      </c>
      <c r="C49" s="222">
        <v>23.3</v>
      </c>
      <c r="D49" s="223" t="s">
        <v>117</v>
      </c>
      <c r="E49" s="224">
        <v>1</v>
      </c>
      <c r="F49" s="225"/>
      <c r="G49" s="226">
        <v>1</v>
      </c>
      <c r="H49" s="226">
        <v>1</v>
      </c>
      <c r="I49" s="227">
        <v>1</v>
      </c>
      <c r="J49" s="228">
        <v>1</v>
      </c>
      <c r="K49" s="226">
        <v>1</v>
      </c>
      <c r="L49" s="226">
        <v>1</v>
      </c>
      <c r="M49" s="226">
        <v>1</v>
      </c>
      <c r="N49" s="227">
        <v>1</v>
      </c>
      <c r="O49" s="227">
        <v>1</v>
      </c>
      <c r="P49" s="227">
        <v>1</v>
      </c>
      <c r="Q49" s="226">
        <v>1</v>
      </c>
      <c r="R49" s="226">
        <v>1</v>
      </c>
      <c r="S49" s="226">
        <v>1</v>
      </c>
      <c r="T49" s="226"/>
      <c r="U49" s="226"/>
      <c r="V49" s="226">
        <v>1</v>
      </c>
      <c r="W49" s="226"/>
      <c r="X49" s="228">
        <v>1</v>
      </c>
      <c r="Y49" s="228">
        <v>1</v>
      </c>
      <c r="Z49" s="226"/>
      <c r="AA49" s="227"/>
      <c r="AB49" s="228">
        <v>1</v>
      </c>
      <c r="AC49" s="226"/>
      <c r="AD49" s="226">
        <v>1</v>
      </c>
      <c r="AE49" s="226"/>
      <c r="AF49" s="226"/>
      <c r="AG49" s="226"/>
      <c r="AH49" s="226"/>
      <c r="AI49" s="226"/>
      <c r="AJ49" s="226"/>
      <c r="AK49" s="226"/>
      <c r="AL49" s="226">
        <v>1</v>
      </c>
      <c r="AM49" s="229">
        <v>1</v>
      </c>
      <c r="AN49" s="228"/>
      <c r="AO49" s="226"/>
      <c r="AP49" s="226"/>
      <c r="AQ49" s="226"/>
      <c r="AR49" s="226"/>
      <c r="AS49" s="226"/>
      <c r="AT49" s="226"/>
      <c r="AU49" s="226"/>
      <c r="AV49" s="226"/>
      <c r="AW49" s="226"/>
      <c r="AX49" s="227"/>
      <c r="AY49" s="220">
        <f t="shared" si="2"/>
        <v>21</v>
      </c>
      <c r="BD49" s="455" t="str">
        <f t="shared" si="0"/>
        <v>23.3-Manufacture of clay building materials</v>
      </c>
      <c r="BE49" s="12">
        <f t="shared" si="1"/>
        <v>23.3</v>
      </c>
    </row>
    <row r="50" spans="1:57" ht="15.75">
      <c r="A50" s="221">
        <v>41</v>
      </c>
      <c r="B50" s="222" t="s">
        <v>114</v>
      </c>
      <c r="C50" s="222">
        <v>23.4</v>
      </c>
      <c r="D50" s="223" t="s">
        <v>118</v>
      </c>
      <c r="E50" s="224">
        <v>1</v>
      </c>
      <c r="F50" s="225"/>
      <c r="G50" s="226">
        <v>1</v>
      </c>
      <c r="H50" s="226">
        <v>1</v>
      </c>
      <c r="I50" s="227">
        <v>1</v>
      </c>
      <c r="J50" s="228">
        <v>1</v>
      </c>
      <c r="K50" s="226">
        <v>1</v>
      </c>
      <c r="L50" s="226">
        <v>1</v>
      </c>
      <c r="M50" s="226">
        <v>1</v>
      </c>
      <c r="N50" s="227">
        <v>1</v>
      </c>
      <c r="O50" s="227">
        <v>1</v>
      </c>
      <c r="P50" s="227">
        <v>1</v>
      </c>
      <c r="Q50" s="226">
        <v>1</v>
      </c>
      <c r="R50" s="226">
        <v>1</v>
      </c>
      <c r="S50" s="226">
        <v>1</v>
      </c>
      <c r="T50" s="226"/>
      <c r="U50" s="226"/>
      <c r="V50" s="226">
        <v>1</v>
      </c>
      <c r="W50" s="226"/>
      <c r="X50" s="228">
        <v>1</v>
      </c>
      <c r="Y50" s="228">
        <v>1</v>
      </c>
      <c r="Z50" s="226"/>
      <c r="AA50" s="227"/>
      <c r="AB50" s="228">
        <v>1</v>
      </c>
      <c r="AC50" s="226"/>
      <c r="AD50" s="226">
        <v>1</v>
      </c>
      <c r="AE50" s="226"/>
      <c r="AF50" s="226"/>
      <c r="AG50" s="226"/>
      <c r="AH50" s="226"/>
      <c r="AI50" s="226"/>
      <c r="AJ50" s="226"/>
      <c r="AK50" s="226"/>
      <c r="AL50" s="226"/>
      <c r="AM50" s="229">
        <v>1</v>
      </c>
      <c r="AN50" s="228"/>
      <c r="AO50" s="226"/>
      <c r="AP50" s="226"/>
      <c r="AQ50" s="226"/>
      <c r="AR50" s="226"/>
      <c r="AS50" s="226"/>
      <c r="AT50" s="226"/>
      <c r="AU50" s="226"/>
      <c r="AV50" s="226"/>
      <c r="AW50" s="226"/>
      <c r="AX50" s="227"/>
      <c r="AY50" s="220">
        <f t="shared" si="2"/>
        <v>20</v>
      </c>
      <c r="BD50" s="455" t="str">
        <f t="shared" si="0"/>
        <v>23.4-Manufacture of other porcelain and ceramic products</v>
      </c>
      <c r="BE50" s="12">
        <f t="shared" si="1"/>
        <v>23.4</v>
      </c>
    </row>
    <row r="51" spans="1:57" ht="15.75">
      <c r="A51" s="221">
        <v>42</v>
      </c>
      <c r="B51" s="222" t="s">
        <v>114</v>
      </c>
      <c r="C51" s="222">
        <v>23.5</v>
      </c>
      <c r="D51" s="223" t="s">
        <v>119</v>
      </c>
      <c r="E51" s="224">
        <v>1</v>
      </c>
      <c r="F51" s="225"/>
      <c r="G51" s="226">
        <v>1</v>
      </c>
      <c r="H51" s="226">
        <v>1</v>
      </c>
      <c r="I51" s="227">
        <v>1</v>
      </c>
      <c r="J51" s="228">
        <v>1</v>
      </c>
      <c r="K51" s="226">
        <v>1</v>
      </c>
      <c r="L51" s="226">
        <v>1</v>
      </c>
      <c r="M51" s="226">
        <v>1</v>
      </c>
      <c r="N51" s="227">
        <v>1</v>
      </c>
      <c r="O51" s="227">
        <v>1</v>
      </c>
      <c r="P51" s="227">
        <v>1</v>
      </c>
      <c r="Q51" s="226">
        <v>1</v>
      </c>
      <c r="R51" s="226">
        <v>1</v>
      </c>
      <c r="S51" s="226">
        <v>1</v>
      </c>
      <c r="T51" s="226"/>
      <c r="U51" s="226"/>
      <c r="V51" s="226">
        <v>1</v>
      </c>
      <c r="W51" s="226"/>
      <c r="X51" s="228">
        <v>1</v>
      </c>
      <c r="Y51" s="228">
        <v>1</v>
      </c>
      <c r="Z51" s="226"/>
      <c r="AA51" s="227"/>
      <c r="AB51" s="228">
        <v>1</v>
      </c>
      <c r="AC51" s="226"/>
      <c r="AD51" s="226">
        <v>1</v>
      </c>
      <c r="AE51" s="226"/>
      <c r="AF51" s="226"/>
      <c r="AG51" s="226"/>
      <c r="AH51" s="226"/>
      <c r="AI51" s="226"/>
      <c r="AJ51" s="226"/>
      <c r="AK51" s="226"/>
      <c r="AL51" s="226">
        <v>1</v>
      </c>
      <c r="AM51" s="229">
        <v>1</v>
      </c>
      <c r="AN51" s="228"/>
      <c r="AO51" s="226"/>
      <c r="AP51" s="226"/>
      <c r="AQ51" s="226"/>
      <c r="AR51" s="226"/>
      <c r="AS51" s="226"/>
      <c r="AT51" s="226"/>
      <c r="AU51" s="226"/>
      <c r="AV51" s="226"/>
      <c r="AW51" s="226"/>
      <c r="AX51" s="227"/>
      <c r="AY51" s="220">
        <f t="shared" si="2"/>
        <v>21</v>
      </c>
      <c r="BD51" s="455" t="str">
        <f t="shared" si="0"/>
        <v>23.5-Manufacture of cement, lime and plaster</v>
      </c>
      <c r="BE51" s="12">
        <f t="shared" si="1"/>
        <v>23.5</v>
      </c>
    </row>
    <row r="52" spans="1:57" ht="15.75">
      <c r="A52" s="221">
        <v>43</v>
      </c>
      <c r="B52" s="222" t="s">
        <v>114</v>
      </c>
      <c r="C52" s="222">
        <v>23.6</v>
      </c>
      <c r="D52" s="223" t="s">
        <v>120</v>
      </c>
      <c r="E52" s="224">
        <v>1</v>
      </c>
      <c r="F52" s="225"/>
      <c r="G52" s="226">
        <v>1</v>
      </c>
      <c r="H52" s="226">
        <v>1</v>
      </c>
      <c r="I52" s="227">
        <v>1</v>
      </c>
      <c r="J52" s="228">
        <v>1</v>
      </c>
      <c r="K52" s="226">
        <v>1</v>
      </c>
      <c r="L52" s="226">
        <v>1</v>
      </c>
      <c r="M52" s="226">
        <v>1</v>
      </c>
      <c r="N52" s="227">
        <v>1</v>
      </c>
      <c r="O52" s="227">
        <v>1</v>
      </c>
      <c r="P52" s="227">
        <v>1</v>
      </c>
      <c r="Q52" s="226">
        <v>1</v>
      </c>
      <c r="R52" s="226">
        <v>1</v>
      </c>
      <c r="S52" s="226">
        <v>1</v>
      </c>
      <c r="T52" s="226"/>
      <c r="U52" s="226"/>
      <c r="V52" s="226">
        <v>1</v>
      </c>
      <c r="W52" s="226"/>
      <c r="X52" s="228">
        <v>1</v>
      </c>
      <c r="Y52" s="228">
        <v>1</v>
      </c>
      <c r="Z52" s="226"/>
      <c r="AA52" s="227"/>
      <c r="AB52" s="228">
        <v>1</v>
      </c>
      <c r="AC52" s="226"/>
      <c r="AD52" s="226">
        <v>1</v>
      </c>
      <c r="AE52" s="226"/>
      <c r="AF52" s="226"/>
      <c r="AG52" s="226"/>
      <c r="AH52" s="226"/>
      <c r="AI52" s="226"/>
      <c r="AJ52" s="226"/>
      <c r="AK52" s="226"/>
      <c r="AL52" s="226">
        <v>1</v>
      </c>
      <c r="AM52" s="229">
        <v>1</v>
      </c>
      <c r="AN52" s="228"/>
      <c r="AO52" s="226"/>
      <c r="AP52" s="226"/>
      <c r="AQ52" s="226"/>
      <c r="AR52" s="226"/>
      <c r="AS52" s="226"/>
      <c r="AT52" s="226"/>
      <c r="AU52" s="226"/>
      <c r="AV52" s="226"/>
      <c r="AW52" s="226"/>
      <c r="AX52" s="227"/>
      <c r="AY52" s="220">
        <f t="shared" si="2"/>
        <v>21</v>
      </c>
      <c r="BD52" s="455" t="str">
        <f t="shared" si="0"/>
        <v>23.6-Manufacture of articles of concrete, cement and plaster</v>
      </c>
      <c r="BE52" s="12">
        <f t="shared" si="1"/>
        <v>23.6</v>
      </c>
    </row>
    <row r="53" spans="1:57" ht="15.75">
      <c r="A53" s="230">
        <v>44</v>
      </c>
      <c r="B53" s="222" t="s">
        <v>114</v>
      </c>
      <c r="C53" s="231">
        <v>23.7</v>
      </c>
      <c r="D53" s="232" t="s">
        <v>121</v>
      </c>
      <c r="E53" s="233">
        <v>1</v>
      </c>
      <c r="F53" s="234"/>
      <c r="G53" s="235">
        <v>1</v>
      </c>
      <c r="H53" s="235">
        <v>1</v>
      </c>
      <c r="I53" s="236">
        <v>1</v>
      </c>
      <c r="J53" s="237">
        <v>1</v>
      </c>
      <c r="K53" s="235">
        <v>1</v>
      </c>
      <c r="L53" s="235">
        <v>1</v>
      </c>
      <c r="M53" s="235">
        <v>1</v>
      </c>
      <c r="N53" s="236">
        <v>1</v>
      </c>
      <c r="O53" s="236">
        <v>1</v>
      </c>
      <c r="P53" s="236">
        <v>1</v>
      </c>
      <c r="Q53" s="235">
        <v>1</v>
      </c>
      <c r="R53" s="235">
        <v>1</v>
      </c>
      <c r="S53" s="235">
        <v>1</v>
      </c>
      <c r="T53" s="235"/>
      <c r="U53" s="235"/>
      <c r="V53" s="235">
        <v>1</v>
      </c>
      <c r="W53" s="235"/>
      <c r="X53" s="237">
        <v>1</v>
      </c>
      <c r="Y53" s="237">
        <v>1</v>
      </c>
      <c r="Z53" s="235"/>
      <c r="AA53" s="236"/>
      <c r="AB53" s="237">
        <v>1</v>
      </c>
      <c r="AC53" s="235"/>
      <c r="AD53" s="235">
        <v>1</v>
      </c>
      <c r="AE53" s="235"/>
      <c r="AF53" s="235"/>
      <c r="AG53" s="235"/>
      <c r="AH53" s="235"/>
      <c r="AI53" s="235"/>
      <c r="AJ53" s="235"/>
      <c r="AK53" s="235"/>
      <c r="AL53" s="235">
        <v>1</v>
      </c>
      <c r="AM53" s="238">
        <v>1</v>
      </c>
      <c r="AN53" s="237"/>
      <c r="AO53" s="235"/>
      <c r="AP53" s="235"/>
      <c r="AQ53" s="235"/>
      <c r="AR53" s="235"/>
      <c r="AS53" s="235"/>
      <c r="AT53" s="235"/>
      <c r="AU53" s="235"/>
      <c r="AV53" s="235"/>
      <c r="AW53" s="235"/>
      <c r="AX53" s="236"/>
      <c r="AY53" s="220">
        <f t="shared" si="2"/>
        <v>21</v>
      </c>
      <c r="BD53" s="455" t="str">
        <f t="shared" si="0"/>
        <v>23.7-Cutting, shaping and finishing of stone</v>
      </c>
      <c r="BE53" s="12">
        <f t="shared" si="1"/>
        <v>23.7</v>
      </c>
    </row>
    <row r="54" spans="1:57" ht="15.75">
      <c r="A54" s="230">
        <v>92</v>
      </c>
      <c r="B54" s="222" t="s">
        <v>114</v>
      </c>
      <c r="C54" s="231">
        <v>38</v>
      </c>
      <c r="D54" s="232" t="s">
        <v>122</v>
      </c>
      <c r="E54" s="233">
        <v>1</v>
      </c>
      <c r="F54" s="234"/>
      <c r="G54" s="235">
        <v>1</v>
      </c>
      <c r="H54" s="235">
        <v>1</v>
      </c>
      <c r="I54" s="236">
        <v>1</v>
      </c>
      <c r="J54" s="237">
        <v>1</v>
      </c>
      <c r="K54" s="235">
        <v>1</v>
      </c>
      <c r="L54" s="235">
        <v>1</v>
      </c>
      <c r="M54" s="235">
        <v>1</v>
      </c>
      <c r="N54" s="236">
        <v>1</v>
      </c>
      <c r="O54" s="236">
        <v>1</v>
      </c>
      <c r="P54" s="236">
        <v>1</v>
      </c>
      <c r="Q54" s="235"/>
      <c r="R54" s="235"/>
      <c r="S54" s="235">
        <v>1</v>
      </c>
      <c r="T54" s="235"/>
      <c r="U54" s="235"/>
      <c r="V54" s="235"/>
      <c r="W54" s="235"/>
      <c r="X54" s="237">
        <v>1</v>
      </c>
      <c r="Y54" s="237">
        <v>1</v>
      </c>
      <c r="Z54" s="235"/>
      <c r="AA54" s="236"/>
      <c r="AB54" s="237">
        <v>1</v>
      </c>
      <c r="AC54" s="235">
        <v>1</v>
      </c>
      <c r="AD54" s="235">
        <v>1</v>
      </c>
      <c r="AE54" s="235">
        <v>1</v>
      </c>
      <c r="AF54" s="235">
        <v>1</v>
      </c>
      <c r="AG54" s="235"/>
      <c r="AH54" s="235"/>
      <c r="AI54" s="235"/>
      <c r="AJ54" s="235"/>
      <c r="AK54" s="235"/>
      <c r="AL54" s="235"/>
      <c r="AM54" s="238">
        <v>1</v>
      </c>
      <c r="AN54" s="237"/>
      <c r="AO54" s="235"/>
      <c r="AP54" s="235"/>
      <c r="AQ54" s="235"/>
      <c r="AR54" s="235"/>
      <c r="AS54" s="235"/>
      <c r="AT54" s="235"/>
      <c r="AU54" s="235"/>
      <c r="AV54" s="235"/>
      <c r="AW54" s="235"/>
      <c r="AX54" s="236"/>
      <c r="AY54" s="220">
        <f>SUM(E54:AX54)</f>
        <v>20</v>
      </c>
      <c r="BD54" s="455" t="str">
        <f t="shared" si="0"/>
        <v>38-Waste collection</v>
      </c>
      <c r="BE54" s="12">
        <f t="shared" si="1"/>
        <v>38</v>
      </c>
    </row>
    <row r="55" spans="1:57" ht="16.5" thickBot="1">
      <c r="A55" s="230">
        <v>93</v>
      </c>
      <c r="B55" s="222" t="s">
        <v>114</v>
      </c>
      <c r="C55" s="231">
        <v>39</v>
      </c>
      <c r="D55" s="232" t="s">
        <v>123</v>
      </c>
      <c r="E55" s="233">
        <v>1</v>
      </c>
      <c r="F55" s="234"/>
      <c r="G55" s="235">
        <v>1</v>
      </c>
      <c r="H55" s="235"/>
      <c r="I55" s="236">
        <v>1</v>
      </c>
      <c r="J55" s="237">
        <v>1</v>
      </c>
      <c r="K55" s="235">
        <v>1</v>
      </c>
      <c r="L55" s="235">
        <v>1</v>
      </c>
      <c r="M55" s="235">
        <v>1</v>
      </c>
      <c r="N55" s="236">
        <v>1</v>
      </c>
      <c r="O55" s="236">
        <v>1</v>
      </c>
      <c r="P55" s="236">
        <v>1</v>
      </c>
      <c r="Q55" s="235"/>
      <c r="R55" s="235"/>
      <c r="S55" s="235">
        <v>1</v>
      </c>
      <c r="T55" s="235"/>
      <c r="U55" s="235"/>
      <c r="V55" s="235"/>
      <c r="W55" s="235"/>
      <c r="X55" s="237">
        <v>1</v>
      </c>
      <c r="Y55" s="237">
        <v>1</v>
      </c>
      <c r="Z55" s="235"/>
      <c r="AA55" s="236"/>
      <c r="AB55" s="237">
        <v>1</v>
      </c>
      <c r="AC55" s="235">
        <v>1</v>
      </c>
      <c r="AD55" s="235">
        <v>1</v>
      </c>
      <c r="AE55" s="235">
        <v>1</v>
      </c>
      <c r="AF55" s="235">
        <v>1</v>
      </c>
      <c r="AG55" s="235"/>
      <c r="AH55" s="235"/>
      <c r="AI55" s="235"/>
      <c r="AJ55" s="235"/>
      <c r="AK55" s="235"/>
      <c r="AL55" s="235"/>
      <c r="AM55" s="238">
        <v>1</v>
      </c>
      <c r="AN55" s="237"/>
      <c r="AO55" s="235"/>
      <c r="AP55" s="235"/>
      <c r="AQ55" s="235"/>
      <c r="AR55" s="235"/>
      <c r="AS55" s="235"/>
      <c r="AT55" s="235"/>
      <c r="AU55" s="235"/>
      <c r="AV55" s="235"/>
      <c r="AW55" s="235"/>
      <c r="AX55" s="236">
        <v>1</v>
      </c>
      <c r="AY55" s="220">
        <f>SUM(E55:AX55)</f>
        <v>20</v>
      </c>
      <c r="BD55" s="455" t="str">
        <f t="shared" si="0"/>
        <v>39-Remediation activities and other waste management services</v>
      </c>
      <c r="BE55" s="12">
        <f t="shared" si="1"/>
        <v>39</v>
      </c>
    </row>
    <row r="56" spans="1:57" ht="16.5" thickBot="1">
      <c r="A56" s="239" t="s">
        <v>124</v>
      </c>
      <c r="B56" s="240" t="s">
        <v>125</v>
      </c>
      <c r="C56" s="241"/>
      <c r="D56" s="242"/>
      <c r="E56" s="243">
        <v>1</v>
      </c>
      <c r="F56" s="244"/>
      <c r="G56" s="245">
        <v>1</v>
      </c>
      <c r="H56" s="245">
        <v>1</v>
      </c>
      <c r="I56" s="246">
        <v>1</v>
      </c>
      <c r="J56" s="247">
        <v>1</v>
      </c>
      <c r="K56" s="245">
        <v>1</v>
      </c>
      <c r="L56" s="245">
        <v>1</v>
      </c>
      <c r="M56" s="245">
        <v>1</v>
      </c>
      <c r="N56" s="246">
        <v>1</v>
      </c>
      <c r="O56" s="246">
        <v>1</v>
      </c>
      <c r="P56" s="246">
        <v>1</v>
      </c>
      <c r="Q56" s="245">
        <v>1</v>
      </c>
      <c r="R56" s="245"/>
      <c r="S56" s="245">
        <v>1</v>
      </c>
      <c r="T56" s="245"/>
      <c r="U56" s="245"/>
      <c r="V56" s="245">
        <v>1</v>
      </c>
      <c r="W56" s="245"/>
      <c r="X56" s="247">
        <v>1</v>
      </c>
      <c r="Y56" s="247">
        <v>1</v>
      </c>
      <c r="Z56" s="245"/>
      <c r="AA56" s="246"/>
      <c r="AB56" s="247">
        <v>1</v>
      </c>
      <c r="AC56" s="245"/>
      <c r="AD56" s="245">
        <v>1</v>
      </c>
      <c r="AE56" s="245"/>
      <c r="AF56" s="245"/>
      <c r="AG56" s="245"/>
      <c r="AH56" s="245">
        <v>1</v>
      </c>
      <c r="AI56" s="245"/>
      <c r="AJ56" s="245"/>
      <c r="AK56" s="245"/>
      <c r="AL56" s="245"/>
      <c r="AM56" s="248">
        <v>1</v>
      </c>
      <c r="AN56" s="247"/>
      <c r="AO56" s="245"/>
      <c r="AP56" s="245"/>
      <c r="AQ56" s="245"/>
      <c r="AR56" s="245"/>
      <c r="AS56" s="245"/>
      <c r="AT56" s="245"/>
      <c r="AU56" s="245"/>
      <c r="AV56" s="245"/>
      <c r="AW56" s="245">
        <v>1</v>
      </c>
      <c r="AX56" s="246"/>
      <c r="AY56" s="249">
        <f t="shared" si="2"/>
        <v>21</v>
      </c>
      <c r="BD56" s="455" t="str">
        <f>B56&amp;"-"&amp;D56</f>
        <v>Metals-</v>
      </c>
      <c r="BE56" s="12" t="s">
        <v>124</v>
      </c>
    </row>
    <row r="57" spans="1:57" ht="15.75">
      <c r="A57" s="250">
        <v>45</v>
      </c>
      <c r="B57" s="251" t="s">
        <v>125</v>
      </c>
      <c r="C57" s="251">
        <v>24.1</v>
      </c>
      <c r="D57" s="252" t="s">
        <v>126</v>
      </c>
      <c r="E57" s="253">
        <v>1</v>
      </c>
      <c r="F57" s="254"/>
      <c r="G57" s="255">
        <v>1</v>
      </c>
      <c r="H57" s="255">
        <v>1</v>
      </c>
      <c r="I57" s="256">
        <v>1</v>
      </c>
      <c r="J57" s="257">
        <v>1</v>
      </c>
      <c r="K57" s="255"/>
      <c r="L57" s="255"/>
      <c r="M57" s="255"/>
      <c r="N57" s="256"/>
      <c r="O57" s="256">
        <v>1</v>
      </c>
      <c r="P57" s="256">
        <v>1</v>
      </c>
      <c r="Q57" s="255">
        <v>1</v>
      </c>
      <c r="R57" s="255"/>
      <c r="S57" s="255">
        <v>1</v>
      </c>
      <c r="T57" s="255"/>
      <c r="U57" s="255"/>
      <c r="V57" s="255">
        <v>1</v>
      </c>
      <c r="W57" s="255"/>
      <c r="X57" s="257">
        <v>1</v>
      </c>
      <c r="Y57" s="257">
        <v>1</v>
      </c>
      <c r="Z57" s="255"/>
      <c r="AA57" s="256"/>
      <c r="AB57" s="257">
        <v>1</v>
      </c>
      <c r="AC57" s="258"/>
      <c r="AD57" s="258">
        <v>1</v>
      </c>
      <c r="AE57" s="258"/>
      <c r="AF57" s="258"/>
      <c r="AG57" s="258"/>
      <c r="AH57" s="258">
        <v>1</v>
      </c>
      <c r="AI57" s="258"/>
      <c r="AJ57" s="258"/>
      <c r="AK57" s="258"/>
      <c r="AL57" s="258"/>
      <c r="AM57" s="259">
        <v>1</v>
      </c>
      <c r="AN57" s="257"/>
      <c r="AO57" s="255"/>
      <c r="AP57" s="255"/>
      <c r="AQ57" s="255"/>
      <c r="AR57" s="255"/>
      <c r="AS57" s="255"/>
      <c r="AT57" s="255"/>
      <c r="AU57" s="255"/>
      <c r="AV57" s="255"/>
      <c r="AW57" s="255"/>
      <c r="AX57" s="256"/>
      <c r="AY57" s="260">
        <f t="shared" si="2"/>
        <v>16</v>
      </c>
      <c r="BD57" s="455" t="str">
        <f t="shared" si="0"/>
        <v>24.1-Manufacture of basic iron and steel and of ferro-alloys</v>
      </c>
      <c r="BE57" s="12">
        <f t="shared" si="1"/>
        <v>24.1</v>
      </c>
    </row>
    <row r="58" spans="1:57" ht="15.75">
      <c r="A58" s="261">
        <v>46</v>
      </c>
      <c r="B58" s="262" t="s">
        <v>125</v>
      </c>
      <c r="C58" s="262">
        <v>24.2</v>
      </c>
      <c r="D58" s="263" t="s">
        <v>127</v>
      </c>
      <c r="E58" s="264">
        <v>1</v>
      </c>
      <c r="F58" s="265"/>
      <c r="G58" s="266">
        <v>1</v>
      </c>
      <c r="H58" s="266">
        <v>1</v>
      </c>
      <c r="I58" s="267">
        <v>1</v>
      </c>
      <c r="J58" s="268">
        <v>1</v>
      </c>
      <c r="K58" s="266"/>
      <c r="L58" s="266"/>
      <c r="M58" s="266"/>
      <c r="N58" s="267"/>
      <c r="O58" s="267">
        <v>1</v>
      </c>
      <c r="P58" s="267">
        <v>1</v>
      </c>
      <c r="Q58" s="266">
        <v>1</v>
      </c>
      <c r="R58" s="266"/>
      <c r="S58" s="266">
        <v>1</v>
      </c>
      <c r="T58" s="266"/>
      <c r="U58" s="266"/>
      <c r="V58" s="266">
        <v>1</v>
      </c>
      <c r="W58" s="266"/>
      <c r="X58" s="268">
        <v>1</v>
      </c>
      <c r="Y58" s="268">
        <v>1</v>
      </c>
      <c r="Z58" s="266"/>
      <c r="AA58" s="267"/>
      <c r="AB58" s="268">
        <v>1</v>
      </c>
      <c r="AC58" s="269"/>
      <c r="AD58" s="269">
        <v>1</v>
      </c>
      <c r="AE58" s="269"/>
      <c r="AF58" s="269"/>
      <c r="AG58" s="269"/>
      <c r="AH58" s="269">
        <v>1</v>
      </c>
      <c r="AI58" s="269"/>
      <c r="AJ58" s="269"/>
      <c r="AK58" s="269"/>
      <c r="AL58" s="269"/>
      <c r="AM58" s="270">
        <v>1</v>
      </c>
      <c r="AN58" s="268"/>
      <c r="AO58" s="266"/>
      <c r="AP58" s="266"/>
      <c r="AQ58" s="266"/>
      <c r="AR58" s="266"/>
      <c r="AS58" s="266"/>
      <c r="AT58" s="266"/>
      <c r="AU58" s="266"/>
      <c r="AV58" s="266"/>
      <c r="AW58" s="266"/>
      <c r="AX58" s="267"/>
      <c r="AY58" s="260">
        <f t="shared" si="2"/>
        <v>16</v>
      </c>
      <c r="BD58" s="455" t="str">
        <f t="shared" si="0"/>
        <v>24.2-Manufacture of tubes, pipes, hollow profiles and related fittings, of steel</v>
      </c>
      <c r="BE58" s="12">
        <f t="shared" si="1"/>
        <v>24.2</v>
      </c>
    </row>
    <row r="59" spans="1:57" ht="15.75">
      <c r="A59" s="261">
        <v>47</v>
      </c>
      <c r="B59" s="262" t="s">
        <v>125</v>
      </c>
      <c r="C59" s="262">
        <v>24.3</v>
      </c>
      <c r="D59" s="263" t="s">
        <v>128</v>
      </c>
      <c r="E59" s="264">
        <v>1</v>
      </c>
      <c r="F59" s="265"/>
      <c r="G59" s="266">
        <v>1</v>
      </c>
      <c r="H59" s="266">
        <v>1</v>
      </c>
      <c r="I59" s="267">
        <v>1</v>
      </c>
      <c r="J59" s="268">
        <v>1</v>
      </c>
      <c r="K59" s="266"/>
      <c r="L59" s="266"/>
      <c r="M59" s="266"/>
      <c r="N59" s="267"/>
      <c r="O59" s="267">
        <v>1</v>
      </c>
      <c r="P59" s="267">
        <v>1</v>
      </c>
      <c r="Q59" s="266">
        <v>1</v>
      </c>
      <c r="R59" s="266"/>
      <c r="S59" s="266">
        <v>1</v>
      </c>
      <c r="T59" s="266"/>
      <c r="U59" s="266"/>
      <c r="V59" s="266">
        <v>1</v>
      </c>
      <c r="W59" s="266"/>
      <c r="X59" s="268">
        <v>1</v>
      </c>
      <c r="Y59" s="268">
        <v>1</v>
      </c>
      <c r="Z59" s="266"/>
      <c r="AA59" s="267"/>
      <c r="AB59" s="268">
        <v>1</v>
      </c>
      <c r="AC59" s="269"/>
      <c r="AD59" s="269">
        <v>1</v>
      </c>
      <c r="AE59" s="269"/>
      <c r="AF59" s="269"/>
      <c r="AG59" s="269"/>
      <c r="AH59" s="269">
        <v>1</v>
      </c>
      <c r="AI59" s="269"/>
      <c r="AJ59" s="269"/>
      <c r="AK59" s="269"/>
      <c r="AL59" s="269"/>
      <c r="AM59" s="270">
        <v>1</v>
      </c>
      <c r="AN59" s="268"/>
      <c r="AO59" s="266"/>
      <c r="AP59" s="266"/>
      <c r="AQ59" s="266"/>
      <c r="AR59" s="266"/>
      <c r="AS59" s="266"/>
      <c r="AT59" s="266"/>
      <c r="AU59" s="266"/>
      <c r="AV59" s="266"/>
      <c r="AW59" s="266"/>
      <c r="AX59" s="267"/>
      <c r="AY59" s="260">
        <f t="shared" si="2"/>
        <v>16</v>
      </c>
      <c r="BD59" s="455" t="str">
        <f t="shared" si="0"/>
        <v>24.3-Manufacture of other products of first processing of steel</v>
      </c>
      <c r="BE59" s="12">
        <f t="shared" si="1"/>
        <v>24.3</v>
      </c>
    </row>
    <row r="60" spans="1:57" ht="15.75">
      <c r="A60" s="261">
        <v>48</v>
      </c>
      <c r="B60" s="262" t="s">
        <v>125</v>
      </c>
      <c r="C60" s="262">
        <v>24.4</v>
      </c>
      <c r="D60" s="263" t="s">
        <v>129</v>
      </c>
      <c r="E60" s="264">
        <v>1</v>
      </c>
      <c r="F60" s="265"/>
      <c r="G60" s="266">
        <v>1</v>
      </c>
      <c r="H60" s="266">
        <v>1</v>
      </c>
      <c r="I60" s="267">
        <v>1</v>
      </c>
      <c r="J60" s="268">
        <v>1</v>
      </c>
      <c r="K60" s="266"/>
      <c r="L60" s="266"/>
      <c r="M60" s="266"/>
      <c r="N60" s="267"/>
      <c r="O60" s="267">
        <v>1</v>
      </c>
      <c r="P60" s="267">
        <v>1</v>
      </c>
      <c r="Q60" s="266">
        <v>1</v>
      </c>
      <c r="R60" s="266"/>
      <c r="S60" s="266">
        <v>1</v>
      </c>
      <c r="T60" s="266"/>
      <c r="U60" s="266"/>
      <c r="V60" s="266">
        <v>1</v>
      </c>
      <c r="W60" s="266"/>
      <c r="X60" s="268">
        <v>1</v>
      </c>
      <c r="Y60" s="268">
        <v>1</v>
      </c>
      <c r="Z60" s="266"/>
      <c r="AA60" s="267"/>
      <c r="AB60" s="268">
        <v>1</v>
      </c>
      <c r="AC60" s="269"/>
      <c r="AD60" s="269">
        <v>1</v>
      </c>
      <c r="AE60" s="269"/>
      <c r="AF60" s="269"/>
      <c r="AG60" s="269"/>
      <c r="AH60" s="269">
        <v>1</v>
      </c>
      <c r="AI60" s="269"/>
      <c r="AJ60" s="269"/>
      <c r="AK60" s="269"/>
      <c r="AL60" s="269"/>
      <c r="AM60" s="270">
        <v>1</v>
      </c>
      <c r="AN60" s="268"/>
      <c r="AO60" s="266"/>
      <c r="AP60" s="266"/>
      <c r="AQ60" s="266"/>
      <c r="AR60" s="266"/>
      <c r="AS60" s="266"/>
      <c r="AT60" s="266"/>
      <c r="AU60" s="266"/>
      <c r="AV60" s="266"/>
      <c r="AW60" s="266"/>
      <c r="AX60" s="267"/>
      <c r="AY60" s="260">
        <f t="shared" si="2"/>
        <v>16</v>
      </c>
      <c r="BD60" s="455" t="str">
        <f t="shared" si="0"/>
        <v>24.4-Manufacture of basic precious and other non-ferrous metals</v>
      </c>
      <c r="BE60" s="12">
        <f t="shared" si="1"/>
        <v>24.4</v>
      </c>
    </row>
    <row r="61" spans="1:57" ht="15.75">
      <c r="A61" s="261">
        <v>49</v>
      </c>
      <c r="B61" s="262" t="s">
        <v>125</v>
      </c>
      <c r="C61" s="262">
        <v>24.5</v>
      </c>
      <c r="D61" s="263" t="s">
        <v>130</v>
      </c>
      <c r="E61" s="264">
        <v>1</v>
      </c>
      <c r="F61" s="265"/>
      <c r="G61" s="266">
        <v>1</v>
      </c>
      <c r="H61" s="269"/>
      <c r="I61" s="267">
        <v>1</v>
      </c>
      <c r="J61" s="268">
        <v>1</v>
      </c>
      <c r="K61" s="266"/>
      <c r="L61" s="266"/>
      <c r="M61" s="266"/>
      <c r="N61" s="267"/>
      <c r="O61" s="267">
        <v>1</v>
      </c>
      <c r="P61" s="267">
        <v>1</v>
      </c>
      <c r="Q61" s="266">
        <v>1</v>
      </c>
      <c r="R61" s="266"/>
      <c r="S61" s="266">
        <v>1</v>
      </c>
      <c r="T61" s="266"/>
      <c r="U61" s="266"/>
      <c r="V61" s="266"/>
      <c r="W61" s="266"/>
      <c r="X61" s="268">
        <v>1</v>
      </c>
      <c r="Y61" s="268">
        <v>1</v>
      </c>
      <c r="Z61" s="266"/>
      <c r="AA61" s="267"/>
      <c r="AB61" s="268">
        <v>1</v>
      </c>
      <c r="AC61" s="269"/>
      <c r="AD61" s="269">
        <v>1</v>
      </c>
      <c r="AE61" s="269"/>
      <c r="AF61" s="269"/>
      <c r="AG61" s="269"/>
      <c r="AH61" s="269">
        <v>1</v>
      </c>
      <c r="AI61" s="269"/>
      <c r="AJ61" s="269"/>
      <c r="AK61" s="269"/>
      <c r="AL61" s="269"/>
      <c r="AM61" s="270">
        <v>1</v>
      </c>
      <c r="AN61" s="268"/>
      <c r="AO61" s="266"/>
      <c r="AP61" s="266"/>
      <c r="AQ61" s="266"/>
      <c r="AR61" s="266"/>
      <c r="AS61" s="266"/>
      <c r="AT61" s="266"/>
      <c r="AU61" s="266"/>
      <c r="AV61" s="266"/>
      <c r="AW61" s="266"/>
      <c r="AX61" s="267"/>
      <c r="AY61" s="260">
        <f t="shared" si="2"/>
        <v>14</v>
      </c>
      <c r="BD61" s="455" t="str">
        <f t="shared" si="0"/>
        <v>24.5-Casting of metals</v>
      </c>
      <c r="BE61" s="12">
        <f t="shared" si="1"/>
        <v>24.5</v>
      </c>
    </row>
    <row r="62" spans="1:57" ht="15.75">
      <c r="A62" s="261">
        <v>50</v>
      </c>
      <c r="B62" s="262" t="s">
        <v>125</v>
      </c>
      <c r="C62" s="262">
        <v>25.1</v>
      </c>
      <c r="D62" s="263" t="s">
        <v>131</v>
      </c>
      <c r="E62" s="264">
        <v>1</v>
      </c>
      <c r="F62" s="265"/>
      <c r="G62" s="266">
        <v>1</v>
      </c>
      <c r="H62" s="266">
        <v>1</v>
      </c>
      <c r="I62" s="267">
        <v>1</v>
      </c>
      <c r="J62" s="268">
        <v>1</v>
      </c>
      <c r="K62" s="266"/>
      <c r="L62" s="266"/>
      <c r="M62" s="266"/>
      <c r="N62" s="267"/>
      <c r="O62" s="267">
        <v>1</v>
      </c>
      <c r="P62" s="267">
        <v>1</v>
      </c>
      <c r="Q62" s="266">
        <v>1</v>
      </c>
      <c r="R62" s="266"/>
      <c r="S62" s="266">
        <v>1</v>
      </c>
      <c r="T62" s="266"/>
      <c r="U62" s="266"/>
      <c r="V62" s="266">
        <v>1</v>
      </c>
      <c r="W62" s="266"/>
      <c r="X62" s="268">
        <v>1</v>
      </c>
      <c r="Y62" s="268">
        <v>1</v>
      </c>
      <c r="Z62" s="266"/>
      <c r="AA62" s="267"/>
      <c r="AB62" s="268">
        <v>1</v>
      </c>
      <c r="AC62" s="269"/>
      <c r="AD62" s="269">
        <v>1</v>
      </c>
      <c r="AE62" s="269"/>
      <c r="AF62" s="269"/>
      <c r="AG62" s="269"/>
      <c r="AH62" s="269">
        <v>1</v>
      </c>
      <c r="AI62" s="269"/>
      <c r="AJ62" s="269"/>
      <c r="AK62" s="269"/>
      <c r="AL62" s="269"/>
      <c r="AM62" s="270">
        <v>1</v>
      </c>
      <c r="AN62" s="268"/>
      <c r="AO62" s="266"/>
      <c r="AP62" s="266"/>
      <c r="AQ62" s="266"/>
      <c r="AR62" s="266"/>
      <c r="AS62" s="266"/>
      <c r="AT62" s="266"/>
      <c r="AU62" s="266"/>
      <c r="AV62" s="266"/>
      <c r="AW62" s="266"/>
      <c r="AX62" s="267"/>
      <c r="AY62" s="260">
        <f t="shared" si="2"/>
        <v>16</v>
      </c>
      <c r="BD62" s="455" t="str">
        <f t="shared" si="0"/>
        <v>25.1-Manufacture of structural metal products</v>
      </c>
      <c r="BE62" s="12">
        <f t="shared" si="1"/>
        <v>25.1</v>
      </c>
    </row>
    <row r="63" spans="1:57" ht="15.75">
      <c r="A63" s="261">
        <v>51</v>
      </c>
      <c r="B63" s="262" t="s">
        <v>125</v>
      </c>
      <c r="C63" s="262">
        <v>25.2</v>
      </c>
      <c r="D63" s="263" t="s">
        <v>132</v>
      </c>
      <c r="E63" s="264">
        <v>1</v>
      </c>
      <c r="F63" s="265"/>
      <c r="G63" s="266">
        <v>1</v>
      </c>
      <c r="H63" s="266">
        <v>1</v>
      </c>
      <c r="I63" s="267">
        <v>1</v>
      </c>
      <c r="J63" s="268">
        <v>1</v>
      </c>
      <c r="K63" s="266"/>
      <c r="L63" s="266"/>
      <c r="M63" s="266"/>
      <c r="N63" s="267"/>
      <c r="O63" s="267">
        <v>1</v>
      </c>
      <c r="P63" s="267">
        <v>1</v>
      </c>
      <c r="Q63" s="266">
        <v>1</v>
      </c>
      <c r="R63" s="266"/>
      <c r="S63" s="266">
        <v>1</v>
      </c>
      <c r="T63" s="266"/>
      <c r="U63" s="266"/>
      <c r="V63" s="266">
        <v>1</v>
      </c>
      <c r="W63" s="266"/>
      <c r="X63" s="268">
        <v>1</v>
      </c>
      <c r="Y63" s="268">
        <v>1</v>
      </c>
      <c r="Z63" s="266"/>
      <c r="AA63" s="267"/>
      <c r="AB63" s="268">
        <v>1</v>
      </c>
      <c r="AC63" s="269"/>
      <c r="AD63" s="269">
        <v>1</v>
      </c>
      <c r="AE63" s="269"/>
      <c r="AF63" s="269"/>
      <c r="AG63" s="269"/>
      <c r="AH63" s="269">
        <v>1</v>
      </c>
      <c r="AI63" s="269"/>
      <c r="AJ63" s="269"/>
      <c r="AK63" s="269"/>
      <c r="AL63" s="269"/>
      <c r="AM63" s="270">
        <v>1</v>
      </c>
      <c r="AN63" s="268"/>
      <c r="AO63" s="266"/>
      <c r="AP63" s="266"/>
      <c r="AQ63" s="266"/>
      <c r="AR63" s="266"/>
      <c r="AS63" s="266"/>
      <c r="AT63" s="266"/>
      <c r="AU63" s="266"/>
      <c r="AV63" s="266"/>
      <c r="AW63" s="266">
        <v>1</v>
      </c>
      <c r="AX63" s="267"/>
      <c r="AY63" s="260">
        <f t="shared" si="2"/>
        <v>17</v>
      </c>
      <c r="BD63" s="455" t="str">
        <f t="shared" si="0"/>
        <v>25.2-Manufacture of tanks, reservoirs and containers of metal</v>
      </c>
      <c r="BE63" s="12">
        <f t="shared" si="1"/>
        <v>25.2</v>
      </c>
    </row>
    <row r="64" spans="1:57" ht="15.75">
      <c r="A64" s="261">
        <v>52</v>
      </c>
      <c r="B64" s="262" t="s">
        <v>125</v>
      </c>
      <c r="C64" s="262">
        <v>25.3</v>
      </c>
      <c r="D64" s="263" t="s">
        <v>133</v>
      </c>
      <c r="E64" s="264">
        <v>1</v>
      </c>
      <c r="F64" s="265"/>
      <c r="G64" s="266">
        <v>1</v>
      </c>
      <c r="H64" s="269"/>
      <c r="I64" s="267">
        <v>1</v>
      </c>
      <c r="J64" s="268">
        <v>1</v>
      </c>
      <c r="K64" s="266"/>
      <c r="L64" s="266"/>
      <c r="M64" s="266"/>
      <c r="N64" s="267"/>
      <c r="O64" s="267">
        <v>1</v>
      </c>
      <c r="P64" s="267">
        <v>1</v>
      </c>
      <c r="Q64" s="266">
        <v>1</v>
      </c>
      <c r="R64" s="266"/>
      <c r="S64" s="266">
        <v>1</v>
      </c>
      <c r="T64" s="266"/>
      <c r="U64" s="266"/>
      <c r="V64" s="266"/>
      <c r="W64" s="266"/>
      <c r="X64" s="268">
        <v>1</v>
      </c>
      <c r="Y64" s="268">
        <v>1</v>
      </c>
      <c r="Z64" s="266"/>
      <c r="AA64" s="267"/>
      <c r="AB64" s="268">
        <v>1</v>
      </c>
      <c r="AC64" s="269"/>
      <c r="AD64" s="269">
        <v>1</v>
      </c>
      <c r="AE64" s="269"/>
      <c r="AF64" s="269"/>
      <c r="AG64" s="269"/>
      <c r="AH64" s="269">
        <v>1</v>
      </c>
      <c r="AI64" s="269"/>
      <c r="AJ64" s="269"/>
      <c r="AK64" s="269"/>
      <c r="AL64" s="269"/>
      <c r="AM64" s="270">
        <v>1</v>
      </c>
      <c r="AN64" s="268"/>
      <c r="AO64" s="266"/>
      <c r="AP64" s="266"/>
      <c r="AQ64" s="266"/>
      <c r="AR64" s="266"/>
      <c r="AS64" s="266"/>
      <c r="AT64" s="266"/>
      <c r="AU64" s="266"/>
      <c r="AV64" s="266"/>
      <c r="AW64" s="266"/>
      <c r="AX64" s="267"/>
      <c r="AY64" s="260">
        <f t="shared" si="2"/>
        <v>14</v>
      </c>
      <c r="BD64" s="455" t="str">
        <f t="shared" si="0"/>
        <v>25.3-Manufacture of steam generators, except central heating hot water boilers</v>
      </c>
      <c r="BE64" s="12">
        <f t="shared" si="1"/>
        <v>25.3</v>
      </c>
    </row>
    <row r="65" spans="1:57" ht="15.75">
      <c r="A65" s="261">
        <v>53</v>
      </c>
      <c r="B65" s="262" t="s">
        <v>125</v>
      </c>
      <c r="C65" s="262">
        <v>25.4</v>
      </c>
      <c r="D65" s="263" t="s">
        <v>134</v>
      </c>
      <c r="E65" s="264">
        <v>1</v>
      </c>
      <c r="F65" s="265"/>
      <c r="G65" s="266">
        <v>1</v>
      </c>
      <c r="H65" s="266">
        <v>1</v>
      </c>
      <c r="I65" s="267">
        <v>1</v>
      </c>
      <c r="J65" s="268">
        <v>1</v>
      </c>
      <c r="K65" s="266">
        <v>1</v>
      </c>
      <c r="L65" s="266">
        <v>1</v>
      </c>
      <c r="M65" s="266">
        <v>1</v>
      </c>
      <c r="N65" s="267">
        <v>1</v>
      </c>
      <c r="O65" s="267">
        <v>1</v>
      </c>
      <c r="P65" s="267">
        <v>1</v>
      </c>
      <c r="Q65" s="266">
        <v>1</v>
      </c>
      <c r="R65" s="266"/>
      <c r="S65" s="266">
        <v>1</v>
      </c>
      <c r="T65" s="266"/>
      <c r="U65" s="266"/>
      <c r="V65" s="266">
        <v>1</v>
      </c>
      <c r="W65" s="266"/>
      <c r="X65" s="268">
        <v>1</v>
      </c>
      <c r="Y65" s="268">
        <v>1</v>
      </c>
      <c r="Z65" s="266"/>
      <c r="AA65" s="267"/>
      <c r="AB65" s="268">
        <v>1</v>
      </c>
      <c r="AC65" s="269"/>
      <c r="AD65" s="269">
        <v>1</v>
      </c>
      <c r="AE65" s="269"/>
      <c r="AF65" s="269"/>
      <c r="AG65" s="269"/>
      <c r="AH65" s="269">
        <v>1</v>
      </c>
      <c r="AI65" s="269"/>
      <c r="AJ65" s="269"/>
      <c r="AK65" s="269"/>
      <c r="AL65" s="269"/>
      <c r="AM65" s="270">
        <v>1</v>
      </c>
      <c r="AN65" s="268"/>
      <c r="AO65" s="266"/>
      <c r="AP65" s="266"/>
      <c r="AQ65" s="266"/>
      <c r="AR65" s="266"/>
      <c r="AS65" s="266"/>
      <c r="AT65" s="266"/>
      <c r="AU65" s="266"/>
      <c r="AV65" s="266"/>
      <c r="AW65" s="266"/>
      <c r="AX65" s="267"/>
      <c r="AY65" s="260">
        <f t="shared" si="2"/>
        <v>20</v>
      </c>
      <c r="BD65" s="455" t="str">
        <f t="shared" si="0"/>
        <v>25.4-Manufacture of weapons and ammunition</v>
      </c>
      <c r="BE65" s="12">
        <f t="shared" si="1"/>
        <v>25.4</v>
      </c>
    </row>
    <row r="66" spans="1:57" ht="15.75">
      <c r="A66" s="261">
        <v>54</v>
      </c>
      <c r="B66" s="262" t="s">
        <v>125</v>
      </c>
      <c r="C66" s="262">
        <v>25.5</v>
      </c>
      <c r="D66" s="263" t="s">
        <v>135</v>
      </c>
      <c r="E66" s="264">
        <v>1</v>
      </c>
      <c r="F66" s="265"/>
      <c r="G66" s="266">
        <v>1</v>
      </c>
      <c r="H66" s="269"/>
      <c r="I66" s="267">
        <v>1</v>
      </c>
      <c r="J66" s="268">
        <v>1</v>
      </c>
      <c r="K66" s="266">
        <v>1</v>
      </c>
      <c r="L66" s="266">
        <v>1</v>
      </c>
      <c r="M66" s="266">
        <v>1</v>
      </c>
      <c r="N66" s="267">
        <v>1</v>
      </c>
      <c r="O66" s="267">
        <v>1</v>
      </c>
      <c r="P66" s="267">
        <v>1</v>
      </c>
      <c r="Q66" s="266">
        <v>1</v>
      </c>
      <c r="R66" s="266"/>
      <c r="S66" s="266">
        <v>1</v>
      </c>
      <c r="T66" s="266"/>
      <c r="U66" s="266"/>
      <c r="V66" s="266"/>
      <c r="W66" s="266"/>
      <c r="X66" s="268">
        <v>1</v>
      </c>
      <c r="Y66" s="268">
        <v>1</v>
      </c>
      <c r="Z66" s="266"/>
      <c r="AA66" s="267"/>
      <c r="AB66" s="268">
        <v>1</v>
      </c>
      <c r="AC66" s="269"/>
      <c r="AD66" s="269">
        <v>1</v>
      </c>
      <c r="AE66" s="269"/>
      <c r="AF66" s="269"/>
      <c r="AG66" s="269"/>
      <c r="AH66" s="269">
        <v>1</v>
      </c>
      <c r="AI66" s="269"/>
      <c r="AJ66" s="269"/>
      <c r="AK66" s="269"/>
      <c r="AL66" s="269"/>
      <c r="AM66" s="270">
        <v>1</v>
      </c>
      <c r="AN66" s="268"/>
      <c r="AO66" s="266"/>
      <c r="AP66" s="266"/>
      <c r="AQ66" s="266"/>
      <c r="AR66" s="266"/>
      <c r="AS66" s="266"/>
      <c r="AT66" s="266"/>
      <c r="AU66" s="266"/>
      <c r="AV66" s="266"/>
      <c r="AW66" s="266">
        <v>1</v>
      </c>
      <c r="AX66" s="267"/>
      <c r="AY66" s="260">
        <f t="shared" si="2"/>
        <v>19</v>
      </c>
      <c r="BD66" s="455" t="str">
        <f t="shared" si="0"/>
        <v>25.5-Forging, pressing, stamping and roll-forming of metal; powder metallurgy</v>
      </c>
      <c r="BE66" s="12">
        <f t="shared" si="1"/>
        <v>25.5</v>
      </c>
    </row>
    <row r="67" spans="1:57" ht="15.75">
      <c r="A67" s="261">
        <v>55</v>
      </c>
      <c r="B67" s="262" t="s">
        <v>125</v>
      </c>
      <c r="C67" s="262">
        <v>25.6</v>
      </c>
      <c r="D67" s="263" t="s">
        <v>136</v>
      </c>
      <c r="E67" s="264">
        <v>1</v>
      </c>
      <c r="F67" s="265"/>
      <c r="G67" s="266">
        <v>1</v>
      </c>
      <c r="H67" s="269"/>
      <c r="I67" s="267">
        <v>1</v>
      </c>
      <c r="J67" s="268">
        <v>1</v>
      </c>
      <c r="K67" s="266"/>
      <c r="L67" s="266"/>
      <c r="M67" s="266"/>
      <c r="N67" s="267"/>
      <c r="O67" s="267">
        <v>1</v>
      </c>
      <c r="P67" s="267">
        <v>1</v>
      </c>
      <c r="Q67" s="266">
        <v>1</v>
      </c>
      <c r="R67" s="266"/>
      <c r="S67" s="266">
        <v>1</v>
      </c>
      <c r="T67" s="266"/>
      <c r="U67" s="266"/>
      <c r="V67" s="266"/>
      <c r="W67" s="266"/>
      <c r="X67" s="268">
        <v>1</v>
      </c>
      <c r="Y67" s="268">
        <v>1</v>
      </c>
      <c r="Z67" s="266"/>
      <c r="AA67" s="267"/>
      <c r="AB67" s="268">
        <v>1</v>
      </c>
      <c r="AC67" s="269"/>
      <c r="AD67" s="269">
        <v>1</v>
      </c>
      <c r="AE67" s="269"/>
      <c r="AF67" s="269"/>
      <c r="AG67" s="269"/>
      <c r="AH67" s="269">
        <v>1</v>
      </c>
      <c r="AI67" s="269"/>
      <c r="AJ67" s="269"/>
      <c r="AK67" s="269"/>
      <c r="AL67" s="269"/>
      <c r="AM67" s="270">
        <v>1</v>
      </c>
      <c r="AN67" s="268"/>
      <c r="AO67" s="266"/>
      <c r="AP67" s="266"/>
      <c r="AQ67" s="266"/>
      <c r="AR67" s="266"/>
      <c r="AS67" s="266"/>
      <c r="AT67" s="266"/>
      <c r="AU67" s="266"/>
      <c r="AV67" s="266"/>
      <c r="AW67" s="266">
        <v>1</v>
      </c>
      <c r="AX67" s="267"/>
      <c r="AY67" s="260">
        <f t="shared" si="2"/>
        <v>15</v>
      </c>
      <c r="BD67" s="455" t="str">
        <f t="shared" si="0"/>
        <v>25.6-Treatment and coating of metals; machining</v>
      </c>
      <c r="BE67" s="12">
        <f t="shared" si="1"/>
        <v>25.6</v>
      </c>
    </row>
    <row r="68" spans="1:57" ht="15.75">
      <c r="A68" s="261">
        <v>56</v>
      </c>
      <c r="B68" s="262" t="s">
        <v>125</v>
      </c>
      <c r="C68" s="262">
        <v>25.7</v>
      </c>
      <c r="D68" s="263" t="s">
        <v>137</v>
      </c>
      <c r="E68" s="264">
        <v>1</v>
      </c>
      <c r="F68" s="265"/>
      <c r="G68" s="266">
        <v>1</v>
      </c>
      <c r="H68" s="266">
        <v>1</v>
      </c>
      <c r="I68" s="267">
        <v>1</v>
      </c>
      <c r="J68" s="268">
        <v>1</v>
      </c>
      <c r="K68" s="266"/>
      <c r="L68" s="266"/>
      <c r="M68" s="266"/>
      <c r="N68" s="267"/>
      <c r="O68" s="267">
        <v>1</v>
      </c>
      <c r="P68" s="267">
        <v>1</v>
      </c>
      <c r="Q68" s="266">
        <v>1</v>
      </c>
      <c r="R68" s="266"/>
      <c r="S68" s="266">
        <v>1</v>
      </c>
      <c r="T68" s="266"/>
      <c r="U68" s="266"/>
      <c r="V68" s="266">
        <v>1</v>
      </c>
      <c r="W68" s="266"/>
      <c r="X68" s="268">
        <v>1</v>
      </c>
      <c r="Y68" s="268">
        <v>1</v>
      </c>
      <c r="Z68" s="266"/>
      <c r="AA68" s="267"/>
      <c r="AB68" s="268">
        <v>1</v>
      </c>
      <c r="AC68" s="269"/>
      <c r="AD68" s="269">
        <v>1</v>
      </c>
      <c r="AE68" s="269"/>
      <c r="AF68" s="269"/>
      <c r="AG68" s="269"/>
      <c r="AH68" s="269">
        <v>1</v>
      </c>
      <c r="AI68" s="269"/>
      <c r="AJ68" s="269"/>
      <c r="AK68" s="269"/>
      <c r="AL68" s="269"/>
      <c r="AM68" s="270">
        <v>1</v>
      </c>
      <c r="AN68" s="268"/>
      <c r="AO68" s="266"/>
      <c r="AP68" s="266"/>
      <c r="AQ68" s="266"/>
      <c r="AR68" s="266"/>
      <c r="AS68" s="266"/>
      <c r="AT68" s="266"/>
      <c r="AU68" s="266"/>
      <c r="AV68" s="266"/>
      <c r="AW68" s="266">
        <v>1</v>
      </c>
      <c r="AX68" s="267"/>
      <c r="AY68" s="260">
        <f t="shared" si="2"/>
        <v>17</v>
      </c>
      <c r="BD68" s="455" t="str">
        <f t="shared" si="0"/>
        <v>25.7-Manufacture of cutlery, tools and general hardware</v>
      </c>
      <c r="BE68" s="12">
        <f t="shared" si="1"/>
        <v>25.7</v>
      </c>
    </row>
    <row r="69" spans="1:57" ht="16.5" thickBot="1">
      <c r="A69" s="271">
        <v>57</v>
      </c>
      <c r="B69" s="272" t="s">
        <v>125</v>
      </c>
      <c r="C69" s="272">
        <v>25.9</v>
      </c>
      <c r="D69" s="273" t="s">
        <v>138</v>
      </c>
      <c r="E69" s="274">
        <v>1</v>
      </c>
      <c r="F69" s="275"/>
      <c r="G69" s="276">
        <v>1</v>
      </c>
      <c r="H69" s="276">
        <v>1</v>
      </c>
      <c r="I69" s="277">
        <v>1</v>
      </c>
      <c r="J69" s="278">
        <v>1</v>
      </c>
      <c r="K69" s="276"/>
      <c r="L69" s="276"/>
      <c r="M69" s="276"/>
      <c r="N69" s="277"/>
      <c r="O69" s="277">
        <v>1</v>
      </c>
      <c r="P69" s="277">
        <v>1</v>
      </c>
      <c r="Q69" s="276">
        <v>1</v>
      </c>
      <c r="R69" s="276"/>
      <c r="S69" s="276">
        <v>1</v>
      </c>
      <c r="T69" s="276"/>
      <c r="U69" s="276"/>
      <c r="V69" s="276">
        <v>1</v>
      </c>
      <c r="W69" s="276"/>
      <c r="X69" s="278">
        <v>1</v>
      </c>
      <c r="Y69" s="278">
        <v>1</v>
      </c>
      <c r="Z69" s="276"/>
      <c r="AA69" s="277"/>
      <c r="AB69" s="278">
        <v>1</v>
      </c>
      <c r="AC69" s="279"/>
      <c r="AD69" s="279">
        <v>1</v>
      </c>
      <c r="AE69" s="279"/>
      <c r="AF69" s="279"/>
      <c r="AG69" s="279"/>
      <c r="AH69" s="279">
        <v>1</v>
      </c>
      <c r="AI69" s="279"/>
      <c r="AJ69" s="279"/>
      <c r="AK69" s="279"/>
      <c r="AL69" s="279"/>
      <c r="AM69" s="280">
        <v>1</v>
      </c>
      <c r="AN69" s="278"/>
      <c r="AO69" s="276"/>
      <c r="AP69" s="276"/>
      <c r="AQ69" s="276"/>
      <c r="AR69" s="276"/>
      <c r="AS69" s="276"/>
      <c r="AT69" s="276"/>
      <c r="AU69" s="276"/>
      <c r="AV69" s="276"/>
      <c r="AW69" s="276">
        <v>1</v>
      </c>
      <c r="AX69" s="277"/>
      <c r="AY69" s="260">
        <f t="shared" si="2"/>
        <v>17</v>
      </c>
      <c r="BD69" s="455" t="str">
        <f t="shared" ref="BD69:BD111" si="3">C69&amp;"-"&amp;D69</f>
        <v>25.9-Manufacture of other fabricated metal products</v>
      </c>
      <c r="BE69" s="12">
        <f t="shared" ref="BE69:BE111" si="4">C69</f>
        <v>25.9</v>
      </c>
    </row>
    <row r="70" spans="1:57" ht="16.5" thickBot="1">
      <c r="A70" s="281" t="s">
        <v>139</v>
      </c>
      <c r="B70" s="282" t="s">
        <v>140</v>
      </c>
      <c r="C70" s="283"/>
      <c r="D70" s="284"/>
      <c r="E70" s="285">
        <v>1</v>
      </c>
      <c r="F70" s="286">
        <v>1</v>
      </c>
      <c r="G70" s="287">
        <v>1</v>
      </c>
      <c r="H70" s="287"/>
      <c r="I70" s="288">
        <v>1</v>
      </c>
      <c r="J70" s="289">
        <v>1</v>
      </c>
      <c r="K70" s="287"/>
      <c r="L70" s="287"/>
      <c r="M70" s="287"/>
      <c r="N70" s="288"/>
      <c r="O70" s="288">
        <v>1</v>
      </c>
      <c r="P70" s="288">
        <v>1</v>
      </c>
      <c r="Q70" s="287">
        <v>1</v>
      </c>
      <c r="R70" s="287"/>
      <c r="S70" s="287">
        <v>1</v>
      </c>
      <c r="T70" s="287"/>
      <c r="U70" s="287"/>
      <c r="V70" s="287"/>
      <c r="W70" s="287"/>
      <c r="X70" s="289">
        <v>1</v>
      </c>
      <c r="Y70" s="289">
        <v>1</v>
      </c>
      <c r="Z70" s="287"/>
      <c r="AA70" s="288"/>
      <c r="AB70" s="289">
        <v>1</v>
      </c>
      <c r="AC70" s="290"/>
      <c r="AD70" s="290">
        <v>1</v>
      </c>
      <c r="AE70" s="290"/>
      <c r="AF70" s="290"/>
      <c r="AG70" s="290"/>
      <c r="AH70" s="290"/>
      <c r="AI70" s="290"/>
      <c r="AJ70" s="290"/>
      <c r="AK70" s="290"/>
      <c r="AL70" s="290"/>
      <c r="AM70" s="291">
        <v>1</v>
      </c>
      <c r="AN70" s="289"/>
      <c r="AO70" s="287"/>
      <c r="AP70" s="287"/>
      <c r="AQ70" s="287"/>
      <c r="AR70" s="287"/>
      <c r="AS70" s="287"/>
      <c r="AT70" s="287"/>
      <c r="AU70" s="287"/>
      <c r="AV70" s="287"/>
      <c r="AW70" s="287"/>
      <c r="AX70" s="288"/>
      <c r="AY70" s="292">
        <f t="shared" si="2"/>
        <v>14</v>
      </c>
      <c r="BD70" s="455" t="str">
        <f>B70&amp;"-"&amp;D70</f>
        <v>Electronics-</v>
      </c>
      <c r="BE70" s="12" t="s">
        <v>139</v>
      </c>
    </row>
    <row r="71" spans="1:57" ht="15.75">
      <c r="A71" s="293">
        <v>58</v>
      </c>
      <c r="B71" s="294" t="s">
        <v>140</v>
      </c>
      <c r="C71" s="294">
        <v>26.1</v>
      </c>
      <c r="D71" s="295" t="s">
        <v>141</v>
      </c>
      <c r="E71" s="296">
        <v>1</v>
      </c>
      <c r="F71" s="297"/>
      <c r="G71" s="298">
        <v>1</v>
      </c>
      <c r="H71" s="299"/>
      <c r="I71" s="300">
        <v>1</v>
      </c>
      <c r="J71" s="301">
        <v>1</v>
      </c>
      <c r="K71" s="298"/>
      <c r="L71" s="298"/>
      <c r="M71" s="298"/>
      <c r="N71" s="300"/>
      <c r="O71" s="300">
        <v>1</v>
      </c>
      <c r="P71" s="300">
        <v>1</v>
      </c>
      <c r="Q71" s="298">
        <v>1</v>
      </c>
      <c r="R71" s="298"/>
      <c r="S71" s="298">
        <v>1</v>
      </c>
      <c r="T71" s="298"/>
      <c r="U71" s="298"/>
      <c r="V71" s="298"/>
      <c r="W71" s="298"/>
      <c r="X71" s="301">
        <v>1</v>
      </c>
      <c r="Y71" s="301">
        <v>1</v>
      </c>
      <c r="Z71" s="298"/>
      <c r="AA71" s="300"/>
      <c r="AB71" s="301">
        <v>1</v>
      </c>
      <c r="AC71" s="298"/>
      <c r="AD71" s="298">
        <v>1</v>
      </c>
      <c r="AE71" s="298"/>
      <c r="AF71" s="298"/>
      <c r="AG71" s="298"/>
      <c r="AH71" s="298"/>
      <c r="AI71" s="298"/>
      <c r="AJ71" s="298"/>
      <c r="AK71" s="298"/>
      <c r="AL71" s="298"/>
      <c r="AM71" s="302">
        <v>1</v>
      </c>
      <c r="AN71" s="301"/>
      <c r="AO71" s="298"/>
      <c r="AP71" s="298"/>
      <c r="AQ71" s="298"/>
      <c r="AR71" s="298"/>
      <c r="AS71" s="298"/>
      <c r="AT71" s="298"/>
      <c r="AU71" s="298"/>
      <c r="AV71" s="298"/>
      <c r="AW71" s="298"/>
      <c r="AX71" s="300"/>
      <c r="AY71" s="303">
        <f t="shared" ref="AY71:AY109" si="5">SUM(E71:AX71)</f>
        <v>13</v>
      </c>
      <c r="BD71" s="455" t="str">
        <f t="shared" si="3"/>
        <v>26.1-Manufacture of electronic components and boards</v>
      </c>
      <c r="BE71" s="12">
        <f t="shared" si="4"/>
        <v>26.1</v>
      </c>
    </row>
    <row r="72" spans="1:57" ht="15.75">
      <c r="A72" s="304">
        <v>59</v>
      </c>
      <c r="B72" s="305" t="s">
        <v>140</v>
      </c>
      <c r="C72" s="305">
        <v>26.2</v>
      </c>
      <c r="D72" s="306" t="s">
        <v>142</v>
      </c>
      <c r="E72" s="307">
        <v>1</v>
      </c>
      <c r="F72" s="308"/>
      <c r="G72" s="309">
        <v>1</v>
      </c>
      <c r="H72" s="310"/>
      <c r="I72" s="311">
        <v>1</v>
      </c>
      <c r="J72" s="312">
        <v>1</v>
      </c>
      <c r="K72" s="309"/>
      <c r="L72" s="309"/>
      <c r="M72" s="309"/>
      <c r="N72" s="311"/>
      <c r="O72" s="311">
        <v>1</v>
      </c>
      <c r="P72" s="311">
        <v>1</v>
      </c>
      <c r="Q72" s="309">
        <v>1</v>
      </c>
      <c r="R72" s="309"/>
      <c r="S72" s="309">
        <v>1</v>
      </c>
      <c r="T72" s="309"/>
      <c r="U72" s="309"/>
      <c r="V72" s="309"/>
      <c r="W72" s="309"/>
      <c r="X72" s="312">
        <v>1</v>
      </c>
      <c r="Y72" s="312">
        <v>1</v>
      </c>
      <c r="Z72" s="309"/>
      <c r="AA72" s="311"/>
      <c r="AB72" s="312">
        <v>1</v>
      </c>
      <c r="AC72" s="309"/>
      <c r="AD72" s="309">
        <v>1</v>
      </c>
      <c r="AE72" s="309"/>
      <c r="AF72" s="309"/>
      <c r="AG72" s="309"/>
      <c r="AH72" s="309"/>
      <c r="AI72" s="309"/>
      <c r="AJ72" s="309"/>
      <c r="AK72" s="309"/>
      <c r="AL72" s="309"/>
      <c r="AM72" s="313">
        <v>1</v>
      </c>
      <c r="AN72" s="312"/>
      <c r="AO72" s="309"/>
      <c r="AP72" s="309"/>
      <c r="AQ72" s="309"/>
      <c r="AR72" s="309"/>
      <c r="AS72" s="309"/>
      <c r="AT72" s="309"/>
      <c r="AU72" s="309"/>
      <c r="AV72" s="309"/>
      <c r="AW72" s="309"/>
      <c r="AX72" s="311"/>
      <c r="AY72" s="303">
        <f t="shared" si="5"/>
        <v>13</v>
      </c>
      <c r="BD72" s="455" t="str">
        <f t="shared" si="3"/>
        <v>26.2-Manufacture of computers and peripheral equipment</v>
      </c>
      <c r="BE72" s="12">
        <f t="shared" si="4"/>
        <v>26.2</v>
      </c>
    </row>
    <row r="73" spans="1:57" ht="15.75">
      <c r="A73" s="304">
        <v>60</v>
      </c>
      <c r="B73" s="305" t="s">
        <v>140</v>
      </c>
      <c r="C73" s="305">
        <v>26.3</v>
      </c>
      <c r="D73" s="306" t="s">
        <v>143</v>
      </c>
      <c r="E73" s="307">
        <v>1</v>
      </c>
      <c r="F73" s="308"/>
      <c r="G73" s="309">
        <v>1</v>
      </c>
      <c r="H73" s="310"/>
      <c r="I73" s="311">
        <v>1</v>
      </c>
      <c r="J73" s="312">
        <v>1</v>
      </c>
      <c r="K73" s="309"/>
      <c r="L73" s="309"/>
      <c r="M73" s="309"/>
      <c r="N73" s="311"/>
      <c r="O73" s="311">
        <v>1</v>
      </c>
      <c r="P73" s="311">
        <v>1</v>
      </c>
      <c r="Q73" s="309">
        <v>1</v>
      </c>
      <c r="R73" s="309"/>
      <c r="S73" s="309">
        <v>1</v>
      </c>
      <c r="T73" s="309"/>
      <c r="U73" s="309"/>
      <c r="V73" s="309"/>
      <c r="W73" s="309"/>
      <c r="X73" s="312">
        <v>1</v>
      </c>
      <c r="Y73" s="312">
        <v>1</v>
      </c>
      <c r="Z73" s="309"/>
      <c r="AA73" s="311"/>
      <c r="AB73" s="312">
        <v>1</v>
      </c>
      <c r="AC73" s="309"/>
      <c r="AD73" s="309">
        <v>1</v>
      </c>
      <c r="AE73" s="309"/>
      <c r="AF73" s="309"/>
      <c r="AG73" s="309"/>
      <c r="AH73" s="309"/>
      <c r="AI73" s="309"/>
      <c r="AJ73" s="309"/>
      <c r="AK73" s="309"/>
      <c r="AL73" s="309"/>
      <c r="AM73" s="313">
        <v>1</v>
      </c>
      <c r="AN73" s="312"/>
      <c r="AO73" s="309"/>
      <c r="AP73" s="309"/>
      <c r="AQ73" s="309"/>
      <c r="AR73" s="309"/>
      <c r="AS73" s="309"/>
      <c r="AT73" s="309"/>
      <c r="AU73" s="309"/>
      <c r="AV73" s="309"/>
      <c r="AW73" s="309"/>
      <c r="AX73" s="311"/>
      <c r="AY73" s="303">
        <f t="shared" si="5"/>
        <v>13</v>
      </c>
      <c r="BD73" s="455" t="str">
        <f t="shared" si="3"/>
        <v>26.3-Manufacture of communication equipment</v>
      </c>
      <c r="BE73" s="12">
        <f t="shared" si="4"/>
        <v>26.3</v>
      </c>
    </row>
    <row r="74" spans="1:57" ht="15.75">
      <c r="A74" s="304">
        <v>61</v>
      </c>
      <c r="B74" s="305" t="s">
        <v>140</v>
      </c>
      <c r="C74" s="305">
        <v>26.4</v>
      </c>
      <c r="D74" s="306" t="s">
        <v>144</v>
      </c>
      <c r="E74" s="307">
        <v>1</v>
      </c>
      <c r="F74" s="308"/>
      <c r="G74" s="309">
        <v>1</v>
      </c>
      <c r="H74" s="310"/>
      <c r="I74" s="311">
        <v>1</v>
      </c>
      <c r="J74" s="312">
        <v>1</v>
      </c>
      <c r="K74" s="309"/>
      <c r="L74" s="309"/>
      <c r="M74" s="309"/>
      <c r="N74" s="311"/>
      <c r="O74" s="311">
        <v>1</v>
      </c>
      <c r="P74" s="311">
        <v>1</v>
      </c>
      <c r="Q74" s="309">
        <v>1</v>
      </c>
      <c r="R74" s="309"/>
      <c r="S74" s="309">
        <v>1</v>
      </c>
      <c r="T74" s="309"/>
      <c r="U74" s="309"/>
      <c r="V74" s="309"/>
      <c r="W74" s="309"/>
      <c r="X74" s="312">
        <v>1</v>
      </c>
      <c r="Y74" s="312">
        <v>1</v>
      </c>
      <c r="Z74" s="309"/>
      <c r="AA74" s="311"/>
      <c r="AB74" s="312">
        <v>1</v>
      </c>
      <c r="AC74" s="309"/>
      <c r="AD74" s="309">
        <v>1</v>
      </c>
      <c r="AE74" s="309"/>
      <c r="AF74" s="309"/>
      <c r="AG74" s="309"/>
      <c r="AH74" s="309"/>
      <c r="AI74" s="309"/>
      <c r="AJ74" s="309"/>
      <c r="AK74" s="309"/>
      <c r="AL74" s="309"/>
      <c r="AM74" s="313">
        <v>1</v>
      </c>
      <c r="AN74" s="312"/>
      <c r="AO74" s="309"/>
      <c r="AP74" s="309"/>
      <c r="AQ74" s="309"/>
      <c r="AR74" s="309"/>
      <c r="AS74" s="309"/>
      <c r="AT74" s="309"/>
      <c r="AU74" s="309"/>
      <c r="AV74" s="309"/>
      <c r="AW74" s="309"/>
      <c r="AX74" s="311"/>
      <c r="AY74" s="303">
        <f t="shared" si="5"/>
        <v>13</v>
      </c>
      <c r="BD74" s="455" t="str">
        <f t="shared" si="3"/>
        <v>26.4-Manufacture of consumer electronics</v>
      </c>
      <c r="BE74" s="12">
        <f t="shared" si="4"/>
        <v>26.4</v>
      </c>
    </row>
    <row r="75" spans="1:57" ht="15.75">
      <c r="A75" s="304">
        <v>62</v>
      </c>
      <c r="B75" s="305" t="s">
        <v>140</v>
      </c>
      <c r="C75" s="305">
        <v>26.5</v>
      </c>
      <c r="D75" s="306" t="s">
        <v>145</v>
      </c>
      <c r="E75" s="307">
        <v>1</v>
      </c>
      <c r="F75" s="308"/>
      <c r="G75" s="309">
        <v>1</v>
      </c>
      <c r="H75" s="310"/>
      <c r="I75" s="311">
        <v>1</v>
      </c>
      <c r="J75" s="312">
        <v>1</v>
      </c>
      <c r="K75" s="309"/>
      <c r="L75" s="309"/>
      <c r="M75" s="309"/>
      <c r="N75" s="311"/>
      <c r="O75" s="311">
        <v>1</v>
      </c>
      <c r="P75" s="311">
        <v>1</v>
      </c>
      <c r="Q75" s="309">
        <v>1</v>
      </c>
      <c r="R75" s="309"/>
      <c r="S75" s="309">
        <v>1</v>
      </c>
      <c r="T75" s="309"/>
      <c r="U75" s="309"/>
      <c r="V75" s="309"/>
      <c r="W75" s="309"/>
      <c r="X75" s="312">
        <v>1</v>
      </c>
      <c r="Y75" s="312">
        <v>1</v>
      </c>
      <c r="Z75" s="309"/>
      <c r="AA75" s="311"/>
      <c r="AB75" s="312">
        <v>1</v>
      </c>
      <c r="AC75" s="309"/>
      <c r="AD75" s="309">
        <v>1</v>
      </c>
      <c r="AE75" s="309"/>
      <c r="AF75" s="309"/>
      <c r="AG75" s="309"/>
      <c r="AH75" s="309"/>
      <c r="AI75" s="309"/>
      <c r="AJ75" s="309"/>
      <c r="AK75" s="309"/>
      <c r="AL75" s="309"/>
      <c r="AM75" s="313">
        <v>1</v>
      </c>
      <c r="AN75" s="312"/>
      <c r="AO75" s="309"/>
      <c r="AP75" s="309"/>
      <c r="AQ75" s="309"/>
      <c r="AR75" s="309"/>
      <c r="AS75" s="309"/>
      <c r="AT75" s="309"/>
      <c r="AU75" s="309"/>
      <c r="AV75" s="309"/>
      <c r="AW75" s="309"/>
      <c r="AX75" s="311"/>
      <c r="AY75" s="303">
        <f t="shared" si="5"/>
        <v>13</v>
      </c>
      <c r="BD75" s="455" t="str">
        <f t="shared" si="3"/>
        <v>26.5-Manufacture of instruments and appliances for measuring, testing and navigation; watches and clocks</v>
      </c>
      <c r="BE75" s="12">
        <f t="shared" si="4"/>
        <v>26.5</v>
      </c>
    </row>
    <row r="76" spans="1:57" ht="15.75">
      <c r="A76" s="304">
        <v>63</v>
      </c>
      <c r="B76" s="305" t="s">
        <v>140</v>
      </c>
      <c r="C76" s="305">
        <v>26.6</v>
      </c>
      <c r="D76" s="306" t="s">
        <v>146</v>
      </c>
      <c r="E76" s="307">
        <v>1</v>
      </c>
      <c r="F76" s="308"/>
      <c r="G76" s="309">
        <v>1</v>
      </c>
      <c r="H76" s="310"/>
      <c r="I76" s="311">
        <v>1</v>
      </c>
      <c r="J76" s="312">
        <v>1</v>
      </c>
      <c r="K76" s="309"/>
      <c r="L76" s="309"/>
      <c r="M76" s="309"/>
      <c r="N76" s="311"/>
      <c r="O76" s="311">
        <v>1</v>
      </c>
      <c r="P76" s="311">
        <v>1</v>
      </c>
      <c r="Q76" s="309">
        <v>1</v>
      </c>
      <c r="R76" s="309"/>
      <c r="S76" s="309">
        <v>1</v>
      </c>
      <c r="T76" s="309"/>
      <c r="U76" s="309"/>
      <c r="V76" s="309"/>
      <c r="W76" s="309"/>
      <c r="X76" s="312">
        <v>1</v>
      </c>
      <c r="Y76" s="312">
        <v>1</v>
      </c>
      <c r="Z76" s="309"/>
      <c r="AA76" s="311"/>
      <c r="AB76" s="312">
        <v>1</v>
      </c>
      <c r="AC76" s="309"/>
      <c r="AD76" s="309">
        <v>1</v>
      </c>
      <c r="AE76" s="309"/>
      <c r="AF76" s="309"/>
      <c r="AG76" s="309"/>
      <c r="AH76" s="309"/>
      <c r="AI76" s="309"/>
      <c r="AJ76" s="309"/>
      <c r="AK76" s="309"/>
      <c r="AL76" s="309"/>
      <c r="AM76" s="313">
        <v>1</v>
      </c>
      <c r="AN76" s="312"/>
      <c r="AO76" s="309"/>
      <c r="AP76" s="309"/>
      <c r="AQ76" s="309"/>
      <c r="AR76" s="309"/>
      <c r="AS76" s="309"/>
      <c r="AT76" s="309"/>
      <c r="AU76" s="309"/>
      <c r="AV76" s="309"/>
      <c r="AW76" s="309"/>
      <c r="AX76" s="311"/>
      <c r="AY76" s="303">
        <f t="shared" si="5"/>
        <v>13</v>
      </c>
      <c r="BD76" s="455" t="str">
        <f t="shared" si="3"/>
        <v>26.6-Manufacture of irradiation, electromedical and electrotherapeutic equipment</v>
      </c>
      <c r="BE76" s="12">
        <f t="shared" si="4"/>
        <v>26.6</v>
      </c>
    </row>
    <row r="77" spans="1:57" ht="15.75">
      <c r="A77" s="304">
        <v>64</v>
      </c>
      <c r="B77" s="305" t="s">
        <v>140</v>
      </c>
      <c r="C77" s="305">
        <v>26.7</v>
      </c>
      <c r="D77" s="306" t="s">
        <v>147</v>
      </c>
      <c r="E77" s="307">
        <v>1</v>
      </c>
      <c r="F77" s="308"/>
      <c r="G77" s="309">
        <v>1</v>
      </c>
      <c r="H77" s="310"/>
      <c r="I77" s="311">
        <v>1</v>
      </c>
      <c r="J77" s="312">
        <v>1</v>
      </c>
      <c r="K77" s="309"/>
      <c r="L77" s="309"/>
      <c r="M77" s="309"/>
      <c r="N77" s="311"/>
      <c r="O77" s="311">
        <v>1</v>
      </c>
      <c r="P77" s="311">
        <v>1</v>
      </c>
      <c r="Q77" s="309">
        <v>1</v>
      </c>
      <c r="R77" s="309"/>
      <c r="S77" s="309">
        <v>1</v>
      </c>
      <c r="T77" s="309"/>
      <c r="U77" s="309"/>
      <c r="V77" s="309"/>
      <c r="W77" s="309"/>
      <c r="X77" s="312">
        <v>1</v>
      </c>
      <c r="Y77" s="312">
        <v>1</v>
      </c>
      <c r="Z77" s="309"/>
      <c r="AA77" s="311"/>
      <c r="AB77" s="312">
        <v>1</v>
      </c>
      <c r="AC77" s="309"/>
      <c r="AD77" s="309">
        <v>1</v>
      </c>
      <c r="AE77" s="309"/>
      <c r="AF77" s="309"/>
      <c r="AG77" s="309"/>
      <c r="AH77" s="309"/>
      <c r="AI77" s="309"/>
      <c r="AJ77" s="309"/>
      <c r="AK77" s="309"/>
      <c r="AL77" s="309"/>
      <c r="AM77" s="313">
        <v>1</v>
      </c>
      <c r="AN77" s="312"/>
      <c r="AO77" s="309"/>
      <c r="AP77" s="309"/>
      <c r="AQ77" s="309"/>
      <c r="AR77" s="309"/>
      <c r="AS77" s="309"/>
      <c r="AT77" s="309"/>
      <c r="AU77" s="309"/>
      <c r="AV77" s="309"/>
      <c r="AW77" s="309"/>
      <c r="AX77" s="311"/>
      <c r="AY77" s="303">
        <f t="shared" si="5"/>
        <v>13</v>
      </c>
      <c r="BD77" s="455" t="str">
        <f t="shared" si="3"/>
        <v>26.7-Manufacture of optical instruments and photographic equipment</v>
      </c>
      <c r="BE77" s="12">
        <f t="shared" si="4"/>
        <v>26.7</v>
      </c>
    </row>
    <row r="78" spans="1:57" ht="15.75">
      <c r="A78" s="304">
        <v>65</v>
      </c>
      <c r="B78" s="305" t="s">
        <v>140</v>
      </c>
      <c r="C78" s="305">
        <v>26.8</v>
      </c>
      <c r="D78" s="306" t="s">
        <v>148</v>
      </c>
      <c r="E78" s="307">
        <v>1</v>
      </c>
      <c r="F78" s="308"/>
      <c r="G78" s="309">
        <v>1</v>
      </c>
      <c r="H78" s="310"/>
      <c r="I78" s="311">
        <v>1</v>
      </c>
      <c r="J78" s="312">
        <v>1</v>
      </c>
      <c r="K78" s="309"/>
      <c r="L78" s="309"/>
      <c r="M78" s="309"/>
      <c r="N78" s="311"/>
      <c r="O78" s="311">
        <v>1</v>
      </c>
      <c r="P78" s="311">
        <v>1</v>
      </c>
      <c r="Q78" s="309">
        <v>1</v>
      </c>
      <c r="R78" s="309"/>
      <c r="S78" s="309">
        <v>1</v>
      </c>
      <c r="T78" s="309"/>
      <c r="U78" s="309"/>
      <c r="V78" s="309"/>
      <c r="W78" s="309"/>
      <c r="X78" s="312">
        <v>1</v>
      </c>
      <c r="Y78" s="312">
        <v>1</v>
      </c>
      <c r="Z78" s="309"/>
      <c r="AA78" s="311"/>
      <c r="AB78" s="312">
        <v>1</v>
      </c>
      <c r="AC78" s="309"/>
      <c r="AD78" s="309">
        <v>1</v>
      </c>
      <c r="AE78" s="309"/>
      <c r="AF78" s="309"/>
      <c r="AG78" s="309"/>
      <c r="AH78" s="309"/>
      <c r="AI78" s="309"/>
      <c r="AJ78" s="309"/>
      <c r="AK78" s="309"/>
      <c r="AL78" s="309"/>
      <c r="AM78" s="313">
        <v>1</v>
      </c>
      <c r="AN78" s="312"/>
      <c r="AO78" s="309"/>
      <c r="AP78" s="309"/>
      <c r="AQ78" s="309"/>
      <c r="AR78" s="309"/>
      <c r="AS78" s="309"/>
      <c r="AT78" s="309"/>
      <c r="AU78" s="309"/>
      <c r="AV78" s="309"/>
      <c r="AW78" s="309"/>
      <c r="AX78" s="311"/>
      <c r="AY78" s="303">
        <f t="shared" si="5"/>
        <v>13</v>
      </c>
      <c r="BD78" s="455" t="str">
        <f t="shared" si="3"/>
        <v>26.8-Manufacture of magnetic and optical media</v>
      </c>
      <c r="BE78" s="12">
        <f t="shared" si="4"/>
        <v>26.8</v>
      </c>
    </row>
    <row r="79" spans="1:57" ht="15.75">
      <c r="A79" s="304">
        <v>66</v>
      </c>
      <c r="B79" s="305" t="s">
        <v>140</v>
      </c>
      <c r="C79" s="305">
        <v>27.1</v>
      </c>
      <c r="D79" s="306" t="s">
        <v>149</v>
      </c>
      <c r="E79" s="307">
        <v>1</v>
      </c>
      <c r="F79" s="308"/>
      <c r="G79" s="309">
        <v>1</v>
      </c>
      <c r="H79" s="310"/>
      <c r="I79" s="311">
        <v>1</v>
      </c>
      <c r="J79" s="312">
        <v>1</v>
      </c>
      <c r="K79" s="309"/>
      <c r="L79" s="309"/>
      <c r="M79" s="309"/>
      <c r="N79" s="311"/>
      <c r="O79" s="311">
        <v>1</v>
      </c>
      <c r="P79" s="311">
        <v>1</v>
      </c>
      <c r="Q79" s="309">
        <v>1</v>
      </c>
      <c r="R79" s="309"/>
      <c r="S79" s="309">
        <v>1</v>
      </c>
      <c r="T79" s="309"/>
      <c r="U79" s="309"/>
      <c r="V79" s="309"/>
      <c r="W79" s="309"/>
      <c r="X79" s="312">
        <v>1</v>
      </c>
      <c r="Y79" s="312">
        <v>1</v>
      </c>
      <c r="Z79" s="309"/>
      <c r="AA79" s="311"/>
      <c r="AB79" s="312">
        <v>1</v>
      </c>
      <c r="AC79" s="309"/>
      <c r="AD79" s="309">
        <v>1</v>
      </c>
      <c r="AE79" s="309"/>
      <c r="AF79" s="309"/>
      <c r="AG79" s="309"/>
      <c r="AH79" s="309"/>
      <c r="AI79" s="309"/>
      <c r="AJ79" s="309"/>
      <c r="AK79" s="309"/>
      <c r="AL79" s="309"/>
      <c r="AM79" s="313">
        <v>1</v>
      </c>
      <c r="AN79" s="312"/>
      <c r="AO79" s="309"/>
      <c r="AP79" s="309"/>
      <c r="AQ79" s="309"/>
      <c r="AR79" s="309"/>
      <c r="AS79" s="309"/>
      <c r="AT79" s="309"/>
      <c r="AU79" s="309"/>
      <c r="AV79" s="309"/>
      <c r="AW79" s="309"/>
      <c r="AX79" s="311"/>
      <c r="AY79" s="303">
        <f t="shared" si="5"/>
        <v>13</v>
      </c>
      <c r="BD79" s="455" t="str">
        <f t="shared" si="3"/>
        <v>27.1-Manufacture of electric motors, generators, transformers and electricity distribution and control apparatus</v>
      </c>
      <c r="BE79" s="12">
        <f t="shared" si="4"/>
        <v>27.1</v>
      </c>
    </row>
    <row r="80" spans="1:57" ht="15.75">
      <c r="A80" s="304">
        <v>67</v>
      </c>
      <c r="B80" s="305" t="s">
        <v>140</v>
      </c>
      <c r="C80" s="305">
        <v>27.2</v>
      </c>
      <c r="D80" s="306" t="s">
        <v>150</v>
      </c>
      <c r="E80" s="307">
        <v>1</v>
      </c>
      <c r="F80" s="308"/>
      <c r="G80" s="309">
        <v>1</v>
      </c>
      <c r="H80" s="310"/>
      <c r="I80" s="311">
        <v>1</v>
      </c>
      <c r="J80" s="312">
        <v>1</v>
      </c>
      <c r="K80" s="309"/>
      <c r="L80" s="309"/>
      <c r="M80" s="309"/>
      <c r="N80" s="311"/>
      <c r="O80" s="311">
        <v>1</v>
      </c>
      <c r="P80" s="311">
        <v>1</v>
      </c>
      <c r="Q80" s="309">
        <v>1</v>
      </c>
      <c r="R80" s="309"/>
      <c r="S80" s="309">
        <v>1</v>
      </c>
      <c r="T80" s="309"/>
      <c r="U80" s="309"/>
      <c r="V80" s="309"/>
      <c r="W80" s="309"/>
      <c r="X80" s="312">
        <v>1</v>
      </c>
      <c r="Y80" s="312">
        <v>1</v>
      </c>
      <c r="Z80" s="309"/>
      <c r="AA80" s="311"/>
      <c r="AB80" s="312">
        <v>1</v>
      </c>
      <c r="AC80" s="309"/>
      <c r="AD80" s="309">
        <v>1</v>
      </c>
      <c r="AE80" s="309"/>
      <c r="AF80" s="309"/>
      <c r="AG80" s="309"/>
      <c r="AH80" s="309"/>
      <c r="AI80" s="309"/>
      <c r="AJ80" s="309"/>
      <c r="AK80" s="309"/>
      <c r="AL80" s="309"/>
      <c r="AM80" s="313">
        <v>1</v>
      </c>
      <c r="AN80" s="312"/>
      <c r="AO80" s="309"/>
      <c r="AP80" s="309"/>
      <c r="AQ80" s="309"/>
      <c r="AR80" s="309"/>
      <c r="AS80" s="309"/>
      <c r="AT80" s="309"/>
      <c r="AU80" s="309"/>
      <c r="AV80" s="309"/>
      <c r="AW80" s="309"/>
      <c r="AX80" s="311"/>
      <c r="AY80" s="303">
        <f t="shared" si="5"/>
        <v>13</v>
      </c>
      <c r="BD80" s="455" t="str">
        <f t="shared" si="3"/>
        <v>27.2-Manufacture of batteries and accumulators</v>
      </c>
      <c r="BE80" s="12">
        <f t="shared" si="4"/>
        <v>27.2</v>
      </c>
    </row>
    <row r="81" spans="1:57" ht="15.75">
      <c r="A81" s="304">
        <v>68</v>
      </c>
      <c r="B81" s="305" t="s">
        <v>140</v>
      </c>
      <c r="C81" s="305">
        <v>27.3</v>
      </c>
      <c r="D81" s="306" t="s">
        <v>151</v>
      </c>
      <c r="E81" s="307">
        <v>1</v>
      </c>
      <c r="F81" s="308"/>
      <c r="G81" s="309">
        <v>1</v>
      </c>
      <c r="H81" s="310"/>
      <c r="I81" s="311">
        <v>1</v>
      </c>
      <c r="J81" s="312">
        <v>1</v>
      </c>
      <c r="K81" s="309"/>
      <c r="L81" s="309"/>
      <c r="M81" s="309"/>
      <c r="N81" s="311"/>
      <c r="O81" s="311">
        <v>1</v>
      </c>
      <c r="P81" s="311">
        <v>1</v>
      </c>
      <c r="Q81" s="309">
        <v>1</v>
      </c>
      <c r="R81" s="309"/>
      <c r="S81" s="309">
        <v>1</v>
      </c>
      <c r="T81" s="309"/>
      <c r="U81" s="309"/>
      <c r="V81" s="309"/>
      <c r="W81" s="309"/>
      <c r="X81" s="312">
        <v>1</v>
      </c>
      <c r="Y81" s="312">
        <v>1</v>
      </c>
      <c r="Z81" s="309"/>
      <c r="AA81" s="311"/>
      <c r="AB81" s="312">
        <v>1</v>
      </c>
      <c r="AC81" s="309"/>
      <c r="AD81" s="309">
        <v>1</v>
      </c>
      <c r="AE81" s="309"/>
      <c r="AF81" s="309"/>
      <c r="AG81" s="309"/>
      <c r="AH81" s="309"/>
      <c r="AI81" s="309"/>
      <c r="AJ81" s="309"/>
      <c r="AK81" s="309"/>
      <c r="AL81" s="309"/>
      <c r="AM81" s="313">
        <v>1</v>
      </c>
      <c r="AN81" s="312"/>
      <c r="AO81" s="309"/>
      <c r="AP81" s="309"/>
      <c r="AQ81" s="309"/>
      <c r="AR81" s="309"/>
      <c r="AS81" s="309"/>
      <c r="AT81" s="309"/>
      <c r="AU81" s="309"/>
      <c r="AV81" s="309"/>
      <c r="AW81" s="309"/>
      <c r="AX81" s="311"/>
      <c r="AY81" s="303">
        <f t="shared" si="5"/>
        <v>13</v>
      </c>
      <c r="BD81" s="455" t="str">
        <f t="shared" si="3"/>
        <v>27.3-Manufacture of wiring and wiring devices</v>
      </c>
      <c r="BE81" s="12">
        <f t="shared" si="4"/>
        <v>27.3</v>
      </c>
    </row>
    <row r="82" spans="1:57" ht="15.75">
      <c r="A82" s="304">
        <v>69</v>
      </c>
      <c r="B82" s="305" t="s">
        <v>140</v>
      </c>
      <c r="C82" s="305">
        <v>27.4</v>
      </c>
      <c r="D82" s="306" t="s">
        <v>152</v>
      </c>
      <c r="E82" s="307">
        <v>1</v>
      </c>
      <c r="F82" s="308"/>
      <c r="G82" s="309">
        <v>1</v>
      </c>
      <c r="H82" s="310"/>
      <c r="I82" s="311">
        <v>1</v>
      </c>
      <c r="J82" s="312">
        <v>1</v>
      </c>
      <c r="K82" s="309"/>
      <c r="L82" s="309"/>
      <c r="M82" s="309"/>
      <c r="N82" s="311"/>
      <c r="O82" s="311">
        <v>1</v>
      </c>
      <c r="P82" s="311">
        <v>1</v>
      </c>
      <c r="Q82" s="309">
        <v>1</v>
      </c>
      <c r="R82" s="309"/>
      <c r="S82" s="309">
        <v>1</v>
      </c>
      <c r="T82" s="309"/>
      <c r="U82" s="309"/>
      <c r="V82" s="309"/>
      <c r="W82" s="309"/>
      <c r="X82" s="312">
        <v>1</v>
      </c>
      <c r="Y82" s="312">
        <v>1</v>
      </c>
      <c r="Z82" s="309"/>
      <c r="AA82" s="311"/>
      <c r="AB82" s="312">
        <v>1</v>
      </c>
      <c r="AC82" s="309"/>
      <c r="AD82" s="309">
        <v>1</v>
      </c>
      <c r="AE82" s="309"/>
      <c r="AF82" s="309"/>
      <c r="AG82" s="309"/>
      <c r="AH82" s="309"/>
      <c r="AI82" s="309"/>
      <c r="AJ82" s="309"/>
      <c r="AK82" s="309"/>
      <c r="AL82" s="309"/>
      <c r="AM82" s="313">
        <v>1</v>
      </c>
      <c r="AN82" s="312"/>
      <c r="AO82" s="309"/>
      <c r="AP82" s="309"/>
      <c r="AQ82" s="309"/>
      <c r="AR82" s="309"/>
      <c r="AS82" s="309"/>
      <c r="AT82" s="309"/>
      <c r="AU82" s="309"/>
      <c r="AV82" s="309"/>
      <c r="AW82" s="309"/>
      <c r="AX82" s="311"/>
      <c r="AY82" s="303">
        <f t="shared" si="5"/>
        <v>13</v>
      </c>
      <c r="BD82" s="455" t="str">
        <f t="shared" si="3"/>
        <v>27.4-Manufacture of electric lighting equipment</v>
      </c>
      <c r="BE82" s="12">
        <f t="shared" si="4"/>
        <v>27.4</v>
      </c>
    </row>
    <row r="83" spans="1:57" ht="15.75">
      <c r="A83" s="304">
        <v>70</v>
      </c>
      <c r="B83" s="305" t="s">
        <v>140</v>
      </c>
      <c r="C83" s="305">
        <v>27.5</v>
      </c>
      <c r="D83" s="306" t="s">
        <v>153</v>
      </c>
      <c r="E83" s="307">
        <v>1</v>
      </c>
      <c r="F83" s="308"/>
      <c r="G83" s="309">
        <v>1</v>
      </c>
      <c r="H83" s="310"/>
      <c r="I83" s="311">
        <v>1</v>
      </c>
      <c r="J83" s="312">
        <v>1</v>
      </c>
      <c r="K83" s="309"/>
      <c r="L83" s="309"/>
      <c r="M83" s="309"/>
      <c r="N83" s="311"/>
      <c r="O83" s="311">
        <v>1</v>
      </c>
      <c r="P83" s="311">
        <v>1</v>
      </c>
      <c r="Q83" s="309">
        <v>1</v>
      </c>
      <c r="R83" s="309"/>
      <c r="S83" s="309">
        <v>1</v>
      </c>
      <c r="T83" s="309"/>
      <c r="U83" s="309"/>
      <c r="V83" s="309"/>
      <c r="W83" s="309"/>
      <c r="X83" s="312">
        <v>1</v>
      </c>
      <c r="Y83" s="312">
        <v>1</v>
      </c>
      <c r="Z83" s="309"/>
      <c r="AA83" s="311"/>
      <c r="AB83" s="312">
        <v>1</v>
      </c>
      <c r="AC83" s="309"/>
      <c r="AD83" s="309">
        <v>1</v>
      </c>
      <c r="AE83" s="309"/>
      <c r="AF83" s="309"/>
      <c r="AG83" s="309"/>
      <c r="AH83" s="309"/>
      <c r="AI83" s="309"/>
      <c r="AJ83" s="309"/>
      <c r="AK83" s="309"/>
      <c r="AL83" s="309"/>
      <c r="AM83" s="313">
        <v>1</v>
      </c>
      <c r="AN83" s="312"/>
      <c r="AO83" s="309"/>
      <c r="AP83" s="309"/>
      <c r="AQ83" s="309"/>
      <c r="AR83" s="309"/>
      <c r="AS83" s="309"/>
      <c r="AT83" s="309"/>
      <c r="AU83" s="309"/>
      <c r="AV83" s="309"/>
      <c r="AW83" s="309"/>
      <c r="AX83" s="311"/>
      <c r="AY83" s="303">
        <f t="shared" si="5"/>
        <v>13</v>
      </c>
      <c r="BD83" s="455" t="str">
        <f t="shared" si="3"/>
        <v>27.5-Manufacture of domestic appliances</v>
      </c>
      <c r="BE83" s="12">
        <f t="shared" si="4"/>
        <v>27.5</v>
      </c>
    </row>
    <row r="84" spans="1:57" ht="15.75">
      <c r="A84" s="304">
        <v>71</v>
      </c>
      <c r="B84" s="305" t="s">
        <v>140</v>
      </c>
      <c r="C84" s="305">
        <v>27.9</v>
      </c>
      <c r="D84" s="306" t="s">
        <v>154</v>
      </c>
      <c r="E84" s="307">
        <v>1</v>
      </c>
      <c r="F84" s="308"/>
      <c r="G84" s="309">
        <v>1</v>
      </c>
      <c r="H84" s="310"/>
      <c r="I84" s="311">
        <v>1</v>
      </c>
      <c r="J84" s="312">
        <v>1</v>
      </c>
      <c r="K84" s="309"/>
      <c r="L84" s="309"/>
      <c r="M84" s="309"/>
      <c r="N84" s="311"/>
      <c r="O84" s="311">
        <v>1</v>
      </c>
      <c r="P84" s="311">
        <v>1</v>
      </c>
      <c r="Q84" s="309">
        <v>1</v>
      </c>
      <c r="R84" s="309"/>
      <c r="S84" s="309">
        <v>1</v>
      </c>
      <c r="T84" s="309"/>
      <c r="U84" s="309"/>
      <c r="V84" s="309"/>
      <c r="W84" s="309"/>
      <c r="X84" s="312">
        <v>1</v>
      </c>
      <c r="Y84" s="312">
        <v>1</v>
      </c>
      <c r="Z84" s="309"/>
      <c r="AA84" s="311"/>
      <c r="AB84" s="312">
        <v>1</v>
      </c>
      <c r="AC84" s="309"/>
      <c r="AD84" s="309">
        <v>1</v>
      </c>
      <c r="AE84" s="309"/>
      <c r="AF84" s="309"/>
      <c r="AG84" s="309"/>
      <c r="AH84" s="309"/>
      <c r="AI84" s="309"/>
      <c r="AJ84" s="309"/>
      <c r="AK84" s="309"/>
      <c r="AL84" s="309"/>
      <c r="AM84" s="313">
        <v>1</v>
      </c>
      <c r="AN84" s="312"/>
      <c r="AO84" s="309"/>
      <c r="AP84" s="309"/>
      <c r="AQ84" s="309"/>
      <c r="AR84" s="309"/>
      <c r="AS84" s="309"/>
      <c r="AT84" s="309"/>
      <c r="AU84" s="309"/>
      <c r="AV84" s="309"/>
      <c r="AW84" s="309"/>
      <c r="AX84" s="311"/>
      <c r="AY84" s="303">
        <f t="shared" si="5"/>
        <v>13</v>
      </c>
      <c r="BD84" s="455" t="str">
        <f t="shared" si="3"/>
        <v>27.9-Manufacture of other electrical equipment</v>
      </c>
      <c r="BE84" s="12">
        <f t="shared" si="4"/>
        <v>27.9</v>
      </c>
    </row>
    <row r="85" spans="1:57" ht="15.75">
      <c r="A85" s="304">
        <v>96</v>
      </c>
      <c r="B85" s="305" t="s">
        <v>140</v>
      </c>
      <c r="C85" s="305">
        <v>95.1</v>
      </c>
      <c r="D85" s="306" t="s">
        <v>155</v>
      </c>
      <c r="E85" s="307">
        <v>1</v>
      </c>
      <c r="F85" s="308"/>
      <c r="G85" s="309">
        <v>1</v>
      </c>
      <c r="H85" s="310"/>
      <c r="I85" s="311">
        <v>1</v>
      </c>
      <c r="J85" s="312">
        <v>1</v>
      </c>
      <c r="K85" s="309"/>
      <c r="L85" s="309"/>
      <c r="M85" s="309"/>
      <c r="N85" s="311"/>
      <c r="O85" s="311">
        <v>1</v>
      </c>
      <c r="P85" s="311">
        <v>1</v>
      </c>
      <c r="Q85" s="309">
        <v>1</v>
      </c>
      <c r="R85" s="309"/>
      <c r="S85" s="309">
        <v>1</v>
      </c>
      <c r="T85" s="309"/>
      <c r="U85" s="309"/>
      <c r="V85" s="309"/>
      <c r="W85" s="309"/>
      <c r="X85" s="312">
        <v>1</v>
      </c>
      <c r="Y85" s="312">
        <v>1</v>
      </c>
      <c r="Z85" s="309"/>
      <c r="AA85" s="311"/>
      <c r="AB85" s="312">
        <v>1</v>
      </c>
      <c r="AC85" s="309"/>
      <c r="AD85" s="309">
        <v>1</v>
      </c>
      <c r="AE85" s="309"/>
      <c r="AF85" s="309"/>
      <c r="AG85" s="309"/>
      <c r="AH85" s="309"/>
      <c r="AI85" s="309"/>
      <c r="AJ85" s="309"/>
      <c r="AK85" s="309"/>
      <c r="AL85" s="309"/>
      <c r="AM85" s="313">
        <v>1</v>
      </c>
      <c r="AN85" s="312"/>
      <c r="AO85" s="309"/>
      <c r="AP85" s="309"/>
      <c r="AQ85" s="309"/>
      <c r="AR85" s="309"/>
      <c r="AS85" s="309"/>
      <c r="AT85" s="309"/>
      <c r="AU85" s="309"/>
      <c r="AV85" s="309"/>
      <c r="AW85" s="309"/>
      <c r="AX85" s="311"/>
      <c r="AY85" s="303">
        <f>SUM(E85:AX85)</f>
        <v>13</v>
      </c>
      <c r="BD85" s="455" t="str">
        <f t="shared" si="3"/>
        <v>95.1-Repair of computers and communication equipment</v>
      </c>
      <c r="BE85" s="12">
        <f t="shared" si="4"/>
        <v>95.1</v>
      </c>
    </row>
    <row r="86" spans="1:57" ht="16.5" thickBot="1">
      <c r="A86" s="314">
        <v>97</v>
      </c>
      <c r="B86" s="315" t="s">
        <v>140</v>
      </c>
      <c r="C86" s="315">
        <v>95.2</v>
      </c>
      <c r="D86" s="316" t="s">
        <v>156</v>
      </c>
      <c r="E86" s="317">
        <v>1</v>
      </c>
      <c r="F86" s="318">
        <v>1</v>
      </c>
      <c r="G86" s="319">
        <v>1</v>
      </c>
      <c r="H86" s="320"/>
      <c r="I86" s="321">
        <v>1</v>
      </c>
      <c r="J86" s="322">
        <v>1</v>
      </c>
      <c r="K86" s="319"/>
      <c r="L86" s="319"/>
      <c r="M86" s="319"/>
      <c r="N86" s="321"/>
      <c r="O86" s="321">
        <v>1</v>
      </c>
      <c r="P86" s="321">
        <v>1</v>
      </c>
      <c r="Q86" s="319">
        <v>1</v>
      </c>
      <c r="R86" s="319"/>
      <c r="S86" s="319">
        <v>1</v>
      </c>
      <c r="T86" s="319"/>
      <c r="U86" s="319"/>
      <c r="V86" s="319"/>
      <c r="W86" s="319"/>
      <c r="X86" s="322">
        <v>1</v>
      </c>
      <c r="Y86" s="322">
        <v>1</v>
      </c>
      <c r="Z86" s="319"/>
      <c r="AA86" s="321"/>
      <c r="AB86" s="322">
        <v>1</v>
      </c>
      <c r="AC86" s="319"/>
      <c r="AD86" s="319">
        <v>1</v>
      </c>
      <c r="AE86" s="319"/>
      <c r="AF86" s="319"/>
      <c r="AG86" s="319"/>
      <c r="AH86" s="319"/>
      <c r="AI86" s="319"/>
      <c r="AJ86" s="319"/>
      <c r="AK86" s="319"/>
      <c r="AL86" s="319"/>
      <c r="AM86" s="323">
        <v>1</v>
      </c>
      <c r="AN86" s="322"/>
      <c r="AO86" s="319"/>
      <c r="AP86" s="319"/>
      <c r="AQ86" s="319"/>
      <c r="AR86" s="319"/>
      <c r="AS86" s="319"/>
      <c r="AT86" s="319"/>
      <c r="AU86" s="319"/>
      <c r="AV86" s="319"/>
      <c r="AW86" s="319"/>
      <c r="AX86" s="321"/>
      <c r="AY86" s="303">
        <f t="shared" ref="AY86" si="6">SUM(E86:AX86)</f>
        <v>14</v>
      </c>
      <c r="BD86" s="455" t="str">
        <f t="shared" si="3"/>
        <v>95.2-Repair of personal and household goods (electronics only)</v>
      </c>
      <c r="BE86" s="12">
        <f t="shared" si="4"/>
        <v>95.2</v>
      </c>
    </row>
    <row r="87" spans="1:57" ht="16.5" thickBot="1">
      <c r="A87" s="324" t="s">
        <v>157</v>
      </c>
      <c r="B87" s="325" t="s">
        <v>158</v>
      </c>
      <c r="C87" s="326"/>
      <c r="D87" s="327"/>
      <c r="E87" s="328">
        <v>1</v>
      </c>
      <c r="F87" s="329"/>
      <c r="G87" s="330">
        <v>1</v>
      </c>
      <c r="H87" s="331">
        <v>1</v>
      </c>
      <c r="I87" s="332">
        <v>1</v>
      </c>
      <c r="J87" s="333">
        <v>1</v>
      </c>
      <c r="K87" s="330"/>
      <c r="L87" s="330"/>
      <c r="M87" s="330"/>
      <c r="N87" s="332"/>
      <c r="O87" s="332">
        <v>1</v>
      </c>
      <c r="P87" s="332">
        <v>1</v>
      </c>
      <c r="Q87" s="330">
        <v>1</v>
      </c>
      <c r="R87" s="330"/>
      <c r="S87" s="330">
        <v>1</v>
      </c>
      <c r="T87" s="330"/>
      <c r="U87" s="330"/>
      <c r="V87" s="330">
        <v>1</v>
      </c>
      <c r="W87" s="330"/>
      <c r="X87" s="333">
        <v>1</v>
      </c>
      <c r="Y87" s="333">
        <v>1</v>
      </c>
      <c r="Z87" s="330"/>
      <c r="AA87" s="332"/>
      <c r="AB87" s="333">
        <v>1</v>
      </c>
      <c r="AC87" s="330"/>
      <c r="AD87" s="330">
        <v>1</v>
      </c>
      <c r="AE87" s="330"/>
      <c r="AF87" s="330"/>
      <c r="AG87" s="330"/>
      <c r="AH87" s="330">
        <v>1</v>
      </c>
      <c r="AI87" s="330"/>
      <c r="AJ87" s="330"/>
      <c r="AK87" s="330"/>
      <c r="AL87" s="330"/>
      <c r="AM87" s="334">
        <v>1</v>
      </c>
      <c r="AN87" s="333"/>
      <c r="AO87" s="330"/>
      <c r="AP87" s="330"/>
      <c r="AQ87" s="330"/>
      <c r="AR87" s="330"/>
      <c r="AS87" s="330"/>
      <c r="AT87" s="330"/>
      <c r="AU87" s="330"/>
      <c r="AV87" s="330"/>
      <c r="AW87" s="330">
        <v>1</v>
      </c>
      <c r="AX87" s="332"/>
      <c r="AY87" s="335">
        <f t="shared" si="5"/>
        <v>17</v>
      </c>
      <c r="BD87" s="455" t="str">
        <f>B87&amp;"-"&amp;D87</f>
        <v>Machinery-</v>
      </c>
      <c r="BE87" s="12" t="s">
        <v>157</v>
      </c>
    </row>
    <row r="88" spans="1:57" ht="15.75">
      <c r="A88" s="336">
        <v>72</v>
      </c>
      <c r="B88" s="337" t="s">
        <v>158</v>
      </c>
      <c r="C88" s="337">
        <v>28.1</v>
      </c>
      <c r="D88" s="338" t="s">
        <v>159</v>
      </c>
      <c r="E88" s="339">
        <v>1</v>
      </c>
      <c r="F88" s="340"/>
      <c r="G88" s="341">
        <v>1</v>
      </c>
      <c r="H88" s="342"/>
      <c r="I88" s="343">
        <v>1</v>
      </c>
      <c r="J88" s="344">
        <v>1</v>
      </c>
      <c r="K88" s="341"/>
      <c r="L88" s="341"/>
      <c r="M88" s="341"/>
      <c r="N88" s="343"/>
      <c r="O88" s="343">
        <v>1</v>
      </c>
      <c r="P88" s="343">
        <v>1</v>
      </c>
      <c r="Q88" s="341">
        <v>1</v>
      </c>
      <c r="R88" s="341"/>
      <c r="S88" s="341">
        <v>1</v>
      </c>
      <c r="T88" s="341"/>
      <c r="U88" s="341"/>
      <c r="V88" s="341"/>
      <c r="W88" s="341"/>
      <c r="X88" s="344">
        <v>1</v>
      </c>
      <c r="Y88" s="344">
        <v>1</v>
      </c>
      <c r="Z88" s="341"/>
      <c r="AA88" s="343"/>
      <c r="AB88" s="344">
        <v>1</v>
      </c>
      <c r="AC88" s="342"/>
      <c r="AD88" s="342">
        <v>1</v>
      </c>
      <c r="AE88" s="342"/>
      <c r="AF88" s="342"/>
      <c r="AG88" s="342"/>
      <c r="AH88" s="342">
        <v>1</v>
      </c>
      <c r="AI88" s="342"/>
      <c r="AJ88" s="342"/>
      <c r="AK88" s="342"/>
      <c r="AL88" s="342"/>
      <c r="AM88" s="345">
        <v>1</v>
      </c>
      <c r="AN88" s="344"/>
      <c r="AO88" s="341"/>
      <c r="AP88" s="341"/>
      <c r="AQ88" s="341"/>
      <c r="AR88" s="341"/>
      <c r="AS88" s="341"/>
      <c r="AT88" s="341"/>
      <c r="AU88" s="341"/>
      <c r="AV88" s="341"/>
      <c r="AW88" s="341"/>
      <c r="AX88" s="343"/>
      <c r="AY88" s="346">
        <f t="shared" si="5"/>
        <v>14</v>
      </c>
      <c r="BD88" s="455" t="str">
        <f t="shared" si="3"/>
        <v>28.1-Manufacture of general-purpose machinery</v>
      </c>
      <c r="BE88" s="12">
        <f t="shared" si="4"/>
        <v>28.1</v>
      </c>
    </row>
    <row r="89" spans="1:57" ht="15.75">
      <c r="A89" s="347">
        <v>73</v>
      </c>
      <c r="B89" s="348" t="s">
        <v>158</v>
      </c>
      <c r="C89" s="348">
        <v>28.2</v>
      </c>
      <c r="D89" s="349" t="s">
        <v>160</v>
      </c>
      <c r="E89" s="350">
        <v>1</v>
      </c>
      <c r="F89" s="351"/>
      <c r="G89" s="352">
        <v>1</v>
      </c>
      <c r="H89" s="353"/>
      <c r="I89" s="354">
        <v>1</v>
      </c>
      <c r="J89" s="355">
        <v>1</v>
      </c>
      <c r="K89" s="352"/>
      <c r="L89" s="352"/>
      <c r="M89" s="352"/>
      <c r="N89" s="354"/>
      <c r="O89" s="354">
        <v>1</v>
      </c>
      <c r="P89" s="354">
        <v>1</v>
      </c>
      <c r="Q89" s="352">
        <v>1</v>
      </c>
      <c r="R89" s="352"/>
      <c r="S89" s="352">
        <v>1</v>
      </c>
      <c r="T89" s="352"/>
      <c r="U89" s="352"/>
      <c r="V89" s="352"/>
      <c r="W89" s="352"/>
      <c r="X89" s="355">
        <v>1</v>
      </c>
      <c r="Y89" s="355">
        <v>1</v>
      </c>
      <c r="Z89" s="352"/>
      <c r="AA89" s="354"/>
      <c r="AB89" s="355">
        <v>1</v>
      </c>
      <c r="AC89" s="353"/>
      <c r="AD89" s="353">
        <v>1</v>
      </c>
      <c r="AE89" s="353"/>
      <c r="AF89" s="353"/>
      <c r="AG89" s="353"/>
      <c r="AH89" s="353">
        <v>1</v>
      </c>
      <c r="AI89" s="353"/>
      <c r="AJ89" s="353"/>
      <c r="AK89" s="353"/>
      <c r="AL89" s="353"/>
      <c r="AM89" s="356">
        <v>1</v>
      </c>
      <c r="AN89" s="355"/>
      <c r="AO89" s="352"/>
      <c r="AP89" s="352"/>
      <c r="AQ89" s="352"/>
      <c r="AR89" s="352"/>
      <c r="AS89" s="352"/>
      <c r="AT89" s="352"/>
      <c r="AU89" s="352"/>
      <c r="AV89" s="352"/>
      <c r="AW89" s="352"/>
      <c r="AX89" s="354"/>
      <c r="AY89" s="346">
        <f t="shared" si="5"/>
        <v>14</v>
      </c>
      <c r="BD89" s="455" t="str">
        <f t="shared" si="3"/>
        <v>28.2-Manufacture of other general-purpose machinery</v>
      </c>
      <c r="BE89" s="12">
        <f t="shared" si="4"/>
        <v>28.2</v>
      </c>
    </row>
    <row r="90" spans="1:57" ht="15.75">
      <c r="A90" s="347">
        <v>74</v>
      </c>
      <c r="B90" s="348" t="s">
        <v>158</v>
      </c>
      <c r="C90" s="348">
        <v>28.3</v>
      </c>
      <c r="D90" s="349" t="s">
        <v>161</v>
      </c>
      <c r="E90" s="350">
        <v>1</v>
      </c>
      <c r="F90" s="351"/>
      <c r="G90" s="352">
        <v>1</v>
      </c>
      <c r="H90" s="353"/>
      <c r="I90" s="354">
        <v>1</v>
      </c>
      <c r="J90" s="355">
        <v>1</v>
      </c>
      <c r="K90" s="352"/>
      <c r="L90" s="352"/>
      <c r="M90" s="352"/>
      <c r="N90" s="354"/>
      <c r="O90" s="354">
        <v>1</v>
      </c>
      <c r="P90" s="354">
        <v>1</v>
      </c>
      <c r="Q90" s="352">
        <v>1</v>
      </c>
      <c r="R90" s="352"/>
      <c r="S90" s="352">
        <v>1</v>
      </c>
      <c r="T90" s="352"/>
      <c r="U90" s="352"/>
      <c r="V90" s="352"/>
      <c r="W90" s="352"/>
      <c r="X90" s="355">
        <v>1</v>
      </c>
      <c r="Y90" s="355">
        <v>1</v>
      </c>
      <c r="Z90" s="352"/>
      <c r="AA90" s="354"/>
      <c r="AB90" s="355">
        <v>1</v>
      </c>
      <c r="AC90" s="353"/>
      <c r="AD90" s="353">
        <v>1</v>
      </c>
      <c r="AE90" s="353"/>
      <c r="AF90" s="353"/>
      <c r="AG90" s="353"/>
      <c r="AH90" s="353">
        <v>1</v>
      </c>
      <c r="AI90" s="353"/>
      <c r="AJ90" s="353"/>
      <c r="AK90" s="353"/>
      <c r="AL90" s="353"/>
      <c r="AM90" s="356">
        <v>1</v>
      </c>
      <c r="AN90" s="355"/>
      <c r="AO90" s="352"/>
      <c r="AP90" s="352"/>
      <c r="AQ90" s="352"/>
      <c r="AR90" s="352"/>
      <c r="AS90" s="352"/>
      <c r="AT90" s="352"/>
      <c r="AU90" s="352"/>
      <c r="AV90" s="352"/>
      <c r="AW90" s="352"/>
      <c r="AX90" s="354"/>
      <c r="AY90" s="346">
        <f t="shared" si="5"/>
        <v>14</v>
      </c>
      <c r="BD90" s="455" t="str">
        <f t="shared" si="3"/>
        <v>28.3-Manufacture of agricultural and forestry machinery</v>
      </c>
      <c r="BE90" s="12">
        <f t="shared" si="4"/>
        <v>28.3</v>
      </c>
    </row>
    <row r="91" spans="1:57" ht="15.75">
      <c r="A91" s="347">
        <v>75</v>
      </c>
      <c r="B91" s="348" t="s">
        <v>158</v>
      </c>
      <c r="C91" s="348">
        <v>28.4</v>
      </c>
      <c r="D91" s="349" t="s">
        <v>162</v>
      </c>
      <c r="E91" s="350">
        <v>1</v>
      </c>
      <c r="F91" s="351"/>
      <c r="G91" s="352">
        <v>1</v>
      </c>
      <c r="H91" s="353"/>
      <c r="I91" s="354">
        <v>1</v>
      </c>
      <c r="J91" s="355">
        <v>1</v>
      </c>
      <c r="K91" s="352"/>
      <c r="L91" s="352"/>
      <c r="M91" s="352"/>
      <c r="N91" s="354"/>
      <c r="O91" s="354">
        <v>1</v>
      </c>
      <c r="P91" s="354">
        <v>1</v>
      </c>
      <c r="Q91" s="352">
        <v>1</v>
      </c>
      <c r="R91" s="352"/>
      <c r="S91" s="352">
        <v>1</v>
      </c>
      <c r="T91" s="352"/>
      <c r="U91" s="352"/>
      <c r="V91" s="352"/>
      <c r="W91" s="352"/>
      <c r="X91" s="355">
        <v>1</v>
      </c>
      <c r="Y91" s="355">
        <v>1</v>
      </c>
      <c r="Z91" s="352"/>
      <c r="AA91" s="354"/>
      <c r="AB91" s="355">
        <v>1</v>
      </c>
      <c r="AC91" s="353"/>
      <c r="AD91" s="353">
        <v>1</v>
      </c>
      <c r="AE91" s="353"/>
      <c r="AF91" s="353"/>
      <c r="AG91" s="353"/>
      <c r="AH91" s="353">
        <v>1</v>
      </c>
      <c r="AI91" s="353"/>
      <c r="AJ91" s="353"/>
      <c r="AK91" s="353"/>
      <c r="AL91" s="353"/>
      <c r="AM91" s="356">
        <v>1</v>
      </c>
      <c r="AN91" s="355"/>
      <c r="AO91" s="352"/>
      <c r="AP91" s="352"/>
      <c r="AQ91" s="352"/>
      <c r="AR91" s="352"/>
      <c r="AS91" s="352"/>
      <c r="AT91" s="352"/>
      <c r="AU91" s="352"/>
      <c r="AV91" s="352"/>
      <c r="AW91" s="352"/>
      <c r="AX91" s="354"/>
      <c r="AY91" s="346">
        <f t="shared" si="5"/>
        <v>14</v>
      </c>
      <c r="BD91" s="455" t="str">
        <f t="shared" si="3"/>
        <v>28.4-Manufacture of metal forming machinery and machine tools</v>
      </c>
      <c r="BE91" s="12">
        <f t="shared" si="4"/>
        <v>28.4</v>
      </c>
    </row>
    <row r="92" spans="1:57" ht="15.75">
      <c r="A92" s="347">
        <v>76</v>
      </c>
      <c r="B92" s="348" t="s">
        <v>158</v>
      </c>
      <c r="C92" s="348">
        <v>28.9</v>
      </c>
      <c r="D92" s="349" t="s">
        <v>163</v>
      </c>
      <c r="E92" s="350">
        <v>1</v>
      </c>
      <c r="F92" s="351"/>
      <c r="G92" s="352">
        <v>1</v>
      </c>
      <c r="H92" s="353"/>
      <c r="I92" s="354">
        <v>1</v>
      </c>
      <c r="J92" s="355">
        <v>1</v>
      </c>
      <c r="K92" s="352"/>
      <c r="L92" s="352"/>
      <c r="M92" s="352"/>
      <c r="N92" s="354"/>
      <c r="O92" s="354">
        <v>1</v>
      </c>
      <c r="P92" s="354">
        <v>1</v>
      </c>
      <c r="Q92" s="352">
        <v>1</v>
      </c>
      <c r="R92" s="352"/>
      <c r="S92" s="352">
        <v>1</v>
      </c>
      <c r="T92" s="352"/>
      <c r="U92" s="352"/>
      <c r="V92" s="352"/>
      <c r="W92" s="352"/>
      <c r="X92" s="355">
        <v>1</v>
      </c>
      <c r="Y92" s="355">
        <v>1</v>
      </c>
      <c r="Z92" s="352"/>
      <c r="AA92" s="354"/>
      <c r="AB92" s="355">
        <v>1</v>
      </c>
      <c r="AC92" s="353"/>
      <c r="AD92" s="353">
        <v>1</v>
      </c>
      <c r="AE92" s="353"/>
      <c r="AF92" s="353"/>
      <c r="AG92" s="353"/>
      <c r="AH92" s="353">
        <v>1</v>
      </c>
      <c r="AI92" s="353"/>
      <c r="AJ92" s="353"/>
      <c r="AK92" s="353"/>
      <c r="AL92" s="353"/>
      <c r="AM92" s="356">
        <v>1</v>
      </c>
      <c r="AN92" s="355"/>
      <c r="AO92" s="352"/>
      <c r="AP92" s="352"/>
      <c r="AQ92" s="352"/>
      <c r="AR92" s="352"/>
      <c r="AS92" s="352"/>
      <c r="AT92" s="352"/>
      <c r="AU92" s="352"/>
      <c r="AV92" s="352"/>
      <c r="AW92" s="352"/>
      <c r="AX92" s="354"/>
      <c r="AY92" s="346">
        <f t="shared" si="5"/>
        <v>14</v>
      </c>
      <c r="BD92" s="455" t="str">
        <f t="shared" si="3"/>
        <v>28.9-Manufacture of other special-purpose machinery</v>
      </c>
      <c r="BE92" s="12">
        <f t="shared" si="4"/>
        <v>28.9</v>
      </c>
    </row>
    <row r="93" spans="1:57" ht="15.75">
      <c r="A93" s="347">
        <v>77</v>
      </c>
      <c r="B93" s="348" t="s">
        <v>158</v>
      </c>
      <c r="C93" s="348">
        <v>29.1</v>
      </c>
      <c r="D93" s="349" t="s">
        <v>164</v>
      </c>
      <c r="E93" s="350">
        <v>1</v>
      </c>
      <c r="F93" s="351"/>
      <c r="G93" s="352">
        <v>1</v>
      </c>
      <c r="H93" s="353"/>
      <c r="I93" s="354">
        <v>1</v>
      </c>
      <c r="J93" s="355">
        <v>1</v>
      </c>
      <c r="K93" s="352"/>
      <c r="L93" s="352"/>
      <c r="M93" s="352"/>
      <c r="N93" s="354"/>
      <c r="O93" s="354">
        <v>1</v>
      </c>
      <c r="P93" s="354">
        <v>1</v>
      </c>
      <c r="Q93" s="352">
        <v>1</v>
      </c>
      <c r="R93" s="352"/>
      <c r="S93" s="352">
        <v>1</v>
      </c>
      <c r="T93" s="352"/>
      <c r="U93" s="352"/>
      <c r="V93" s="352"/>
      <c r="W93" s="352"/>
      <c r="X93" s="355">
        <v>1</v>
      </c>
      <c r="Y93" s="355">
        <v>1</v>
      </c>
      <c r="Z93" s="352"/>
      <c r="AA93" s="354"/>
      <c r="AB93" s="355">
        <v>1</v>
      </c>
      <c r="AC93" s="353"/>
      <c r="AD93" s="353">
        <v>1</v>
      </c>
      <c r="AE93" s="353"/>
      <c r="AF93" s="353"/>
      <c r="AG93" s="353"/>
      <c r="AH93" s="353">
        <v>1</v>
      </c>
      <c r="AI93" s="353"/>
      <c r="AJ93" s="353"/>
      <c r="AK93" s="353"/>
      <c r="AL93" s="353"/>
      <c r="AM93" s="356">
        <v>1</v>
      </c>
      <c r="AN93" s="355"/>
      <c r="AO93" s="352"/>
      <c r="AP93" s="352"/>
      <c r="AQ93" s="352"/>
      <c r="AR93" s="352"/>
      <c r="AS93" s="352"/>
      <c r="AT93" s="352"/>
      <c r="AU93" s="352"/>
      <c r="AV93" s="352"/>
      <c r="AW93" s="352"/>
      <c r="AX93" s="354"/>
      <c r="AY93" s="346">
        <f t="shared" si="5"/>
        <v>14</v>
      </c>
      <c r="BD93" s="455" t="str">
        <f t="shared" si="3"/>
        <v>29.1-Manufacture of motor vehicles</v>
      </c>
      <c r="BE93" s="12">
        <f t="shared" si="4"/>
        <v>29.1</v>
      </c>
    </row>
    <row r="94" spans="1:57" ht="15.75">
      <c r="A94" s="347">
        <v>78</v>
      </c>
      <c r="B94" s="348" t="s">
        <v>158</v>
      </c>
      <c r="C94" s="348">
        <v>29.2</v>
      </c>
      <c r="D94" s="349" t="s">
        <v>165</v>
      </c>
      <c r="E94" s="350">
        <v>1</v>
      </c>
      <c r="F94" s="351"/>
      <c r="G94" s="352">
        <v>1</v>
      </c>
      <c r="H94" s="353"/>
      <c r="I94" s="354">
        <v>1</v>
      </c>
      <c r="J94" s="355">
        <v>1</v>
      </c>
      <c r="K94" s="352"/>
      <c r="L94" s="352"/>
      <c r="M94" s="352"/>
      <c r="N94" s="354"/>
      <c r="O94" s="354">
        <v>1</v>
      </c>
      <c r="P94" s="354">
        <v>1</v>
      </c>
      <c r="Q94" s="352">
        <v>1</v>
      </c>
      <c r="R94" s="352"/>
      <c r="S94" s="352">
        <v>1</v>
      </c>
      <c r="T94" s="352"/>
      <c r="U94" s="352"/>
      <c r="V94" s="352"/>
      <c r="W94" s="352"/>
      <c r="X94" s="355">
        <v>1</v>
      </c>
      <c r="Y94" s="355">
        <v>1</v>
      </c>
      <c r="Z94" s="352"/>
      <c r="AA94" s="354"/>
      <c r="AB94" s="355">
        <v>1</v>
      </c>
      <c r="AC94" s="353"/>
      <c r="AD94" s="353">
        <v>1</v>
      </c>
      <c r="AE94" s="353"/>
      <c r="AF94" s="353"/>
      <c r="AG94" s="353"/>
      <c r="AH94" s="353">
        <v>1</v>
      </c>
      <c r="AI94" s="353"/>
      <c r="AJ94" s="353"/>
      <c r="AK94" s="353"/>
      <c r="AL94" s="353"/>
      <c r="AM94" s="356">
        <v>1</v>
      </c>
      <c r="AN94" s="355"/>
      <c r="AO94" s="352"/>
      <c r="AP94" s="352"/>
      <c r="AQ94" s="352"/>
      <c r="AR94" s="352"/>
      <c r="AS94" s="352"/>
      <c r="AT94" s="352"/>
      <c r="AU94" s="352"/>
      <c r="AV94" s="352"/>
      <c r="AW94" s="352"/>
      <c r="AX94" s="354"/>
      <c r="AY94" s="346">
        <f t="shared" si="5"/>
        <v>14</v>
      </c>
      <c r="BD94" s="455" t="str">
        <f t="shared" si="3"/>
        <v>29.2-Manufacture of bodies (coachwork) for motor vehicles; manufacture of trailers and semi-trailers</v>
      </c>
      <c r="BE94" s="12">
        <f t="shared" si="4"/>
        <v>29.2</v>
      </c>
    </row>
    <row r="95" spans="1:57" ht="15.75">
      <c r="A95" s="357">
        <v>79</v>
      </c>
      <c r="B95" s="348" t="s">
        <v>158</v>
      </c>
      <c r="C95" s="358">
        <v>29.3</v>
      </c>
      <c r="D95" s="359" t="s">
        <v>166</v>
      </c>
      <c r="E95" s="360">
        <v>1</v>
      </c>
      <c r="F95" s="361"/>
      <c r="G95" s="362">
        <v>1</v>
      </c>
      <c r="H95" s="363"/>
      <c r="I95" s="364">
        <v>1</v>
      </c>
      <c r="J95" s="365">
        <v>1</v>
      </c>
      <c r="K95" s="362"/>
      <c r="L95" s="362"/>
      <c r="M95" s="362"/>
      <c r="N95" s="364"/>
      <c r="O95" s="364">
        <v>1</v>
      </c>
      <c r="P95" s="364">
        <v>1</v>
      </c>
      <c r="Q95" s="362">
        <v>1</v>
      </c>
      <c r="R95" s="362"/>
      <c r="S95" s="362">
        <v>1</v>
      </c>
      <c r="T95" s="362"/>
      <c r="U95" s="362"/>
      <c r="V95" s="362"/>
      <c r="W95" s="362"/>
      <c r="X95" s="365">
        <v>1</v>
      </c>
      <c r="Y95" s="365">
        <v>1</v>
      </c>
      <c r="Z95" s="362"/>
      <c r="AA95" s="364"/>
      <c r="AB95" s="365">
        <v>1</v>
      </c>
      <c r="AC95" s="363"/>
      <c r="AD95" s="363">
        <v>1</v>
      </c>
      <c r="AE95" s="363"/>
      <c r="AF95" s="363"/>
      <c r="AG95" s="363"/>
      <c r="AH95" s="363">
        <v>1</v>
      </c>
      <c r="AI95" s="363"/>
      <c r="AJ95" s="363"/>
      <c r="AK95" s="363"/>
      <c r="AL95" s="363"/>
      <c r="AM95" s="366">
        <v>1</v>
      </c>
      <c r="AN95" s="365"/>
      <c r="AO95" s="362"/>
      <c r="AP95" s="362"/>
      <c r="AQ95" s="362"/>
      <c r="AR95" s="362"/>
      <c r="AS95" s="362"/>
      <c r="AT95" s="362"/>
      <c r="AU95" s="362"/>
      <c r="AV95" s="362"/>
      <c r="AW95" s="362">
        <v>1</v>
      </c>
      <c r="AX95" s="364"/>
      <c r="AY95" s="346">
        <f t="shared" si="5"/>
        <v>15</v>
      </c>
      <c r="BD95" s="455" t="str">
        <f t="shared" si="3"/>
        <v>29.3-Manufacture of parts and accessories for motor vehicles</v>
      </c>
      <c r="BE95" s="12">
        <f t="shared" si="4"/>
        <v>29.3</v>
      </c>
    </row>
    <row r="96" spans="1:57" ht="15.75">
      <c r="A96" s="357">
        <v>80</v>
      </c>
      <c r="B96" s="348" t="s">
        <v>158</v>
      </c>
      <c r="C96" s="358">
        <v>30</v>
      </c>
      <c r="D96" s="359" t="s">
        <v>167</v>
      </c>
      <c r="E96" s="360">
        <v>1</v>
      </c>
      <c r="F96" s="361"/>
      <c r="G96" s="362">
        <v>1</v>
      </c>
      <c r="H96" s="363">
        <v>1</v>
      </c>
      <c r="I96" s="364">
        <v>1</v>
      </c>
      <c r="J96" s="365">
        <v>1</v>
      </c>
      <c r="K96" s="362"/>
      <c r="L96" s="362"/>
      <c r="M96" s="362"/>
      <c r="N96" s="364"/>
      <c r="O96" s="364">
        <v>1</v>
      </c>
      <c r="P96" s="364">
        <v>1</v>
      </c>
      <c r="Q96" s="362">
        <v>1</v>
      </c>
      <c r="R96" s="362"/>
      <c r="S96" s="362">
        <v>1</v>
      </c>
      <c r="T96" s="362"/>
      <c r="U96" s="362"/>
      <c r="V96" s="362">
        <v>1</v>
      </c>
      <c r="W96" s="362"/>
      <c r="X96" s="365">
        <v>1</v>
      </c>
      <c r="Y96" s="365">
        <v>1</v>
      </c>
      <c r="Z96" s="362"/>
      <c r="AA96" s="364"/>
      <c r="AB96" s="365">
        <v>1</v>
      </c>
      <c r="AC96" s="363"/>
      <c r="AD96" s="363">
        <v>1</v>
      </c>
      <c r="AE96" s="363"/>
      <c r="AF96" s="363"/>
      <c r="AG96" s="363"/>
      <c r="AH96" s="363">
        <v>1</v>
      </c>
      <c r="AI96" s="363"/>
      <c r="AJ96" s="363"/>
      <c r="AK96" s="363"/>
      <c r="AL96" s="363"/>
      <c r="AM96" s="366">
        <v>1</v>
      </c>
      <c r="AN96" s="365"/>
      <c r="AO96" s="362"/>
      <c r="AP96" s="362"/>
      <c r="AQ96" s="362"/>
      <c r="AR96" s="362"/>
      <c r="AS96" s="362"/>
      <c r="AT96" s="362"/>
      <c r="AU96" s="362"/>
      <c r="AV96" s="362"/>
      <c r="AW96" s="362"/>
      <c r="AX96" s="364"/>
      <c r="AY96" s="346">
        <f>SUM(E96:AX96)</f>
        <v>16</v>
      </c>
      <c r="BD96" s="455" t="str">
        <f t="shared" si="3"/>
        <v>30-Building of ships and boats</v>
      </c>
      <c r="BE96" s="12">
        <f t="shared" si="4"/>
        <v>30</v>
      </c>
    </row>
    <row r="97" spans="1:57" ht="15.75">
      <c r="A97" s="357">
        <v>88</v>
      </c>
      <c r="B97" s="348" t="s">
        <v>158</v>
      </c>
      <c r="C97" s="358">
        <v>33.1</v>
      </c>
      <c r="D97" s="359" t="s">
        <v>168</v>
      </c>
      <c r="E97" s="360">
        <v>1</v>
      </c>
      <c r="F97" s="361"/>
      <c r="G97" s="362">
        <v>1</v>
      </c>
      <c r="H97" s="363"/>
      <c r="I97" s="364">
        <v>1</v>
      </c>
      <c r="J97" s="365">
        <v>1</v>
      </c>
      <c r="K97" s="362"/>
      <c r="L97" s="362"/>
      <c r="M97" s="362"/>
      <c r="N97" s="364"/>
      <c r="O97" s="364">
        <v>1</v>
      </c>
      <c r="P97" s="364">
        <v>1</v>
      </c>
      <c r="Q97" s="362">
        <v>1</v>
      </c>
      <c r="R97" s="362"/>
      <c r="S97" s="362">
        <v>1</v>
      </c>
      <c r="T97" s="362"/>
      <c r="U97" s="362"/>
      <c r="V97" s="362"/>
      <c r="W97" s="362"/>
      <c r="X97" s="365">
        <v>1</v>
      </c>
      <c r="Y97" s="365">
        <v>1</v>
      </c>
      <c r="Z97" s="362"/>
      <c r="AA97" s="364"/>
      <c r="AB97" s="365">
        <v>1</v>
      </c>
      <c r="AC97" s="363"/>
      <c r="AD97" s="363">
        <v>1</v>
      </c>
      <c r="AE97" s="363"/>
      <c r="AF97" s="363"/>
      <c r="AG97" s="363"/>
      <c r="AH97" s="363">
        <v>1</v>
      </c>
      <c r="AI97" s="363"/>
      <c r="AJ97" s="363"/>
      <c r="AK97" s="363"/>
      <c r="AL97" s="363"/>
      <c r="AM97" s="366">
        <v>1</v>
      </c>
      <c r="AN97" s="365"/>
      <c r="AO97" s="362"/>
      <c r="AP97" s="362"/>
      <c r="AQ97" s="362"/>
      <c r="AR97" s="362"/>
      <c r="AS97" s="362"/>
      <c r="AT97" s="362"/>
      <c r="AU97" s="362"/>
      <c r="AV97" s="362"/>
      <c r="AW97" s="362">
        <v>1</v>
      </c>
      <c r="AX97" s="364"/>
      <c r="AY97" s="346">
        <f>SUM(E97:AX97)</f>
        <v>15</v>
      </c>
      <c r="BD97" s="455" t="str">
        <f t="shared" si="3"/>
        <v>33.1-Repair of fabricated metal products, machinery and equipment</v>
      </c>
      <c r="BE97" s="12">
        <f t="shared" si="4"/>
        <v>33.1</v>
      </c>
    </row>
    <row r="98" spans="1:57" ht="16.5" thickBot="1">
      <c r="A98" s="357">
        <v>89</v>
      </c>
      <c r="B98" s="348" t="s">
        <v>158</v>
      </c>
      <c r="C98" s="358">
        <v>33.200000000000003</v>
      </c>
      <c r="D98" s="359" t="s">
        <v>169</v>
      </c>
      <c r="E98" s="360">
        <v>1</v>
      </c>
      <c r="F98" s="361"/>
      <c r="G98" s="362">
        <v>1</v>
      </c>
      <c r="H98" s="363"/>
      <c r="I98" s="364">
        <v>1</v>
      </c>
      <c r="J98" s="365">
        <v>1</v>
      </c>
      <c r="K98" s="362"/>
      <c r="L98" s="362"/>
      <c r="M98" s="362"/>
      <c r="N98" s="364"/>
      <c r="O98" s="364">
        <v>1</v>
      </c>
      <c r="P98" s="364">
        <v>1</v>
      </c>
      <c r="Q98" s="362">
        <v>1</v>
      </c>
      <c r="R98" s="362"/>
      <c r="S98" s="362">
        <v>1</v>
      </c>
      <c r="T98" s="362"/>
      <c r="U98" s="362"/>
      <c r="V98" s="362"/>
      <c r="W98" s="362"/>
      <c r="X98" s="365">
        <v>1</v>
      </c>
      <c r="Y98" s="365">
        <v>1</v>
      </c>
      <c r="Z98" s="362"/>
      <c r="AA98" s="364"/>
      <c r="AB98" s="365">
        <v>1</v>
      </c>
      <c r="AC98" s="363"/>
      <c r="AD98" s="363">
        <v>1</v>
      </c>
      <c r="AE98" s="363"/>
      <c r="AF98" s="363"/>
      <c r="AG98" s="363"/>
      <c r="AH98" s="363"/>
      <c r="AI98" s="363"/>
      <c r="AJ98" s="363"/>
      <c r="AK98" s="363"/>
      <c r="AL98" s="363"/>
      <c r="AM98" s="366">
        <v>1</v>
      </c>
      <c r="AN98" s="365"/>
      <c r="AO98" s="362"/>
      <c r="AP98" s="362"/>
      <c r="AQ98" s="362"/>
      <c r="AR98" s="362"/>
      <c r="AS98" s="362"/>
      <c r="AT98" s="362"/>
      <c r="AU98" s="362"/>
      <c r="AV98" s="362"/>
      <c r="AW98" s="362"/>
      <c r="AX98" s="364"/>
      <c r="AY98" s="346">
        <f>SUM(E98:AX98)</f>
        <v>13</v>
      </c>
      <c r="BD98" s="455" t="str">
        <f t="shared" si="3"/>
        <v>33.2-Installation of industrial machinery and equipment</v>
      </c>
      <c r="BE98" s="12">
        <f t="shared" si="4"/>
        <v>33.200000000000003</v>
      </c>
    </row>
    <row r="99" spans="1:57" ht="16.5" thickBot="1">
      <c r="A99" s="367" t="s">
        <v>170</v>
      </c>
      <c r="B99" s="368" t="s">
        <v>171</v>
      </c>
      <c r="C99" s="368"/>
      <c r="D99" s="369"/>
      <c r="E99" s="370">
        <v>1</v>
      </c>
      <c r="F99" s="371">
        <v>1</v>
      </c>
      <c r="G99" s="372">
        <v>1</v>
      </c>
      <c r="H99" s="373">
        <v>1</v>
      </c>
      <c r="I99" s="374">
        <v>1</v>
      </c>
      <c r="J99" s="375">
        <v>1</v>
      </c>
      <c r="K99" s="372">
        <v>1</v>
      </c>
      <c r="L99" s="372">
        <v>1</v>
      </c>
      <c r="M99" s="372">
        <v>1</v>
      </c>
      <c r="N99" s="374">
        <v>1</v>
      </c>
      <c r="O99" s="374">
        <v>1</v>
      </c>
      <c r="P99" s="374">
        <v>1</v>
      </c>
      <c r="Q99" s="372">
        <v>1</v>
      </c>
      <c r="R99" s="372">
        <v>1</v>
      </c>
      <c r="S99" s="372">
        <v>1</v>
      </c>
      <c r="T99" s="372"/>
      <c r="U99" s="372"/>
      <c r="V99" s="372">
        <v>1</v>
      </c>
      <c r="W99" s="372">
        <v>1</v>
      </c>
      <c r="X99" s="375">
        <v>1</v>
      </c>
      <c r="Y99" s="375">
        <v>1</v>
      </c>
      <c r="Z99" s="372"/>
      <c r="AA99" s="374"/>
      <c r="AB99" s="375">
        <v>1</v>
      </c>
      <c r="AC99" s="373">
        <v>1</v>
      </c>
      <c r="AD99" s="373">
        <v>1</v>
      </c>
      <c r="AE99" s="373">
        <v>1</v>
      </c>
      <c r="AF99" s="373">
        <v>1</v>
      </c>
      <c r="AG99" s="373">
        <v>1</v>
      </c>
      <c r="AH99" s="373">
        <v>1</v>
      </c>
      <c r="AI99" s="373"/>
      <c r="AJ99" s="373"/>
      <c r="AK99" s="373"/>
      <c r="AL99" s="373"/>
      <c r="AM99" s="376">
        <v>1</v>
      </c>
      <c r="AN99" s="375"/>
      <c r="AO99" s="372"/>
      <c r="AP99" s="372"/>
      <c r="AQ99" s="372"/>
      <c r="AR99" s="372"/>
      <c r="AS99" s="372"/>
      <c r="AT99" s="372"/>
      <c r="AU99" s="372"/>
      <c r="AV99" s="372"/>
      <c r="AW99" s="372">
        <v>1</v>
      </c>
      <c r="AX99" s="374"/>
      <c r="AY99" s="377">
        <f t="shared" si="5"/>
        <v>28</v>
      </c>
      <c r="BD99" s="455" t="str">
        <f>B99&amp;"-"&amp;D99</f>
        <v>Manufacturing of Other Goods-</v>
      </c>
      <c r="BE99" s="12" t="s">
        <v>170</v>
      </c>
    </row>
    <row r="100" spans="1:57" ht="15.75">
      <c r="A100" s="378">
        <v>81</v>
      </c>
      <c r="B100" s="379" t="s">
        <v>171</v>
      </c>
      <c r="C100" s="380">
        <v>31</v>
      </c>
      <c r="D100" s="381" t="s">
        <v>172</v>
      </c>
      <c r="E100" s="382">
        <v>1</v>
      </c>
      <c r="F100" s="383"/>
      <c r="G100" s="384">
        <v>1</v>
      </c>
      <c r="H100" s="384">
        <v>1</v>
      </c>
      <c r="I100" s="385">
        <v>1</v>
      </c>
      <c r="J100" s="386">
        <v>1</v>
      </c>
      <c r="K100" s="384"/>
      <c r="L100" s="384"/>
      <c r="M100" s="384"/>
      <c r="N100" s="385"/>
      <c r="O100" s="385">
        <v>1</v>
      </c>
      <c r="P100" s="385">
        <v>1</v>
      </c>
      <c r="Q100" s="384">
        <v>1</v>
      </c>
      <c r="R100" s="384"/>
      <c r="S100" s="384">
        <v>1</v>
      </c>
      <c r="T100" s="384"/>
      <c r="U100" s="384"/>
      <c r="V100" s="384">
        <v>1</v>
      </c>
      <c r="W100" s="384"/>
      <c r="X100" s="386">
        <v>1</v>
      </c>
      <c r="Y100" s="386">
        <v>1</v>
      </c>
      <c r="Z100" s="384"/>
      <c r="AA100" s="385"/>
      <c r="AB100" s="386">
        <v>1</v>
      </c>
      <c r="AC100" s="387"/>
      <c r="AD100" s="387">
        <v>1</v>
      </c>
      <c r="AE100" s="387"/>
      <c r="AF100" s="387"/>
      <c r="AG100" s="387">
        <v>1</v>
      </c>
      <c r="AH100" s="387"/>
      <c r="AI100" s="387"/>
      <c r="AJ100" s="387"/>
      <c r="AK100" s="387"/>
      <c r="AL100" s="387"/>
      <c r="AM100" s="388">
        <v>1</v>
      </c>
      <c r="AN100" s="386"/>
      <c r="AO100" s="384"/>
      <c r="AP100" s="384"/>
      <c r="AQ100" s="384"/>
      <c r="AR100" s="384"/>
      <c r="AS100" s="384"/>
      <c r="AT100" s="384"/>
      <c r="AU100" s="384"/>
      <c r="AV100" s="384"/>
      <c r="AW100" s="384">
        <v>1</v>
      </c>
      <c r="AX100" s="385"/>
      <c r="AY100" s="389">
        <f t="shared" si="5"/>
        <v>17</v>
      </c>
      <c r="BD100" s="455" t="str">
        <f t="shared" si="3"/>
        <v>31-Manufacture of furniture</v>
      </c>
      <c r="BE100" s="12">
        <f t="shared" si="4"/>
        <v>31</v>
      </c>
    </row>
    <row r="101" spans="1:57" ht="15.75">
      <c r="A101" s="378">
        <v>82</v>
      </c>
      <c r="B101" s="379" t="s">
        <v>171</v>
      </c>
      <c r="C101" s="380">
        <v>32.1</v>
      </c>
      <c r="D101" s="381" t="s">
        <v>173</v>
      </c>
      <c r="E101" s="382">
        <v>1</v>
      </c>
      <c r="F101" s="383"/>
      <c r="G101" s="384">
        <v>1</v>
      </c>
      <c r="H101" s="384">
        <v>1</v>
      </c>
      <c r="I101" s="385">
        <v>1</v>
      </c>
      <c r="J101" s="386">
        <v>1</v>
      </c>
      <c r="K101" s="384"/>
      <c r="L101" s="384"/>
      <c r="M101" s="384"/>
      <c r="N101" s="385"/>
      <c r="O101" s="385">
        <v>1</v>
      </c>
      <c r="P101" s="385">
        <v>1</v>
      </c>
      <c r="Q101" s="384">
        <v>1</v>
      </c>
      <c r="R101" s="384"/>
      <c r="S101" s="384">
        <v>1</v>
      </c>
      <c r="T101" s="384"/>
      <c r="U101" s="384"/>
      <c r="V101" s="384">
        <v>1</v>
      </c>
      <c r="W101" s="384"/>
      <c r="X101" s="386">
        <v>1</v>
      </c>
      <c r="Y101" s="386">
        <v>1</v>
      </c>
      <c r="Z101" s="384"/>
      <c r="AA101" s="385"/>
      <c r="AB101" s="386">
        <v>1</v>
      </c>
      <c r="AC101" s="387"/>
      <c r="AD101" s="387">
        <v>1</v>
      </c>
      <c r="AE101" s="387"/>
      <c r="AF101" s="387"/>
      <c r="AG101" s="387"/>
      <c r="AH101" s="387">
        <v>1</v>
      </c>
      <c r="AI101" s="387"/>
      <c r="AJ101" s="387"/>
      <c r="AK101" s="387"/>
      <c r="AL101" s="387"/>
      <c r="AM101" s="388">
        <v>1</v>
      </c>
      <c r="AN101" s="386"/>
      <c r="AO101" s="384"/>
      <c r="AP101" s="384"/>
      <c r="AQ101" s="384"/>
      <c r="AR101" s="384"/>
      <c r="AS101" s="384"/>
      <c r="AT101" s="384"/>
      <c r="AU101" s="384"/>
      <c r="AV101" s="384"/>
      <c r="AW101" s="384"/>
      <c r="AX101" s="385"/>
      <c r="AY101" s="389">
        <f t="shared" si="5"/>
        <v>16</v>
      </c>
      <c r="BD101" s="455" t="str">
        <f t="shared" si="3"/>
        <v>32.1-Manufacture of jewellery, bijouterie and related articles</v>
      </c>
      <c r="BE101" s="12">
        <f t="shared" si="4"/>
        <v>32.1</v>
      </c>
    </row>
    <row r="102" spans="1:57" ht="15.75">
      <c r="A102" s="378">
        <v>83</v>
      </c>
      <c r="B102" s="379" t="s">
        <v>171</v>
      </c>
      <c r="C102" s="380">
        <v>32.200000000000003</v>
      </c>
      <c r="D102" s="381" t="s">
        <v>174</v>
      </c>
      <c r="E102" s="382">
        <v>1</v>
      </c>
      <c r="F102" s="383"/>
      <c r="G102" s="384">
        <v>1</v>
      </c>
      <c r="H102" s="384">
        <v>1</v>
      </c>
      <c r="I102" s="385">
        <v>1</v>
      </c>
      <c r="J102" s="386">
        <v>1</v>
      </c>
      <c r="K102" s="384"/>
      <c r="L102" s="384"/>
      <c r="M102" s="384"/>
      <c r="N102" s="385"/>
      <c r="O102" s="385">
        <v>1</v>
      </c>
      <c r="P102" s="385">
        <v>1</v>
      </c>
      <c r="Q102" s="384">
        <v>1</v>
      </c>
      <c r="R102" s="384"/>
      <c r="S102" s="384">
        <v>1</v>
      </c>
      <c r="T102" s="384"/>
      <c r="U102" s="384"/>
      <c r="V102" s="384">
        <v>1</v>
      </c>
      <c r="W102" s="384"/>
      <c r="X102" s="386">
        <v>1</v>
      </c>
      <c r="Y102" s="386">
        <v>1</v>
      </c>
      <c r="Z102" s="384"/>
      <c r="AA102" s="385"/>
      <c r="AB102" s="386">
        <v>1</v>
      </c>
      <c r="AC102" s="387"/>
      <c r="AD102" s="387">
        <v>1</v>
      </c>
      <c r="AE102" s="387"/>
      <c r="AF102" s="387"/>
      <c r="AG102" s="387"/>
      <c r="AH102" s="387">
        <v>1</v>
      </c>
      <c r="AI102" s="387"/>
      <c r="AJ102" s="387"/>
      <c r="AK102" s="387"/>
      <c r="AL102" s="387"/>
      <c r="AM102" s="388">
        <v>1</v>
      </c>
      <c r="AN102" s="386"/>
      <c r="AO102" s="384"/>
      <c r="AP102" s="384"/>
      <c r="AQ102" s="384"/>
      <c r="AR102" s="384"/>
      <c r="AS102" s="384"/>
      <c r="AT102" s="384"/>
      <c r="AU102" s="384"/>
      <c r="AV102" s="384"/>
      <c r="AW102" s="384">
        <v>1</v>
      </c>
      <c r="AX102" s="385"/>
      <c r="AY102" s="389">
        <f t="shared" si="5"/>
        <v>17</v>
      </c>
      <c r="BD102" s="455" t="str">
        <f t="shared" si="3"/>
        <v>32.2-Manufacture of musical instruments</v>
      </c>
      <c r="BE102" s="12">
        <f t="shared" si="4"/>
        <v>32.200000000000003</v>
      </c>
    </row>
    <row r="103" spans="1:57" ht="15.75">
      <c r="A103" s="378">
        <v>84</v>
      </c>
      <c r="B103" s="379" t="s">
        <v>171</v>
      </c>
      <c r="C103" s="380">
        <v>32.299999999999997</v>
      </c>
      <c r="D103" s="381" t="s">
        <v>175</v>
      </c>
      <c r="E103" s="382">
        <v>1</v>
      </c>
      <c r="F103" s="383"/>
      <c r="G103" s="384">
        <v>1</v>
      </c>
      <c r="H103" s="387"/>
      <c r="I103" s="385">
        <v>1</v>
      </c>
      <c r="J103" s="386">
        <v>1</v>
      </c>
      <c r="K103" s="384">
        <v>1</v>
      </c>
      <c r="L103" s="384">
        <v>1</v>
      </c>
      <c r="M103" s="384">
        <v>1</v>
      </c>
      <c r="N103" s="385">
        <v>1</v>
      </c>
      <c r="O103" s="385">
        <v>1</v>
      </c>
      <c r="P103" s="385">
        <v>1</v>
      </c>
      <c r="Q103" s="384">
        <v>1</v>
      </c>
      <c r="R103" s="384"/>
      <c r="S103" s="384">
        <v>1</v>
      </c>
      <c r="T103" s="384"/>
      <c r="U103" s="384"/>
      <c r="V103" s="384"/>
      <c r="W103" s="384"/>
      <c r="X103" s="386">
        <v>1</v>
      </c>
      <c r="Y103" s="386">
        <v>1</v>
      </c>
      <c r="Z103" s="384"/>
      <c r="AA103" s="385"/>
      <c r="AB103" s="386">
        <v>1</v>
      </c>
      <c r="AC103" s="384"/>
      <c r="AD103" s="384">
        <v>1</v>
      </c>
      <c r="AE103" s="384"/>
      <c r="AF103" s="384"/>
      <c r="AG103" s="384"/>
      <c r="AH103" s="384"/>
      <c r="AI103" s="384"/>
      <c r="AJ103" s="384"/>
      <c r="AK103" s="384"/>
      <c r="AL103" s="384"/>
      <c r="AM103" s="390">
        <v>1</v>
      </c>
      <c r="AN103" s="386"/>
      <c r="AO103" s="384"/>
      <c r="AP103" s="384"/>
      <c r="AQ103" s="384"/>
      <c r="AR103" s="384"/>
      <c r="AS103" s="384"/>
      <c r="AT103" s="384"/>
      <c r="AU103" s="384"/>
      <c r="AV103" s="384"/>
      <c r="AW103" s="384"/>
      <c r="AX103" s="385"/>
      <c r="AY103" s="389">
        <f t="shared" si="5"/>
        <v>17</v>
      </c>
      <c r="BD103" s="455" t="str">
        <f t="shared" si="3"/>
        <v>32.3-Manufacture of sports goods</v>
      </c>
      <c r="BE103" s="12">
        <f t="shared" si="4"/>
        <v>32.299999999999997</v>
      </c>
    </row>
    <row r="104" spans="1:57" ht="15.75">
      <c r="A104" s="378">
        <v>85</v>
      </c>
      <c r="B104" s="379" t="s">
        <v>171</v>
      </c>
      <c r="C104" s="380">
        <v>32.4</v>
      </c>
      <c r="D104" s="381" t="s">
        <v>176</v>
      </c>
      <c r="E104" s="382">
        <v>1</v>
      </c>
      <c r="F104" s="383"/>
      <c r="G104" s="384">
        <v>1</v>
      </c>
      <c r="H104" s="387"/>
      <c r="I104" s="385">
        <v>1</v>
      </c>
      <c r="J104" s="386">
        <v>1</v>
      </c>
      <c r="K104" s="384">
        <v>1</v>
      </c>
      <c r="L104" s="384">
        <v>1</v>
      </c>
      <c r="M104" s="384">
        <v>1</v>
      </c>
      <c r="N104" s="385">
        <v>1</v>
      </c>
      <c r="O104" s="385">
        <v>1</v>
      </c>
      <c r="P104" s="385">
        <v>1</v>
      </c>
      <c r="Q104" s="384">
        <v>1</v>
      </c>
      <c r="R104" s="384"/>
      <c r="S104" s="384">
        <v>1</v>
      </c>
      <c r="T104" s="384"/>
      <c r="U104" s="384"/>
      <c r="V104" s="384"/>
      <c r="W104" s="384"/>
      <c r="X104" s="386">
        <v>1</v>
      </c>
      <c r="Y104" s="386">
        <v>1</v>
      </c>
      <c r="Z104" s="384"/>
      <c r="AA104" s="385"/>
      <c r="AB104" s="386">
        <v>1</v>
      </c>
      <c r="AC104" s="384"/>
      <c r="AD104" s="384">
        <v>1</v>
      </c>
      <c r="AE104" s="384"/>
      <c r="AF104" s="384"/>
      <c r="AG104" s="384"/>
      <c r="AH104" s="384"/>
      <c r="AI104" s="384"/>
      <c r="AJ104" s="384"/>
      <c r="AK104" s="384"/>
      <c r="AL104" s="384"/>
      <c r="AM104" s="390">
        <v>1</v>
      </c>
      <c r="AN104" s="386"/>
      <c r="AO104" s="384"/>
      <c r="AP104" s="384"/>
      <c r="AQ104" s="384"/>
      <c r="AR104" s="384"/>
      <c r="AS104" s="384"/>
      <c r="AT104" s="384"/>
      <c r="AU104" s="384"/>
      <c r="AV104" s="384"/>
      <c r="AW104" s="384"/>
      <c r="AX104" s="385"/>
      <c r="AY104" s="389">
        <f t="shared" si="5"/>
        <v>17</v>
      </c>
      <c r="BD104" s="455" t="str">
        <f t="shared" si="3"/>
        <v>32.4-Manufacture of games and toys</v>
      </c>
      <c r="BE104" s="12">
        <f t="shared" si="4"/>
        <v>32.4</v>
      </c>
    </row>
    <row r="105" spans="1:57" ht="15.75">
      <c r="A105" s="378">
        <v>86</v>
      </c>
      <c r="B105" s="379" t="s">
        <v>171</v>
      </c>
      <c r="C105" s="380">
        <v>32.5</v>
      </c>
      <c r="D105" s="381" t="s">
        <v>177</v>
      </c>
      <c r="E105" s="382">
        <v>1</v>
      </c>
      <c r="F105" s="386">
        <v>1</v>
      </c>
      <c r="G105" s="384">
        <v>1</v>
      </c>
      <c r="H105" s="391"/>
      <c r="I105" s="385">
        <v>1</v>
      </c>
      <c r="J105" s="386">
        <v>1</v>
      </c>
      <c r="K105" s="384"/>
      <c r="L105" s="384"/>
      <c r="M105" s="384"/>
      <c r="N105" s="385"/>
      <c r="O105" s="385">
        <v>1</v>
      </c>
      <c r="P105" s="385">
        <v>1</v>
      </c>
      <c r="Q105" s="384">
        <v>1</v>
      </c>
      <c r="R105" s="384"/>
      <c r="S105" s="384">
        <v>1</v>
      </c>
      <c r="T105" s="384"/>
      <c r="U105" s="384"/>
      <c r="V105" s="384"/>
      <c r="W105" s="384"/>
      <c r="X105" s="386">
        <v>1</v>
      </c>
      <c r="Y105" s="386">
        <v>1</v>
      </c>
      <c r="Z105" s="384"/>
      <c r="AA105" s="385"/>
      <c r="AB105" s="386">
        <v>1</v>
      </c>
      <c r="AC105" s="384"/>
      <c r="AD105" s="384">
        <v>1</v>
      </c>
      <c r="AE105" s="384"/>
      <c r="AF105" s="384"/>
      <c r="AG105" s="384"/>
      <c r="AH105" s="384"/>
      <c r="AI105" s="384"/>
      <c r="AJ105" s="384"/>
      <c r="AK105" s="384"/>
      <c r="AL105" s="384"/>
      <c r="AM105" s="390">
        <v>1</v>
      </c>
      <c r="AN105" s="386"/>
      <c r="AO105" s="384"/>
      <c r="AP105" s="384"/>
      <c r="AQ105" s="384"/>
      <c r="AR105" s="384"/>
      <c r="AS105" s="384"/>
      <c r="AT105" s="384"/>
      <c r="AU105" s="384"/>
      <c r="AV105" s="384"/>
      <c r="AW105" s="384"/>
      <c r="AX105" s="385"/>
      <c r="AY105" s="389">
        <f t="shared" si="5"/>
        <v>14</v>
      </c>
      <c r="BD105" s="455" t="str">
        <f t="shared" si="3"/>
        <v>32.5-Manufacture of medical and dental instruments and supplies</v>
      </c>
      <c r="BE105" s="12">
        <f t="shared" si="4"/>
        <v>32.5</v>
      </c>
    </row>
    <row r="106" spans="1:57" ht="15.75">
      <c r="A106" s="378">
        <v>87</v>
      </c>
      <c r="B106" s="379" t="s">
        <v>171</v>
      </c>
      <c r="C106" s="380">
        <v>32.9</v>
      </c>
      <c r="D106" s="381" t="s">
        <v>178</v>
      </c>
      <c r="E106" s="382">
        <v>1</v>
      </c>
      <c r="F106" s="383"/>
      <c r="G106" s="384">
        <v>1</v>
      </c>
      <c r="H106" s="387"/>
      <c r="I106" s="385">
        <v>1</v>
      </c>
      <c r="J106" s="386">
        <v>1</v>
      </c>
      <c r="K106" s="384"/>
      <c r="L106" s="384"/>
      <c r="M106" s="384"/>
      <c r="N106" s="385"/>
      <c r="O106" s="385">
        <v>1</v>
      </c>
      <c r="P106" s="385">
        <v>1</v>
      </c>
      <c r="Q106" s="384">
        <v>1</v>
      </c>
      <c r="R106" s="384"/>
      <c r="S106" s="384">
        <v>1</v>
      </c>
      <c r="T106" s="384"/>
      <c r="U106" s="384"/>
      <c r="V106" s="384"/>
      <c r="W106" s="384"/>
      <c r="X106" s="386">
        <v>1</v>
      </c>
      <c r="Y106" s="386">
        <v>1</v>
      </c>
      <c r="Z106" s="384"/>
      <c r="AA106" s="385"/>
      <c r="AB106" s="386">
        <v>1</v>
      </c>
      <c r="AC106" s="384"/>
      <c r="AD106" s="384">
        <v>1</v>
      </c>
      <c r="AE106" s="384"/>
      <c r="AF106" s="384"/>
      <c r="AG106" s="384"/>
      <c r="AH106" s="384"/>
      <c r="AI106" s="384"/>
      <c r="AJ106" s="384"/>
      <c r="AK106" s="384"/>
      <c r="AL106" s="384"/>
      <c r="AM106" s="390">
        <v>1</v>
      </c>
      <c r="AN106" s="386"/>
      <c r="AO106" s="384"/>
      <c r="AP106" s="384"/>
      <c r="AQ106" s="384"/>
      <c r="AR106" s="384"/>
      <c r="AS106" s="384"/>
      <c r="AT106" s="384"/>
      <c r="AU106" s="384"/>
      <c r="AV106" s="384"/>
      <c r="AW106" s="384"/>
      <c r="AX106" s="385"/>
      <c r="AY106" s="389">
        <f t="shared" si="5"/>
        <v>13</v>
      </c>
      <c r="BD106" s="455" t="str">
        <f t="shared" si="3"/>
        <v>32.9-Manufacturing n.e.c.</v>
      </c>
      <c r="BE106" s="12">
        <f t="shared" si="4"/>
        <v>32.9</v>
      </c>
    </row>
    <row r="107" spans="1:57" ht="15.75">
      <c r="A107" s="378">
        <v>97</v>
      </c>
      <c r="B107" s="379" t="s">
        <v>171</v>
      </c>
      <c r="C107" s="380">
        <v>95.2</v>
      </c>
      <c r="D107" s="381" t="s">
        <v>179</v>
      </c>
      <c r="E107" s="382">
        <v>1</v>
      </c>
      <c r="F107" s="386">
        <v>1</v>
      </c>
      <c r="G107" s="384">
        <v>1</v>
      </c>
      <c r="H107" s="391"/>
      <c r="I107" s="385">
        <v>1</v>
      </c>
      <c r="J107" s="386">
        <v>1</v>
      </c>
      <c r="K107" s="384"/>
      <c r="L107" s="384"/>
      <c r="M107" s="384"/>
      <c r="N107" s="385"/>
      <c r="O107" s="385">
        <v>1</v>
      </c>
      <c r="P107" s="385">
        <v>1</v>
      </c>
      <c r="Q107" s="384">
        <v>1</v>
      </c>
      <c r="R107" s="384"/>
      <c r="S107" s="384">
        <v>1</v>
      </c>
      <c r="T107" s="384"/>
      <c r="U107" s="384"/>
      <c r="V107" s="384"/>
      <c r="W107" s="384"/>
      <c r="X107" s="386">
        <v>1</v>
      </c>
      <c r="Y107" s="386">
        <v>1</v>
      </c>
      <c r="Z107" s="384"/>
      <c r="AA107" s="385"/>
      <c r="AB107" s="386">
        <v>1</v>
      </c>
      <c r="AC107" s="384"/>
      <c r="AD107" s="384">
        <v>1</v>
      </c>
      <c r="AE107" s="384"/>
      <c r="AF107" s="384"/>
      <c r="AG107" s="384"/>
      <c r="AH107" s="384"/>
      <c r="AI107" s="384"/>
      <c r="AJ107" s="384"/>
      <c r="AK107" s="384"/>
      <c r="AL107" s="384"/>
      <c r="AM107" s="390">
        <v>1</v>
      </c>
      <c r="AN107" s="386"/>
      <c r="AO107" s="384"/>
      <c r="AP107" s="384"/>
      <c r="AQ107" s="384"/>
      <c r="AR107" s="384"/>
      <c r="AS107" s="384"/>
      <c r="AT107" s="384"/>
      <c r="AU107" s="384"/>
      <c r="AV107" s="384"/>
      <c r="AW107" s="384"/>
      <c r="AX107" s="385"/>
      <c r="AY107" s="389">
        <f t="shared" si="5"/>
        <v>14</v>
      </c>
      <c r="BD107" s="455" t="str">
        <f t="shared" si="3"/>
        <v>95.2-Repair of personal and household goods</v>
      </c>
      <c r="BE107" s="12">
        <f t="shared" si="4"/>
        <v>95.2</v>
      </c>
    </row>
    <row r="108" spans="1:57" ht="16.5" thickBot="1">
      <c r="A108" s="392">
        <v>91</v>
      </c>
      <c r="B108" s="393" t="s">
        <v>171</v>
      </c>
      <c r="C108" s="394">
        <v>37</v>
      </c>
      <c r="D108" s="395" t="s">
        <v>180</v>
      </c>
      <c r="E108" s="396">
        <v>1</v>
      </c>
      <c r="F108" s="397"/>
      <c r="G108" s="398">
        <v>1</v>
      </c>
      <c r="H108" s="399"/>
      <c r="I108" s="400">
        <v>1</v>
      </c>
      <c r="J108" s="397">
        <v>1</v>
      </c>
      <c r="K108" s="398"/>
      <c r="L108" s="398"/>
      <c r="M108" s="398"/>
      <c r="N108" s="400"/>
      <c r="O108" s="400">
        <v>1</v>
      </c>
      <c r="P108" s="400">
        <v>1</v>
      </c>
      <c r="Q108" s="398"/>
      <c r="R108" s="398"/>
      <c r="S108" s="398">
        <v>1</v>
      </c>
      <c r="T108" s="398"/>
      <c r="U108" s="398"/>
      <c r="V108" s="398"/>
      <c r="W108" s="398"/>
      <c r="X108" s="397">
        <v>1</v>
      </c>
      <c r="Y108" s="397">
        <v>1</v>
      </c>
      <c r="Z108" s="398"/>
      <c r="AA108" s="400"/>
      <c r="AB108" s="397">
        <v>1</v>
      </c>
      <c r="AC108" s="398">
        <v>1</v>
      </c>
      <c r="AD108" s="398">
        <v>1</v>
      </c>
      <c r="AE108" s="398">
        <v>1</v>
      </c>
      <c r="AF108" s="398">
        <v>1</v>
      </c>
      <c r="AG108" s="398"/>
      <c r="AH108" s="398"/>
      <c r="AI108" s="398"/>
      <c r="AJ108" s="398"/>
      <c r="AK108" s="398"/>
      <c r="AL108" s="398"/>
      <c r="AM108" s="401">
        <v>1</v>
      </c>
      <c r="AN108" s="397"/>
      <c r="AO108" s="398"/>
      <c r="AP108" s="398"/>
      <c r="AQ108" s="398"/>
      <c r="AR108" s="398"/>
      <c r="AS108" s="398"/>
      <c r="AT108" s="398"/>
      <c r="AU108" s="398"/>
      <c r="AV108" s="398"/>
      <c r="AW108" s="398"/>
      <c r="AX108" s="400"/>
      <c r="AY108" s="389">
        <f>SUM(E108:AX108)</f>
        <v>15</v>
      </c>
      <c r="BD108" s="455" t="str">
        <f t="shared" si="3"/>
        <v>37-Sewerage</v>
      </c>
      <c r="BE108" s="12">
        <f t="shared" si="4"/>
        <v>37</v>
      </c>
    </row>
    <row r="109" spans="1:57" ht="16.5" thickBot="1">
      <c r="A109" s="402" t="s">
        <v>181</v>
      </c>
      <c r="B109" s="403" t="s">
        <v>182</v>
      </c>
      <c r="C109" s="404"/>
      <c r="D109" s="405"/>
      <c r="E109" s="406">
        <v>1</v>
      </c>
      <c r="F109" s="407"/>
      <c r="G109" s="408">
        <v>1</v>
      </c>
      <c r="H109" s="409"/>
      <c r="I109" s="410">
        <v>1</v>
      </c>
      <c r="J109" s="411">
        <v>1</v>
      </c>
      <c r="K109" s="408"/>
      <c r="L109" s="408"/>
      <c r="M109" s="408"/>
      <c r="N109" s="410"/>
      <c r="O109" s="410">
        <v>1</v>
      </c>
      <c r="P109" s="410">
        <v>1</v>
      </c>
      <c r="Q109" s="408">
        <v>1</v>
      </c>
      <c r="R109" s="408"/>
      <c r="S109" s="408">
        <v>1</v>
      </c>
      <c r="T109" s="408"/>
      <c r="U109" s="408"/>
      <c r="V109" s="408"/>
      <c r="W109" s="408"/>
      <c r="X109" s="411">
        <v>1</v>
      </c>
      <c r="Y109" s="411">
        <v>1</v>
      </c>
      <c r="Z109" s="408"/>
      <c r="AA109" s="410"/>
      <c r="AB109" s="411">
        <v>1</v>
      </c>
      <c r="AC109" s="408"/>
      <c r="AD109" s="408"/>
      <c r="AE109" s="408"/>
      <c r="AF109" s="408"/>
      <c r="AG109" s="408"/>
      <c r="AH109" s="408"/>
      <c r="AI109" s="408"/>
      <c r="AJ109" s="408"/>
      <c r="AK109" s="408"/>
      <c r="AL109" s="408"/>
      <c r="AM109" s="412">
        <v>1</v>
      </c>
      <c r="AN109" s="411"/>
      <c r="AO109" s="408"/>
      <c r="AP109" s="408"/>
      <c r="AQ109" s="408"/>
      <c r="AR109" s="408"/>
      <c r="AS109" s="408"/>
      <c r="AT109" s="408"/>
      <c r="AU109" s="408"/>
      <c r="AV109" s="408"/>
      <c r="AW109" s="408"/>
      <c r="AX109" s="410">
        <v>1</v>
      </c>
      <c r="AY109" s="413">
        <f t="shared" si="5"/>
        <v>13</v>
      </c>
      <c r="BD109" s="455" t="str">
        <f>B109&amp;"-"&amp;D109</f>
        <v>Warehousing and Wholesale-</v>
      </c>
      <c r="BE109" s="12" t="s">
        <v>181</v>
      </c>
    </row>
    <row r="110" spans="1:57" ht="15.75">
      <c r="A110" s="414">
        <v>94</v>
      </c>
      <c r="B110" s="415" t="s">
        <v>182</v>
      </c>
      <c r="C110" s="416">
        <v>46.7</v>
      </c>
      <c r="D110" s="417" t="s">
        <v>183</v>
      </c>
      <c r="E110" s="418">
        <v>1</v>
      </c>
      <c r="F110" s="419"/>
      <c r="G110" s="420">
        <v>1</v>
      </c>
      <c r="H110" s="421"/>
      <c r="I110" s="422">
        <v>1</v>
      </c>
      <c r="J110" s="423">
        <v>1</v>
      </c>
      <c r="K110" s="420"/>
      <c r="L110" s="420"/>
      <c r="M110" s="420"/>
      <c r="N110" s="422"/>
      <c r="O110" s="422">
        <v>1</v>
      </c>
      <c r="P110" s="422">
        <v>1</v>
      </c>
      <c r="Q110" s="420"/>
      <c r="R110" s="420"/>
      <c r="S110" s="420">
        <v>1</v>
      </c>
      <c r="T110" s="420"/>
      <c r="U110" s="420"/>
      <c r="V110" s="420"/>
      <c r="W110" s="420"/>
      <c r="X110" s="423">
        <v>1</v>
      </c>
      <c r="Y110" s="423">
        <v>1</v>
      </c>
      <c r="Z110" s="420"/>
      <c r="AA110" s="422"/>
      <c r="AB110" s="424">
        <v>1</v>
      </c>
      <c r="AC110" s="425"/>
      <c r="AD110" s="425"/>
      <c r="AE110" s="425"/>
      <c r="AF110" s="425"/>
      <c r="AG110" s="425"/>
      <c r="AH110" s="425"/>
      <c r="AI110" s="425"/>
      <c r="AJ110" s="425"/>
      <c r="AK110" s="425"/>
      <c r="AL110" s="425"/>
      <c r="AM110" s="426">
        <v>1</v>
      </c>
      <c r="AN110" s="424"/>
      <c r="AO110" s="427"/>
      <c r="AP110" s="427"/>
      <c r="AQ110" s="427"/>
      <c r="AR110" s="427"/>
      <c r="AS110" s="427"/>
      <c r="AT110" s="427"/>
      <c r="AU110" s="427"/>
      <c r="AV110" s="427"/>
      <c r="AW110" s="427"/>
      <c r="AX110" s="428">
        <v>1</v>
      </c>
      <c r="AY110" s="429">
        <f>SUM(E110:AX110)</f>
        <v>12</v>
      </c>
      <c r="BD110" s="455" t="str">
        <f t="shared" si="3"/>
        <v>46.7-Other specialised wholesale</v>
      </c>
      <c r="BE110" s="12">
        <f t="shared" si="4"/>
        <v>46.7</v>
      </c>
    </row>
    <row r="111" spans="1:57" ht="16.5" thickBot="1">
      <c r="A111" s="430">
        <v>95</v>
      </c>
      <c r="B111" s="415" t="s">
        <v>182</v>
      </c>
      <c r="C111" s="431">
        <v>52</v>
      </c>
      <c r="D111" s="432" t="s">
        <v>184</v>
      </c>
      <c r="E111" s="433">
        <v>1</v>
      </c>
      <c r="F111" s="434"/>
      <c r="G111" s="435">
        <v>1</v>
      </c>
      <c r="H111" s="436"/>
      <c r="I111" s="437">
        <v>1</v>
      </c>
      <c r="J111" s="438">
        <v>1</v>
      </c>
      <c r="K111" s="435"/>
      <c r="L111" s="435"/>
      <c r="M111" s="435"/>
      <c r="N111" s="437"/>
      <c r="O111" s="437">
        <v>1</v>
      </c>
      <c r="P111" s="437">
        <v>1</v>
      </c>
      <c r="Q111" s="435">
        <v>1</v>
      </c>
      <c r="R111" s="435"/>
      <c r="S111" s="435">
        <v>1</v>
      </c>
      <c r="T111" s="435"/>
      <c r="U111" s="435"/>
      <c r="V111" s="435"/>
      <c r="W111" s="435"/>
      <c r="X111" s="438">
        <v>1</v>
      </c>
      <c r="Y111" s="438">
        <v>1</v>
      </c>
      <c r="Z111" s="435"/>
      <c r="AA111" s="437"/>
      <c r="AB111" s="439">
        <v>1</v>
      </c>
      <c r="AC111" s="440"/>
      <c r="AD111" s="440"/>
      <c r="AE111" s="440"/>
      <c r="AF111" s="440"/>
      <c r="AG111" s="440"/>
      <c r="AH111" s="440"/>
      <c r="AI111" s="440"/>
      <c r="AJ111" s="440"/>
      <c r="AK111" s="440"/>
      <c r="AL111" s="440"/>
      <c r="AM111" s="441">
        <v>1</v>
      </c>
      <c r="AN111" s="439"/>
      <c r="AO111" s="442"/>
      <c r="AP111" s="442"/>
      <c r="AQ111" s="442"/>
      <c r="AR111" s="442"/>
      <c r="AS111" s="442"/>
      <c r="AT111" s="442"/>
      <c r="AU111" s="442"/>
      <c r="AV111" s="442"/>
      <c r="AW111" s="442"/>
      <c r="AX111" s="443">
        <v>1</v>
      </c>
      <c r="AY111" s="429">
        <f>SUM(E111:AX111)</f>
        <v>13</v>
      </c>
      <c r="BD111" s="455" t="str">
        <f t="shared" si="3"/>
        <v>52-Warehousing and storage</v>
      </c>
      <c r="BE111" s="12">
        <f t="shared" si="4"/>
        <v>52</v>
      </c>
    </row>
    <row r="112" spans="1:57" ht="15.75">
      <c r="A112" s="444"/>
      <c r="B112" s="445"/>
      <c r="C112" s="445"/>
      <c r="D112" s="445"/>
      <c r="E112" s="446"/>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V112" s="447" t="s">
        <v>185</v>
      </c>
      <c r="AW112" s="447"/>
      <c r="AY112" s="448">
        <f>AVERAGE(AY3,AY15,AY17,AY28,AY34,AY46,AY56,AY70,AY87,AY99,AY109)</f>
        <v>24.545454545454547</v>
      </c>
    </row>
    <row r="113" spans="1:51" ht="16.5" thickBot="1">
      <c r="A113" s="449"/>
      <c r="B113" s="450"/>
      <c r="C113" s="450"/>
      <c r="D113" s="450"/>
      <c r="E113" s="451"/>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2" t="s">
        <v>186</v>
      </c>
      <c r="AW113" s="452"/>
      <c r="AX113" s="453"/>
      <c r="AY113" s="454">
        <f>AY112+8</f>
        <v>32.545454545454547</v>
      </c>
    </row>
  </sheetData>
  <conditionalFormatting sqref="D16 D18:D24 D29:D30 D34:D43 D26 D4:D13 D87:D95 D46:D53 D56:D84 D99:D107 D109:D111 B109:B111 B46:B107 B16:B34 B4:B14">
    <cfRule type="expression" dxfId="22" priority="21">
      <formula>$A4=1</formula>
    </cfRule>
  </conditionalFormatting>
  <conditionalFormatting sqref="B37 B39 B41 B43">
    <cfRule type="expression" dxfId="21" priority="22">
      <formula>$A36=1</formula>
    </cfRule>
  </conditionalFormatting>
  <conditionalFormatting sqref="B36 B38 B40 B42">
    <cfRule type="expression" dxfId="20" priority="20">
      <formula>$A35=1</formula>
    </cfRule>
  </conditionalFormatting>
  <conditionalFormatting sqref="D25">
    <cfRule type="expression" dxfId="19" priority="19">
      <formula>$A25=1</formula>
    </cfRule>
  </conditionalFormatting>
  <conditionalFormatting sqref="D31">
    <cfRule type="expression" dxfId="18" priority="18">
      <formula>$A31=1</formula>
    </cfRule>
  </conditionalFormatting>
  <conditionalFormatting sqref="D32">
    <cfRule type="expression" dxfId="17" priority="17">
      <formula>$A32=1</formula>
    </cfRule>
  </conditionalFormatting>
  <conditionalFormatting sqref="D33">
    <cfRule type="expression" dxfId="16" priority="16">
      <formula>$A33=1</formula>
    </cfRule>
  </conditionalFormatting>
  <conditionalFormatting sqref="D44">
    <cfRule type="expression" dxfId="15" priority="15">
      <formula>$A44=1</formula>
    </cfRule>
  </conditionalFormatting>
  <conditionalFormatting sqref="D45">
    <cfRule type="expression" dxfId="14" priority="14">
      <formula>$A45=1</formula>
    </cfRule>
  </conditionalFormatting>
  <conditionalFormatting sqref="B44">
    <cfRule type="expression" dxfId="13" priority="13">
      <formula>$A43=1</formula>
    </cfRule>
  </conditionalFormatting>
  <conditionalFormatting sqref="B45">
    <cfRule type="expression" dxfId="12" priority="12">
      <formula>$A44=1</formula>
    </cfRule>
  </conditionalFormatting>
  <conditionalFormatting sqref="B35">
    <cfRule type="expression" dxfId="11" priority="23">
      <formula>#REF!=1</formula>
    </cfRule>
  </conditionalFormatting>
  <conditionalFormatting sqref="D86">
    <cfRule type="expression" dxfId="10" priority="6">
      <formula>$A86=1</formula>
    </cfRule>
  </conditionalFormatting>
  <conditionalFormatting sqref="D14">
    <cfRule type="expression" dxfId="9" priority="11">
      <formula>$A14=1</formula>
    </cfRule>
  </conditionalFormatting>
  <conditionalFormatting sqref="D27">
    <cfRule type="expression" dxfId="8" priority="10">
      <formula>$A27=1</formula>
    </cfRule>
  </conditionalFormatting>
  <conditionalFormatting sqref="D54">
    <cfRule type="expression" dxfId="7" priority="9">
      <formula>$A54=1</formula>
    </cfRule>
  </conditionalFormatting>
  <conditionalFormatting sqref="D55">
    <cfRule type="expression" dxfId="6" priority="8">
      <formula>$A55=1</formula>
    </cfRule>
  </conditionalFormatting>
  <conditionalFormatting sqref="D85">
    <cfRule type="expression" dxfId="5" priority="7">
      <formula>$A85=1</formula>
    </cfRule>
  </conditionalFormatting>
  <conditionalFormatting sqref="D96">
    <cfRule type="expression" dxfId="4" priority="5">
      <formula>$A96=1</formula>
    </cfRule>
  </conditionalFormatting>
  <conditionalFormatting sqref="D97">
    <cfRule type="expression" dxfId="3" priority="3">
      <formula>$A97=1</formula>
    </cfRule>
  </conditionalFormatting>
  <conditionalFormatting sqref="D98">
    <cfRule type="expression" dxfId="2" priority="4">
      <formula>$A98=1</formula>
    </cfRule>
  </conditionalFormatting>
  <conditionalFormatting sqref="D108">
    <cfRule type="expression" dxfId="1" priority="2">
      <formula>$A108=1</formula>
    </cfRule>
  </conditionalFormatting>
  <conditionalFormatting sqref="B108">
    <cfRule type="expression" dxfId="0" priority="1">
      <formula>$A108=1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dimension ref="A1:DH51"/>
  <sheetViews>
    <sheetView topLeftCell="A34" workbookViewId="0">
      <selection activeCell="E27" activeCellId="1" sqref="C17 E27"/>
    </sheetView>
  </sheetViews>
  <sheetFormatPr defaultRowHeight="15"/>
  <sheetData>
    <row r="1" spans="1:112">
      <c r="D1">
        <v>1</v>
      </c>
      <c r="E1">
        <f>D1+1</f>
        <v>2</v>
      </c>
      <c r="F1">
        <f t="shared" ref="F1:BQ1" si="0">E1+1</f>
        <v>3</v>
      </c>
      <c r="G1">
        <f t="shared" si="0"/>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ref="BR1:DH1" si="1">BQ1+1</f>
        <v>67</v>
      </c>
      <c r="BS1">
        <f t="shared" si="1"/>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row>
    <row r="2" spans="1:112">
      <c r="D2" t="s">
        <v>65</v>
      </c>
      <c r="E2">
        <v>1</v>
      </c>
      <c r="F2">
        <v>2</v>
      </c>
      <c r="G2">
        <v>3</v>
      </c>
      <c r="H2">
        <v>4</v>
      </c>
      <c r="I2">
        <v>5</v>
      </c>
      <c r="J2">
        <v>6</v>
      </c>
      <c r="K2">
        <v>7</v>
      </c>
      <c r="L2">
        <v>8</v>
      </c>
      <c r="M2">
        <v>9</v>
      </c>
      <c r="N2">
        <v>10</v>
      </c>
      <c r="O2">
        <v>90</v>
      </c>
      <c r="P2" t="s">
        <v>78</v>
      </c>
      <c r="Q2">
        <v>11</v>
      </c>
      <c r="R2" t="s">
        <v>81</v>
      </c>
      <c r="S2">
        <v>12</v>
      </c>
      <c r="T2">
        <v>13</v>
      </c>
      <c r="U2">
        <v>14</v>
      </c>
      <c r="V2">
        <v>15</v>
      </c>
      <c r="W2">
        <v>28</v>
      </c>
      <c r="X2">
        <v>16</v>
      </c>
      <c r="Y2">
        <v>17</v>
      </c>
      <c r="Z2">
        <v>18</v>
      </c>
      <c r="AA2">
        <v>19</v>
      </c>
      <c r="AB2">
        <v>98</v>
      </c>
      <c r="AC2" t="s">
        <v>93</v>
      </c>
      <c r="AD2">
        <v>20</v>
      </c>
      <c r="AE2">
        <v>21</v>
      </c>
      <c r="AF2">
        <v>22</v>
      </c>
      <c r="AG2">
        <v>23</v>
      </c>
      <c r="AH2">
        <v>24</v>
      </c>
      <c r="AI2" t="s">
        <v>100</v>
      </c>
      <c r="AJ2">
        <v>25</v>
      </c>
      <c r="AK2">
        <v>27</v>
      </c>
      <c r="AL2">
        <v>29</v>
      </c>
      <c r="AM2">
        <v>30</v>
      </c>
      <c r="AN2">
        <v>31</v>
      </c>
      <c r="AO2">
        <v>32</v>
      </c>
      <c r="AP2">
        <v>33</v>
      </c>
      <c r="AQ2">
        <v>34</v>
      </c>
      <c r="AR2">
        <v>35</v>
      </c>
      <c r="AS2">
        <v>36</v>
      </c>
      <c r="AT2">
        <v>37</v>
      </c>
      <c r="AU2" t="s">
        <v>113</v>
      </c>
      <c r="AV2">
        <v>38</v>
      </c>
      <c r="AW2">
        <v>39</v>
      </c>
      <c r="AX2">
        <v>40</v>
      </c>
      <c r="AY2">
        <v>41</v>
      </c>
      <c r="AZ2">
        <v>42</v>
      </c>
      <c r="BA2">
        <v>43</v>
      </c>
      <c r="BB2">
        <v>44</v>
      </c>
      <c r="BC2">
        <v>92</v>
      </c>
      <c r="BD2">
        <v>93</v>
      </c>
      <c r="BE2" t="s">
        <v>124</v>
      </c>
      <c r="BF2">
        <v>45</v>
      </c>
      <c r="BG2">
        <v>46</v>
      </c>
      <c r="BH2">
        <v>47</v>
      </c>
      <c r="BI2">
        <v>48</v>
      </c>
      <c r="BJ2">
        <v>49</v>
      </c>
      <c r="BK2">
        <v>50</v>
      </c>
      <c r="BL2">
        <v>51</v>
      </c>
      <c r="BM2">
        <v>52</v>
      </c>
      <c r="BN2">
        <v>53</v>
      </c>
      <c r="BO2">
        <v>54</v>
      </c>
      <c r="BP2">
        <v>55</v>
      </c>
      <c r="BQ2">
        <v>56</v>
      </c>
      <c r="BR2">
        <v>57</v>
      </c>
      <c r="BS2" t="s">
        <v>139</v>
      </c>
      <c r="BT2">
        <v>58</v>
      </c>
      <c r="BU2">
        <v>59</v>
      </c>
      <c r="BV2">
        <v>60</v>
      </c>
      <c r="BW2">
        <v>61</v>
      </c>
      <c r="BX2">
        <v>62</v>
      </c>
      <c r="BY2">
        <v>63</v>
      </c>
      <c r="BZ2">
        <v>64</v>
      </c>
      <c r="CA2">
        <v>65</v>
      </c>
      <c r="CB2">
        <v>66</v>
      </c>
      <c r="CC2">
        <v>67</v>
      </c>
      <c r="CD2">
        <v>68</v>
      </c>
      <c r="CE2">
        <v>69</v>
      </c>
      <c r="CF2">
        <v>70</v>
      </c>
      <c r="CG2">
        <v>71</v>
      </c>
      <c r="CH2">
        <v>96</v>
      </c>
      <c r="CI2">
        <v>97</v>
      </c>
      <c r="CJ2" t="s">
        <v>157</v>
      </c>
      <c r="CK2">
        <v>72</v>
      </c>
      <c r="CL2">
        <v>73</v>
      </c>
      <c r="CM2">
        <v>74</v>
      </c>
      <c r="CN2">
        <v>75</v>
      </c>
      <c r="CO2">
        <v>76</v>
      </c>
      <c r="CP2">
        <v>77</v>
      </c>
      <c r="CQ2">
        <v>78</v>
      </c>
      <c r="CR2">
        <v>79</v>
      </c>
      <c r="CS2">
        <v>80</v>
      </c>
      <c r="CT2">
        <v>88</v>
      </c>
      <c r="CU2">
        <v>89</v>
      </c>
      <c r="CV2" t="s">
        <v>170</v>
      </c>
      <c r="CW2">
        <v>81</v>
      </c>
      <c r="CX2">
        <v>82</v>
      </c>
      <c r="CY2">
        <v>83</v>
      </c>
      <c r="CZ2">
        <v>84</v>
      </c>
      <c r="DA2">
        <v>85</v>
      </c>
      <c r="DB2">
        <v>86</v>
      </c>
      <c r="DC2">
        <v>87</v>
      </c>
      <c r="DD2">
        <v>97</v>
      </c>
      <c r="DE2">
        <v>91</v>
      </c>
      <c r="DF2" t="s">
        <v>181</v>
      </c>
      <c r="DG2">
        <v>94</v>
      </c>
      <c r="DH2">
        <v>95</v>
      </c>
    </row>
    <row r="3" spans="1:112">
      <c r="D3" t="s">
        <v>66</v>
      </c>
      <c r="E3" t="s">
        <v>66</v>
      </c>
      <c r="F3" t="s">
        <v>66</v>
      </c>
      <c r="G3" t="s">
        <v>66</v>
      </c>
      <c r="H3" t="s">
        <v>66</v>
      </c>
      <c r="I3" t="s">
        <v>66</v>
      </c>
      <c r="J3" t="s">
        <v>66</v>
      </c>
      <c r="K3" t="s">
        <v>66</v>
      </c>
      <c r="L3" t="s">
        <v>66</v>
      </c>
      <c r="M3" t="s">
        <v>66</v>
      </c>
      <c r="N3" t="s">
        <v>66</v>
      </c>
      <c r="O3" t="s">
        <v>66</v>
      </c>
      <c r="P3" t="s">
        <v>79</v>
      </c>
      <c r="Q3" t="s">
        <v>79</v>
      </c>
      <c r="R3" t="s">
        <v>82</v>
      </c>
      <c r="S3" t="s">
        <v>82</v>
      </c>
      <c r="T3" t="s">
        <v>82</v>
      </c>
      <c r="U3" t="s">
        <v>82</v>
      </c>
      <c r="V3" t="s">
        <v>82</v>
      </c>
      <c r="W3" t="s">
        <v>82</v>
      </c>
      <c r="X3" t="s">
        <v>82</v>
      </c>
      <c r="Y3" t="s">
        <v>82</v>
      </c>
      <c r="Z3" t="s">
        <v>82</v>
      </c>
      <c r="AA3" t="s">
        <v>82</v>
      </c>
      <c r="AB3" t="s">
        <v>82</v>
      </c>
      <c r="AC3" t="s">
        <v>94</v>
      </c>
      <c r="AD3" t="s">
        <v>94</v>
      </c>
      <c r="AE3" t="s">
        <v>94</v>
      </c>
      <c r="AF3" t="s">
        <v>94</v>
      </c>
      <c r="AG3" t="s">
        <v>94</v>
      </c>
      <c r="AH3" t="s">
        <v>94</v>
      </c>
      <c r="AI3" t="s">
        <v>101</v>
      </c>
      <c r="AJ3" t="s">
        <v>101</v>
      </c>
      <c r="AK3" t="s">
        <v>101</v>
      </c>
      <c r="AL3" t="s">
        <v>101</v>
      </c>
      <c r="AM3" t="s">
        <v>101</v>
      </c>
      <c r="AN3" t="s">
        <v>101</v>
      </c>
      <c r="AO3" t="s">
        <v>101</v>
      </c>
      <c r="AP3" t="s">
        <v>101</v>
      </c>
      <c r="AQ3" t="s">
        <v>101</v>
      </c>
      <c r="AR3" t="s">
        <v>101</v>
      </c>
      <c r="AS3" t="s">
        <v>101</v>
      </c>
      <c r="AT3" t="s">
        <v>101</v>
      </c>
      <c r="AU3" t="s">
        <v>114</v>
      </c>
      <c r="AV3" t="s">
        <v>114</v>
      </c>
      <c r="AW3" t="s">
        <v>114</v>
      </c>
      <c r="AX3" t="s">
        <v>114</v>
      </c>
      <c r="AY3" t="s">
        <v>114</v>
      </c>
      <c r="AZ3" t="s">
        <v>114</v>
      </c>
      <c r="BA3" t="s">
        <v>114</v>
      </c>
      <c r="BB3" t="s">
        <v>114</v>
      </c>
      <c r="BC3" t="s">
        <v>114</v>
      </c>
      <c r="BD3" t="s">
        <v>114</v>
      </c>
      <c r="BE3" t="s">
        <v>125</v>
      </c>
      <c r="BF3" t="s">
        <v>125</v>
      </c>
      <c r="BG3" t="s">
        <v>125</v>
      </c>
      <c r="BH3" t="s">
        <v>125</v>
      </c>
      <c r="BI3" t="s">
        <v>125</v>
      </c>
      <c r="BJ3" t="s">
        <v>125</v>
      </c>
      <c r="BK3" t="s">
        <v>125</v>
      </c>
      <c r="BL3" t="s">
        <v>125</v>
      </c>
      <c r="BM3" t="s">
        <v>125</v>
      </c>
      <c r="BN3" t="s">
        <v>125</v>
      </c>
      <c r="BO3" t="s">
        <v>125</v>
      </c>
      <c r="BP3" t="s">
        <v>125</v>
      </c>
      <c r="BQ3" t="s">
        <v>125</v>
      </c>
      <c r="BR3" t="s">
        <v>125</v>
      </c>
      <c r="BS3" t="s">
        <v>140</v>
      </c>
      <c r="BT3" t="s">
        <v>140</v>
      </c>
      <c r="BU3" t="s">
        <v>140</v>
      </c>
      <c r="BV3" t="s">
        <v>140</v>
      </c>
      <c r="BW3" t="s">
        <v>140</v>
      </c>
      <c r="BX3" t="s">
        <v>140</v>
      </c>
      <c r="BY3" t="s">
        <v>140</v>
      </c>
      <c r="BZ3" t="s">
        <v>140</v>
      </c>
      <c r="CA3" t="s">
        <v>140</v>
      </c>
      <c r="CB3" t="s">
        <v>140</v>
      </c>
      <c r="CC3" t="s">
        <v>140</v>
      </c>
      <c r="CD3" t="s">
        <v>140</v>
      </c>
      <c r="CE3" t="s">
        <v>140</v>
      </c>
      <c r="CF3" t="s">
        <v>140</v>
      </c>
      <c r="CG3" t="s">
        <v>140</v>
      </c>
      <c r="CH3" t="s">
        <v>140</v>
      </c>
      <c r="CI3" t="s">
        <v>140</v>
      </c>
      <c r="CJ3" t="s">
        <v>158</v>
      </c>
      <c r="CK3" t="s">
        <v>158</v>
      </c>
      <c r="CL3" t="s">
        <v>158</v>
      </c>
      <c r="CM3" t="s">
        <v>158</v>
      </c>
      <c r="CN3" t="s">
        <v>158</v>
      </c>
      <c r="CO3" t="s">
        <v>158</v>
      </c>
      <c r="CP3" t="s">
        <v>158</v>
      </c>
      <c r="CQ3" t="s">
        <v>158</v>
      </c>
      <c r="CR3" t="s">
        <v>158</v>
      </c>
      <c r="CS3" t="s">
        <v>158</v>
      </c>
      <c r="CT3" t="s">
        <v>158</v>
      </c>
      <c r="CU3" t="s">
        <v>158</v>
      </c>
      <c r="CV3" t="s">
        <v>171</v>
      </c>
      <c r="CW3" t="s">
        <v>171</v>
      </c>
      <c r="CX3" t="s">
        <v>171</v>
      </c>
      <c r="CY3" t="s">
        <v>171</v>
      </c>
      <c r="CZ3" t="s">
        <v>171</v>
      </c>
      <c r="DA3" t="s">
        <v>171</v>
      </c>
      <c r="DB3" t="s">
        <v>171</v>
      </c>
      <c r="DC3" t="s">
        <v>171</v>
      </c>
      <c r="DD3" t="s">
        <v>171</v>
      </c>
      <c r="DE3" t="s">
        <v>171</v>
      </c>
      <c r="DF3" t="s">
        <v>182</v>
      </c>
      <c r="DG3" t="s">
        <v>182</v>
      </c>
      <c r="DH3" t="s">
        <v>182</v>
      </c>
    </row>
    <row r="4" spans="1:112">
      <c r="A4" t="s">
        <v>10</v>
      </c>
      <c r="B4">
        <v>1</v>
      </c>
      <c r="D4" t="str">
        <f>D2</f>
        <v>A</v>
      </c>
      <c r="E4">
        <v>10.1</v>
      </c>
      <c r="F4">
        <v>10.199999999999999</v>
      </c>
      <c r="G4">
        <v>10.3</v>
      </c>
      <c r="H4">
        <v>10.4</v>
      </c>
      <c r="I4">
        <v>10.5</v>
      </c>
      <c r="J4">
        <v>10.6</v>
      </c>
      <c r="K4">
        <v>10.7</v>
      </c>
      <c r="L4">
        <v>10.8</v>
      </c>
      <c r="M4">
        <v>10.9</v>
      </c>
      <c r="N4">
        <v>11</v>
      </c>
      <c r="O4">
        <v>36</v>
      </c>
      <c r="P4" t="str">
        <f>P2</f>
        <v>B</v>
      </c>
      <c r="Q4">
        <v>12</v>
      </c>
      <c r="R4" t="str">
        <f>R2</f>
        <v>C</v>
      </c>
      <c r="S4">
        <v>13.1</v>
      </c>
      <c r="T4">
        <v>13.2</v>
      </c>
      <c r="U4">
        <v>13.3</v>
      </c>
      <c r="V4">
        <v>13.9</v>
      </c>
      <c r="W4">
        <v>14.1</v>
      </c>
      <c r="X4">
        <v>14.2</v>
      </c>
      <c r="Y4">
        <v>14.3</v>
      </c>
      <c r="Z4">
        <v>15.1</v>
      </c>
      <c r="AA4">
        <v>15.2</v>
      </c>
      <c r="AB4">
        <v>96.01</v>
      </c>
      <c r="AC4" t="str">
        <f>AC2</f>
        <v>D</v>
      </c>
      <c r="AD4">
        <v>16.100000000000001</v>
      </c>
      <c r="AE4">
        <v>16.2</v>
      </c>
      <c r="AF4">
        <v>17.100000000000001</v>
      </c>
      <c r="AG4">
        <v>17.2</v>
      </c>
      <c r="AH4">
        <v>18.100000000000001</v>
      </c>
      <c r="AI4" t="str">
        <f>AI2</f>
        <v>E</v>
      </c>
      <c r="AJ4">
        <v>19.100000000000001</v>
      </c>
      <c r="AK4">
        <v>20.100000000000001</v>
      </c>
      <c r="AL4">
        <v>20.2</v>
      </c>
      <c r="AM4">
        <v>20.3</v>
      </c>
      <c r="AN4">
        <v>20.399999999999999</v>
      </c>
      <c r="AO4">
        <v>20.5</v>
      </c>
      <c r="AP4">
        <v>20.6</v>
      </c>
      <c r="AQ4">
        <v>21.1</v>
      </c>
      <c r="AR4">
        <v>21.2</v>
      </c>
      <c r="AS4">
        <v>22.1</v>
      </c>
      <c r="AT4">
        <v>22.2</v>
      </c>
      <c r="AU4" t="str">
        <f>AU2</f>
        <v>F</v>
      </c>
      <c r="AV4">
        <v>23.1</v>
      </c>
      <c r="AW4">
        <v>23.2</v>
      </c>
      <c r="AX4">
        <v>23.3</v>
      </c>
      <c r="AY4">
        <v>23.4</v>
      </c>
      <c r="AZ4">
        <v>23.5</v>
      </c>
      <c r="BA4">
        <v>23.6</v>
      </c>
      <c r="BB4">
        <v>23.7</v>
      </c>
      <c r="BC4">
        <v>38</v>
      </c>
      <c r="BD4">
        <v>39</v>
      </c>
      <c r="BE4" t="str">
        <f>BE2</f>
        <v>G</v>
      </c>
      <c r="BF4">
        <v>24.1</v>
      </c>
      <c r="BG4">
        <v>24.2</v>
      </c>
      <c r="BH4">
        <v>24.3</v>
      </c>
      <c r="BI4">
        <v>24.4</v>
      </c>
      <c r="BJ4">
        <v>24.5</v>
      </c>
      <c r="BK4">
        <v>25.1</v>
      </c>
      <c r="BL4">
        <v>25.2</v>
      </c>
      <c r="BM4">
        <v>25.3</v>
      </c>
      <c r="BN4">
        <v>25.4</v>
      </c>
      <c r="BO4">
        <v>25.5</v>
      </c>
      <c r="BP4">
        <v>25.6</v>
      </c>
      <c r="BQ4">
        <v>25.7</v>
      </c>
      <c r="BR4">
        <v>25.9</v>
      </c>
      <c r="BS4" t="str">
        <f>BS2</f>
        <v>H</v>
      </c>
      <c r="BT4">
        <v>26.1</v>
      </c>
      <c r="BU4">
        <v>26.2</v>
      </c>
      <c r="BV4">
        <v>26.3</v>
      </c>
      <c r="BW4">
        <v>26.4</v>
      </c>
      <c r="BX4">
        <v>26.5</v>
      </c>
      <c r="BY4">
        <v>26.6</v>
      </c>
      <c r="BZ4">
        <v>26.7</v>
      </c>
      <c r="CA4">
        <v>26.8</v>
      </c>
      <c r="CB4">
        <v>27.1</v>
      </c>
      <c r="CC4">
        <v>27.2</v>
      </c>
      <c r="CD4">
        <v>27.3</v>
      </c>
      <c r="CE4">
        <v>27.4</v>
      </c>
      <c r="CF4">
        <v>27.5</v>
      </c>
      <c r="CG4">
        <v>27.9</v>
      </c>
      <c r="CH4">
        <v>95.1</v>
      </c>
      <c r="CI4">
        <v>95.2</v>
      </c>
      <c r="CJ4" t="str">
        <f>CJ2</f>
        <v>I</v>
      </c>
      <c r="CK4">
        <v>28.1</v>
      </c>
      <c r="CL4">
        <v>28.2</v>
      </c>
      <c r="CM4">
        <v>28.3</v>
      </c>
      <c r="CN4">
        <v>28.4</v>
      </c>
      <c r="CO4">
        <v>28.9</v>
      </c>
      <c r="CP4">
        <v>29.1</v>
      </c>
      <c r="CQ4">
        <v>29.2</v>
      </c>
      <c r="CR4">
        <v>29.3</v>
      </c>
      <c r="CS4">
        <v>30</v>
      </c>
      <c r="CT4">
        <v>33.1</v>
      </c>
      <c r="CU4">
        <v>33.200000000000003</v>
      </c>
      <c r="CV4" t="str">
        <f>CV2</f>
        <v>J</v>
      </c>
      <c r="CW4">
        <v>31</v>
      </c>
      <c r="CX4">
        <v>32.1</v>
      </c>
      <c r="CY4">
        <v>32.200000000000003</v>
      </c>
      <c r="CZ4">
        <v>32.299999999999997</v>
      </c>
      <c r="DA4">
        <v>32.4</v>
      </c>
      <c r="DB4">
        <v>32.5</v>
      </c>
      <c r="DC4">
        <v>32.9</v>
      </c>
      <c r="DD4">
        <v>95.2</v>
      </c>
      <c r="DE4">
        <v>37</v>
      </c>
      <c r="DF4" t="str">
        <f>DF2</f>
        <v>K</v>
      </c>
      <c r="DG4">
        <v>46.7</v>
      </c>
      <c r="DH4">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v>1</v>
      </c>
      <c r="E6">
        <v>1</v>
      </c>
      <c r="F6">
        <v>1</v>
      </c>
      <c r="G6">
        <v>1</v>
      </c>
      <c r="H6">
        <v>1</v>
      </c>
      <c r="I6">
        <v>1</v>
      </c>
      <c r="J6">
        <v>1</v>
      </c>
      <c r="K6">
        <v>1</v>
      </c>
      <c r="L6">
        <v>1</v>
      </c>
      <c r="M6">
        <v>1</v>
      </c>
      <c r="N6">
        <v>1</v>
      </c>
      <c r="O6">
        <v>1</v>
      </c>
      <c r="P6">
        <v>1</v>
      </c>
      <c r="Q6">
        <v>1</v>
      </c>
      <c r="R6">
        <v>1</v>
      </c>
      <c r="S6">
        <v>1</v>
      </c>
      <c r="T6">
        <v>1</v>
      </c>
      <c r="U6">
        <v>1</v>
      </c>
      <c r="V6">
        <v>1</v>
      </c>
      <c r="W6">
        <v>1</v>
      </c>
      <c r="X6">
        <v>1</v>
      </c>
      <c r="Y6">
        <v>1</v>
      </c>
      <c r="Z6">
        <v>1</v>
      </c>
      <c r="AA6">
        <v>1</v>
      </c>
      <c r="AB6">
        <v>1</v>
      </c>
      <c r="AC6">
        <v>1</v>
      </c>
      <c r="AD6">
        <v>1</v>
      </c>
      <c r="AE6">
        <v>1</v>
      </c>
      <c r="AF6">
        <v>1</v>
      </c>
      <c r="AG6">
        <v>1</v>
      </c>
      <c r="AH6">
        <v>1</v>
      </c>
      <c r="AI6">
        <v>1</v>
      </c>
      <c r="AJ6">
        <v>1</v>
      </c>
      <c r="AK6">
        <v>1</v>
      </c>
      <c r="AL6">
        <v>1</v>
      </c>
      <c r="AM6">
        <v>1</v>
      </c>
      <c r="AN6">
        <v>1</v>
      </c>
      <c r="AO6">
        <v>1</v>
      </c>
      <c r="AP6">
        <v>1</v>
      </c>
      <c r="AQ6">
        <v>1</v>
      </c>
      <c r="AR6">
        <v>1</v>
      </c>
      <c r="AS6">
        <v>1</v>
      </c>
      <c r="AT6">
        <v>1</v>
      </c>
      <c r="AU6">
        <v>1</v>
      </c>
      <c r="AV6">
        <v>1</v>
      </c>
      <c r="AW6">
        <v>1</v>
      </c>
      <c r="AX6">
        <v>1</v>
      </c>
      <c r="AY6">
        <v>1</v>
      </c>
      <c r="AZ6">
        <v>1</v>
      </c>
      <c r="BA6">
        <v>1</v>
      </c>
      <c r="BB6">
        <v>1</v>
      </c>
      <c r="BC6">
        <v>1</v>
      </c>
      <c r="BD6">
        <v>1</v>
      </c>
      <c r="BE6">
        <v>1</v>
      </c>
      <c r="BF6">
        <v>1</v>
      </c>
      <c r="BG6">
        <v>1</v>
      </c>
      <c r="BH6">
        <v>1</v>
      </c>
      <c r="BI6">
        <v>1</v>
      </c>
      <c r="BJ6">
        <v>1</v>
      </c>
      <c r="BK6">
        <v>1</v>
      </c>
      <c r="BL6">
        <v>1</v>
      </c>
      <c r="BM6">
        <v>1</v>
      </c>
      <c r="BN6">
        <v>1</v>
      </c>
      <c r="BO6">
        <v>1</v>
      </c>
      <c r="BP6">
        <v>1</v>
      </c>
      <c r="BQ6">
        <v>1</v>
      </c>
      <c r="BR6">
        <v>1</v>
      </c>
      <c r="BS6">
        <v>1</v>
      </c>
      <c r="BT6">
        <v>1</v>
      </c>
      <c r="BU6">
        <v>1</v>
      </c>
      <c r="BV6">
        <v>1</v>
      </c>
      <c r="BW6">
        <v>1</v>
      </c>
      <c r="BX6">
        <v>1</v>
      </c>
      <c r="BY6">
        <v>1</v>
      </c>
      <c r="BZ6">
        <v>1</v>
      </c>
      <c r="CA6">
        <v>1</v>
      </c>
      <c r="CB6">
        <v>1</v>
      </c>
      <c r="CC6">
        <v>1</v>
      </c>
      <c r="CD6">
        <v>1</v>
      </c>
      <c r="CE6">
        <v>1</v>
      </c>
      <c r="CF6">
        <v>1</v>
      </c>
      <c r="CG6">
        <v>1</v>
      </c>
      <c r="CH6">
        <v>1</v>
      </c>
      <c r="CI6">
        <v>1</v>
      </c>
      <c r="CJ6">
        <v>1</v>
      </c>
      <c r="CK6">
        <v>1</v>
      </c>
      <c r="CL6">
        <v>1</v>
      </c>
      <c r="CM6">
        <v>1</v>
      </c>
      <c r="CN6">
        <v>1</v>
      </c>
      <c r="CO6">
        <v>1</v>
      </c>
      <c r="CP6">
        <v>1</v>
      </c>
      <c r="CQ6">
        <v>1</v>
      </c>
      <c r="CR6">
        <v>1</v>
      </c>
      <c r="CS6">
        <v>1</v>
      </c>
      <c r="CT6">
        <v>1</v>
      </c>
      <c r="CU6">
        <v>1</v>
      </c>
      <c r="CV6">
        <v>1</v>
      </c>
      <c r="CW6">
        <v>1</v>
      </c>
      <c r="CX6">
        <v>1</v>
      </c>
      <c r="CY6">
        <v>1</v>
      </c>
      <c r="CZ6">
        <v>1</v>
      </c>
      <c r="DA6">
        <v>1</v>
      </c>
      <c r="DB6">
        <v>1</v>
      </c>
      <c r="DC6">
        <v>1</v>
      </c>
      <c r="DD6">
        <v>1</v>
      </c>
      <c r="DE6">
        <v>1</v>
      </c>
      <c r="DF6">
        <v>1</v>
      </c>
      <c r="DG6">
        <v>1</v>
      </c>
      <c r="DH6">
        <v>1</v>
      </c>
    </row>
    <row r="7" spans="1:112">
      <c r="A7" t="s">
        <v>13</v>
      </c>
      <c r="B7">
        <f t="shared" si="2"/>
        <v>4</v>
      </c>
      <c r="C7" t="s">
        <v>19</v>
      </c>
      <c r="D7">
        <v>1</v>
      </c>
      <c r="E7">
        <v>1</v>
      </c>
      <c r="F7">
        <v>1</v>
      </c>
      <c r="G7">
        <v>1</v>
      </c>
      <c r="H7">
        <v>1</v>
      </c>
      <c r="I7">
        <v>1</v>
      </c>
      <c r="J7">
        <v>1</v>
      </c>
      <c r="K7">
        <v>1</v>
      </c>
      <c r="L7">
        <v>1</v>
      </c>
      <c r="M7">
        <v>1</v>
      </c>
      <c r="N7">
        <v>1</v>
      </c>
      <c r="P7">
        <v>1</v>
      </c>
      <c r="Q7">
        <v>1</v>
      </c>
      <c r="R7">
        <v>1</v>
      </c>
      <c r="W7">
        <v>1</v>
      </c>
      <c r="X7">
        <v>1</v>
      </c>
      <c r="Y7">
        <v>1</v>
      </c>
      <c r="AI7">
        <v>1</v>
      </c>
      <c r="AQ7">
        <v>1</v>
      </c>
      <c r="AR7">
        <v>1</v>
      </c>
      <c r="AS7">
        <v>1</v>
      </c>
      <c r="BS7">
        <v>1</v>
      </c>
      <c r="CI7">
        <v>1</v>
      </c>
      <c r="CV7">
        <v>1</v>
      </c>
      <c r="DB7">
        <v>1</v>
      </c>
      <c r="DD7">
        <v>1</v>
      </c>
    </row>
    <row r="8" spans="1:112">
      <c r="B8">
        <f t="shared" si="2"/>
        <v>5</v>
      </c>
      <c r="C8" t="s">
        <v>20</v>
      </c>
      <c r="D8">
        <v>1</v>
      </c>
      <c r="E8">
        <v>1</v>
      </c>
      <c r="F8">
        <v>1</v>
      </c>
      <c r="G8">
        <v>1</v>
      </c>
      <c r="H8">
        <v>1</v>
      </c>
      <c r="I8">
        <v>1</v>
      </c>
      <c r="J8">
        <v>1</v>
      </c>
      <c r="K8">
        <v>1</v>
      </c>
      <c r="L8">
        <v>1</v>
      </c>
      <c r="M8">
        <v>1</v>
      </c>
      <c r="N8">
        <v>1</v>
      </c>
      <c r="O8">
        <v>1</v>
      </c>
      <c r="P8">
        <v>1</v>
      </c>
      <c r="Q8">
        <v>1</v>
      </c>
      <c r="R8">
        <v>1</v>
      </c>
      <c r="S8">
        <v>1</v>
      </c>
      <c r="T8">
        <v>1</v>
      </c>
      <c r="U8">
        <v>1</v>
      </c>
      <c r="V8">
        <v>1</v>
      </c>
      <c r="W8">
        <v>1</v>
      </c>
      <c r="X8">
        <v>1</v>
      </c>
      <c r="Y8">
        <v>1</v>
      </c>
      <c r="Z8">
        <v>1</v>
      </c>
      <c r="AA8">
        <v>1</v>
      </c>
      <c r="AB8">
        <v>1</v>
      </c>
      <c r="AC8">
        <v>1</v>
      </c>
      <c r="AD8">
        <v>1</v>
      </c>
      <c r="AE8">
        <v>1</v>
      </c>
      <c r="AF8">
        <v>1</v>
      </c>
      <c r="AG8">
        <v>1</v>
      </c>
      <c r="AH8">
        <v>1</v>
      </c>
      <c r="AI8">
        <v>1</v>
      </c>
      <c r="AJ8">
        <v>1</v>
      </c>
      <c r="AK8">
        <v>1</v>
      </c>
      <c r="AL8">
        <v>1</v>
      </c>
      <c r="AM8">
        <v>1</v>
      </c>
      <c r="AN8">
        <v>1</v>
      </c>
      <c r="AO8">
        <v>1</v>
      </c>
      <c r="AP8">
        <v>1</v>
      </c>
      <c r="AQ8">
        <v>1</v>
      </c>
      <c r="AR8">
        <v>1</v>
      </c>
      <c r="AS8">
        <v>1</v>
      </c>
      <c r="AT8">
        <v>1</v>
      </c>
      <c r="AU8">
        <v>1</v>
      </c>
      <c r="AV8">
        <v>1</v>
      </c>
      <c r="AW8">
        <v>1</v>
      </c>
      <c r="AX8">
        <v>1</v>
      </c>
      <c r="AY8">
        <v>1</v>
      </c>
      <c r="AZ8">
        <v>1</v>
      </c>
      <c r="BA8">
        <v>1</v>
      </c>
      <c r="BB8">
        <v>1</v>
      </c>
      <c r="BC8">
        <v>1</v>
      </c>
      <c r="BD8">
        <v>1</v>
      </c>
      <c r="BE8">
        <v>1</v>
      </c>
      <c r="BF8">
        <v>1</v>
      </c>
      <c r="BG8">
        <v>1</v>
      </c>
      <c r="BH8">
        <v>1</v>
      </c>
      <c r="BI8">
        <v>1</v>
      </c>
      <c r="BJ8">
        <v>1</v>
      </c>
      <c r="BK8">
        <v>1</v>
      </c>
      <c r="BL8">
        <v>1</v>
      </c>
      <c r="BM8">
        <v>1</v>
      </c>
      <c r="BN8">
        <v>1</v>
      </c>
      <c r="BO8">
        <v>1</v>
      </c>
      <c r="BP8">
        <v>1</v>
      </c>
      <c r="BQ8">
        <v>1</v>
      </c>
      <c r="BR8">
        <v>1</v>
      </c>
      <c r="BS8">
        <v>1</v>
      </c>
      <c r="BT8">
        <v>1</v>
      </c>
      <c r="BU8">
        <v>1</v>
      </c>
      <c r="BV8">
        <v>1</v>
      </c>
      <c r="BW8">
        <v>1</v>
      </c>
      <c r="BX8">
        <v>1</v>
      </c>
      <c r="BY8">
        <v>1</v>
      </c>
      <c r="BZ8">
        <v>1</v>
      </c>
      <c r="CA8">
        <v>1</v>
      </c>
      <c r="CB8">
        <v>1</v>
      </c>
      <c r="CC8">
        <v>1</v>
      </c>
      <c r="CD8">
        <v>1</v>
      </c>
      <c r="CE8">
        <v>1</v>
      </c>
      <c r="CF8">
        <v>1</v>
      </c>
      <c r="CG8">
        <v>1</v>
      </c>
      <c r="CH8">
        <v>1</v>
      </c>
      <c r="CI8">
        <v>1</v>
      </c>
      <c r="CJ8">
        <v>1</v>
      </c>
      <c r="CK8">
        <v>1</v>
      </c>
      <c r="CL8">
        <v>1</v>
      </c>
      <c r="CM8">
        <v>1</v>
      </c>
      <c r="CN8">
        <v>1</v>
      </c>
      <c r="CO8">
        <v>1</v>
      </c>
      <c r="CP8">
        <v>1</v>
      </c>
      <c r="CQ8">
        <v>1</v>
      </c>
      <c r="CR8">
        <v>1</v>
      </c>
      <c r="CS8">
        <v>1</v>
      </c>
      <c r="CT8">
        <v>1</v>
      </c>
      <c r="CU8">
        <v>1</v>
      </c>
      <c r="CV8">
        <v>1</v>
      </c>
      <c r="CW8">
        <v>1</v>
      </c>
      <c r="CX8">
        <v>1</v>
      </c>
      <c r="CY8">
        <v>1</v>
      </c>
      <c r="CZ8">
        <v>1</v>
      </c>
      <c r="DA8">
        <v>1</v>
      </c>
      <c r="DB8">
        <v>1</v>
      </c>
      <c r="DC8">
        <v>1</v>
      </c>
      <c r="DD8">
        <v>1</v>
      </c>
      <c r="DE8">
        <v>1</v>
      </c>
      <c r="DF8">
        <v>1</v>
      </c>
      <c r="DG8">
        <v>1</v>
      </c>
      <c r="DH8">
        <v>1</v>
      </c>
    </row>
    <row r="9" spans="1:112">
      <c r="B9">
        <f t="shared" si="2"/>
        <v>6</v>
      </c>
      <c r="C9" t="s">
        <v>21</v>
      </c>
      <c r="D9">
        <v>1</v>
      </c>
      <c r="J9">
        <v>1</v>
      </c>
      <c r="K9">
        <v>1</v>
      </c>
      <c r="L9">
        <v>1</v>
      </c>
      <c r="M9">
        <v>1</v>
      </c>
      <c r="P9">
        <v>1</v>
      </c>
      <c r="Q9">
        <v>1</v>
      </c>
      <c r="R9">
        <v>1</v>
      </c>
      <c r="S9">
        <v>1</v>
      </c>
      <c r="T9">
        <v>1</v>
      </c>
      <c r="U9">
        <v>1</v>
      </c>
      <c r="V9">
        <v>1</v>
      </c>
      <c r="AC9">
        <v>1</v>
      </c>
      <c r="AD9">
        <v>1</v>
      </c>
      <c r="AE9">
        <v>1</v>
      </c>
      <c r="AF9">
        <v>1</v>
      </c>
      <c r="AG9">
        <v>1</v>
      </c>
      <c r="AI9">
        <v>1</v>
      </c>
      <c r="AJ9">
        <v>1</v>
      </c>
      <c r="AK9">
        <v>1</v>
      </c>
      <c r="AL9">
        <v>1</v>
      </c>
      <c r="AM9">
        <v>1</v>
      </c>
      <c r="AN9">
        <v>1</v>
      </c>
      <c r="AO9">
        <v>1</v>
      </c>
      <c r="AP9">
        <v>1</v>
      </c>
      <c r="AQ9">
        <v>1</v>
      </c>
      <c r="AR9">
        <v>1</v>
      </c>
      <c r="AU9">
        <v>1</v>
      </c>
      <c r="AV9">
        <v>1</v>
      </c>
      <c r="AW9">
        <v>1</v>
      </c>
      <c r="AX9">
        <v>1</v>
      </c>
      <c r="AY9">
        <v>1</v>
      </c>
      <c r="AZ9">
        <v>1</v>
      </c>
      <c r="BA9">
        <v>1</v>
      </c>
      <c r="BB9">
        <v>1</v>
      </c>
      <c r="BC9">
        <v>1</v>
      </c>
      <c r="BE9">
        <v>1</v>
      </c>
      <c r="BF9">
        <v>1</v>
      </c>
      <c r="BG9">
        <v>1</v>
      </c>
      <c r="BH9">
        <v>1</v>
      </c>
      <c r="BI9">
        <v>1</v>
      </c>
      <c r="BK9">
        <v>1</v>
      </c>
      <c r="BL9">
        <v>1</v>
      </c>
      <c r="BN9">
        <v>1</v>
      </c>
      <c r="BQ9">
        <v>1</v>
      </c>
      <c r="BR9">
        <v>1</v>
      </c>
      <c r="CJ9">
        <v>1</v>
      </c>
      <c r="CS9">
        <v>1</v>
      </c>
      <c r="CV9">
        <v>1</v>
      </c>
      <c r="CW9">
        <v>1</v>
      </c>
      <c r="CX9">
        <v>1</v>
      </c>
      <c r="CY9">
        <v>1</v>
      </c>
    </row>
    <row r="10" spans="1:112">
      <c r="B10">
        <f t="shared" si="2"/>
        <v>7</v>
      </c>
      <c r="C10" t="s">
        <v>22</v>
      </c>
      <c r="D10">
        <v>1</v>
      </c>
      <c r="E10">
        <v>1</v>
      </c>
      <c r="F10">
        <v>1</v>
      </c>
      <c r="G10">
        <v>1</v>
      </c>
      <c r="H10">
        <v>1</v>
      </c>
      <c r="I10">
        <v>1</v>
      </c>
      <c r="J10">
        <v>1</v>
      </c>
      <c r="K10">
        <v>1</v>
      </c>
      <c r="L10">
        <v>1</v>
      </c>
      <c r="M10">
        <v>1</v>
      </c>
      <c r="N10">
        <v>1</v>
      </c>
      <c r="O10">
        <v>1</v>
      </c>
      <c r="P10">
        <v>1</v>
      </c>
      <c r="Q10">
        <v>1</v>
      </c>
      <c r="R10">
        <v>1</v>
      </c>
      <c r="S10">
        <v>1</v>
      </c>
      <c r="T10">
        <v>1</v>
      </c>
      <c r="U10">
        <v>1</v>
      </c>
      <c r="V10">
        <v>1</v>
      </c>
      <c r="W10">
        <v>1</v>
      </c>
      <c r="X10">
        <v>1</v>
      </c>
      <c r="Y10">
        <v>1</v>
      </c>
      <c r="Z10">
        <v>1</v>
      </c>
      <c r="AA10">
        <v>1</v>
      </c>
      <c r="AB10">
        <v>1</v>
      </c>
      <c r="AC10">
        <v>1</v>
      </c>
      <c r="AD10">
        <v>1</v>
      </c>
      <c r="AE10">
        <v>1</v>
      </c>
      <c r="AF10">
        <v>1</v>
      </c>
      <c r="AG10">
        <v>1</v>
      </c>
      <c r="AH10">
        <v>1</v>
      </c>
      <c r="AI10">
        <v>1</v>
      </c>
      <c r="AJ10">
        <v>1</v>
      </c>
      <c r="AK10">
        <v>1</v>
      </c>
      <c r="AL10">
        <v>1</v>
      </c>
      <c r="AM10">
        <v>1</v>
      </c>
      <c r="AN10">
        <v>1</v>
      </c>
      <c r="AO10">
        <v>1</v>
      </c>
      <c r="AP10">
        <v>1</v>
      </c>
      <c r="AQ10">
        <v>1</v>
      </c>
      <c r="AR10">
        <v>1</v>
      </c>
      <c r="AS10">
        <v>1</v>
      </c>
      <c r="AT10">
        <v>1</v>
      </c>
      <c r="AU10">
        <v>1</v>
      </c>
      <c r="AV10">
        <v>1</v>
      </c>
      <c r="AW10">
        <v>1</v>
      </c>
      <c r="AX10">
        <v>1</v>
      </c>
      <c r="AY10">
        <v>1</v>
      </c>
      <c r="AZ10">
        <v>1</v>
      </c>
      <c r="BA10">
        <v>1</v>
      </c>
      <c r="BB10">
        <v>1</v>
      </c>
      <c r="BC10">
        <v>1</v>
      </c>
      <c r="BD10">
        <v>1</v>
      </c>
      <c r="BE10">
        <v>1</v>
      </c>
      <c r="BF10">
        <v>1</v>
      </c>
      <c r="BG10">
        <v>1</v>
      </c>
      <c r="BH10">
        <v>1</v>
      </c>
      <c r="BI10">
        <v>1</v>
      </c>
      <c r="BJ10">
        <v>1</v>
      </c>
      <c r="BK10">
        <v>1</v>
      </c>
      <c r="BL10">
        <v>1</v>
      </c>
      <c r="BM10">
        <v>1</v>
      </c>
      <c r="BN10">
        <v>1</v>
      </c>
      <c r="BO10">
        <v>1</v>
      </c>
      <c r="BP10">
        <v>1</v>
      </c>
      <c r="BQ10">
        <v>1</v>
      </c>
      <c r="BR10">
        <v>1</v>
      </c>
      <c r="BS10">
        <v>1</v>
      </c>
      <c r="BT10">
        <v>1</v>
      </c>
      <c r="BU10">
        <v>1</v>
      </c>
      <c r="BV10">
        <v>1</v>
      </c>
      <c r="BW10">
        <v>1</v>
      </c>
      <c r="BX10">
        <v>1</v>
      </c>
      <c r="BY10">
        <v>1</v>
      </c>
      <c r="BZ10">
        <v>1</v>
      </c>
      <c r="CA10">
        <v>1</v>
      </c>
      <c r="CB10">
        <v>1</v>
      </c>
      <c r="CC10">
        <v>1</v>
      </c>
      <c r="CD10">
        <v>1</v>
      </c>
      <c r="CE10">
        <v>1</v>
      </c>
      <c r="CF10">
        <v>1</v>
      </c>
      <c r="CG10">
        <v>1</v>
      </c>
      <c r="CH10">
        <v>1</v>
      </c>
      <c r="CI10">
        <v>1</v>
      </c>
      <c r="CJ10">
        <v>1</v>
      </c>
      <c r="CK10">
        <v>1</v>
      </c>
      <c r="CL10">
        <v>1</v>
      </c>
      <c r="CM10">
        <v>1</v>
      </c>
      <c r="CN10">
        <v>1</v>
      </c>
      <c r="CO10">
        <v>1</v>
      </c>
      <c r="CP10">
        <v>1</v>
      </c>
      <c r="CQ10">
        <v>1</v>
      </c>
      <c r="CR10">
        <v>1</v>
      </c>
      <c r="CS10">
        <v>1</v>
      </c>
      <c r="CT10">
        <v>1</v>
      </c>
      <c r="CU10">
        <v>1</v>
      </c>
      <c r="CV10">
        <v>1</v>
      </c>
      <c r="CW10">
        <v>1</v>
      </c>
      <c r="CX10">
        <v>1</v>
      </c>
      <c r="CY10">
        <v>1</v>
      </c>
      <c r="CZ10">
        <v>1</v>
      </c>
      <c r="DA10">
        <v>1</v>
      </c>
      <c r="DB10">
        <v>1</v>
      </c>
      <c r="DC10">
        <v>1</v>
      </c>
      <c r="DD10">
        <v>1</v>
      </c>
      <c r="DE10">
        <v>1</v>
      </c>
      <c r="DF10">
        <v>1</v>
      </c>
      <c r="DG10">
        <v>1</v>
      </c>
      <c r="DH10">
        <v>1</v>
      </c>
    </row>
    <row r="11" spans="1:112">
      <c r="A11" t="s">
        <v>14</v>
      </c>
      <c r="B11">
        <f t="shared" si="2"/>
        <v>8</v>
      </c>
      <c r="C11" t="s">
        <v>23</v>
      </c>
      <c r="D11">
        <v>1</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c r="AF11">
        <v>1</v>
      </c>
      <c r="AG11">
        <v>1</v>
      </c>
      <c r="AH11">
        <v>1</v>
      </c>
      <c r="AI11">
        <v>1</v>
      </c>
      <c r="AJ11">
        <v>1</v>
      </c>
      <c r="AK11">
        <v>1</v>
      </c>
      <c r="AL11">
        <v>1</v>
      </c>
      <c r="AM11">
        <v>1</v>
      </c>
      <c r="AN11">
        <v>1</v>
      </c>
      <c r="AO11">
        <v>1</v>
      </c>
      <c r="AP11">
        <v>1</v>
      </c>
      <c r="AQ11">
        <v>1</v>
      </c>
      <c r="AR11">
        <v>1</v>
      </c>
      <c r="AS11">
        <v>1</v>
      </c>
      <c r="AT11">
        <v>1</v>
      </c>
      <c r="AU11">
        <v>1</v>
      </c>
      <c r="AV11">
        <v>1</v>
      </c>
      <c r="AW11">
        <v>1</v>
      </c>
      <c r="AX11">
        <v>1</v>
      </c>
      <c r="AY11">
        <v>1</v>
      </c>
      <c r="AZ11">
        <v>1</v>
      </c>
      <c r="BA11">
        <v>1</v>
      </c>
      <c r="BB11">
        <v>1</v>
      </c>
      <c r="BC11">
        <v>1</v>
      </c>
      <c r="BD11">
        <v>1</v>
      </c>
      <c r="BE11">
        <v>1</v>
      </c>
      <c r="BF11">
        <v>1</v>
      </c>
      <c r="BG11">
        <v>1</v>
      </c>
      <c r="BH11">
        <v>1</v>
      </c>
      <c r="BI11">
        <v>1</v>
      </c>
      <c r="BJ11">
        <v>1</v>
      </c>
      <c r="BK11">
        <v>1</v>
      </c>
      <c r="BL11">
        <v>1</v>
      </c>
      <c r="BM11">
        <v>1</v>
      </c>
      <c r="BN11">
        <v>1</v>
      </c>
      <c r="BO11">
        <v>1</v>
      </c>
      <c r="BP11">
        <v>1</v>
      </c>
      <c r="BQ11">
        <v>1</v>
      </c>
      <c r="BR11">
        <v>1</v>
      </c>
      <c r="BS11">
        <v>1</v>
      </c>
      <c r="BT11">
        <v>1</v>
      </c>
      <c r="BU11">
        <v>1</v>
      </c>
      <c r="BV11">
        <v>1</v>
      </c>
      <c r="BW11">
        <v>1</v>
      </c>
      <c r="BX11">
        <v>1</v>
      </c>
      <c r="BY11">
        <v>1</v>
      </c>
      <c r="BZ11">
        <v>1</v>
      </c>
      <c r="CA11">
        <v>1</v>
      </c>
      <c r="CB11">
        <v>1</v>
      </c>
      <c r="CC11">
        <v>1</v>
      </c>
      <c r="CD11">
        <v>1</v>
      </c>
      <c r="CE11">
        <v>1</v>
      </c>
      <c r="CF11">
        <v>1</v>
      </c>
      <c r="CG11">
        <v>1</v>
      </c>
      <c r="CH11">
        <v>1</v>
      </c>
      <c r="CI11">
        <v>1</v>
      </c>
      <c r="CJ11">
        <v>1</v>
      </c>
      <c r="CK11">
        <v>1</v>
      </c>
      <c r="CL11">
        <v>1</v>
      </c>
      <c r="CM11">
        <v>1</v>
      </c>
      <c r="CN11">
        <v>1</v>
      </c>
      <c r="CO11">
        <v>1</v>
      </c>
      <c r="CP11">
        <v>1</v>
      </c>
      <c r="CQ11">
        <v>1</v>
      </c>
      <c r="CR11">
        <v>1</v>
      </c>
      <c r="CS11">
        <v>1</v>
      </c>
      <c r="CT11">
        <v>1</v>
      </c>
      <c r="CU11">
        <v>1</v>
      </c>
      <c r="CV11">
        <v>1</v>
      </c>
      <c r="CW11">
        <v>1</v>
      </c>
      <c r="CX11">
        <v>1</v>
      </c>
      <c r="CY11">
        <v>1</v>
      </c>
      <c r="CZ11">
        <v>1</v>
      </c>
      <c r="DA11">
        <v>1</v>
      </c>
      <c r="DB11">
        <v>1</v>
      </c>
      <c r="DC11">
        <v>1</v>
      </c>
      <c r="DD11">
        <v>1</v>
      </c>
      <c r="DE11">
        <v>1</v>
      </c>
      <c r="DF11">
        <v>1</v>
      </c>
      <c r="DG11">
        <v>1</v>
      </c>
      <c r="DH11">
        <v>1</v>
      </c>
    </row>
    <row r="12" spans="1:112">
      <c r="B12">
        <f t="shared" si="2"/>
        <v>9</v>
      </c>
      <c r="C12" t="s">
        <v>24</v>
      </c>
      <c r="D12">
        <v>1</v>
      </c>
      <c r="J12">
        <v>1</v>
      </c>
      <c r="K12">
        <v>1</v>
      </c>
      <c r="M12">
        <v>1</v>
      </c>
      <c r="P12">
        <v>1</v>
      </c>
      <c r="Q12">
        <v>1</v>
      </c>
      <c r="R12">
        <v>1</v>
      </c>
      <c r="S12">
        <v>1</v>
      </c>
      <c r="T12">
        <v>1</v>
      </c>
      <c r="U12">
        <v>1</v>
      </c>
      <c r="V12">
        <v>1</v>
      </c>
      <c r="W12">
        <v>1</v>
      </c>
      <c r="X12">
        <v>1</v>
      </c>
      <c r="Y12">
        <v>1</v>
      </c>
      <c r="Z12">
        <v>1</v>
      </c>
      <c r="AA12">
        <v>1</v>
      </c>
      <c r="AC12">
        <v>1</v>
      </c>
      <c r="AD12">
        <v>1</v>
      </c>
      <c r="AE12">
        <v>1</v>
      </c>
      <c r="AF12">
        <v>1</v>
      </c>
      <c r="AG12">
        <v>1</v>
      </c>
      <c r="AI12">
        <v>1</v>
      </c>
      <c r="AK12">
        <v>1</v>
      </c>
      <c r="AL12">
        <v>1</v>
      </c>
      <c r="AO12">
        <v>1</v>
      </c>
      <c r="AP12">
        <v>1</v>
      </c>
      <c r="AQ12">
        <v>1</v>
      </c>
      <c r="AR12">
        <v>1</v>
      </c>
      <c r="AU12">
        <v>1</v>
      </c>
      <c r="AV12">
        <v>1</v>
      </c>
      <c r="AW12">
        <v>1</v>
      </c>
      <c r="AX12">
        <v>1</v>
      </c>
      <c r="AY12">
        <v>1</v>
      </c>
      <c r="AZ12">
        <v>1</v>
      </c>
      <c r="BA12">
        <v>1</v>
      </c>
      <c r="BB12">
        <v>1</v>
      </c>
      <c r="BC12">
        <v>1</v>
      </c>
      <c r="BD12">
        <v>1</v>
      </c>
      <c r="BE12">
        <v>1</v>
      </c>
      <c r="BN12">
        <v>1</v>
      </c>
      <c r="BO12">
        <v>1</v>
      </c>
      <c r="CV12">
        <v>1</v>
      </c>
      <c r="CZ12">
        <v>1</v>
      </c>
      <c r="DA12">
        <v>1</v>
      </c>
    </row>
    <row r="13" spans="1:112">
      <c r="B13">
        <f t="shared" si="2"/>
        <v>10</v>
      </c>
      <c r="C13" t="s">
        <v>25</v>
      </c>
      <c r="D13">
        <v>1</v>
      </c>
      <c r="J13">
        <v>1</v>
      </c>
      <c r="K13">
        <v>1</v>
      </c>
      <c r="M13">
        <v>1</v>
      </c>
      <c r="P13">
        <v>1</v>
      </c>
      <c r="Q13">
        <v>1</v>
      </c>
      <c r="R13">
        <v>1</v>
      </c>
      <c r="S13">
        <v>1</v>
      </c>
      <c r="T13">
        <v>1</v>
      </c>
      <c r="U13">
        <v>1</v>
      </c>
      <c r="V13">
        <v>1</v>
      </c>
      <c r="W13">
        <v>1</v>
      </c>
      <c r="X13">
        <v>1</v>
      </c>
      <c r="Y13">
        <v>1</v>
      </c>
      <c r="Z13">
        <v>1</v>
      </c>
      <c r="AA13">
        <v>1</v>
      </c>
      <c r="AC13">
        <v>1</v>
      </c>
      <c r="AD13">
        <v>1</v>
      </c>
      <c r="AE13">
        <v>1</v>
      </c>
      <c r="AF13">
        <v>1</v>
      </c>
      <c r="AG13">
        <v>1</v>
      </c>
      <c r="AI13">
        <v>1</v>
      </c>
      <c r="AK13">
        <v>1</v>
      </c>
      <c r="AL13">
        <v>1</v>
      </c>
      <c r="AO13">
        <v>1</v>
      </c>
      <c r="AP13">
        <v>1</v>
      </c>
      <c r="AQ13">
        <v>1</v>
      </c>
      <c r="AR13">
        <v>1</v>
      </c>
      <c r="AU13">
        <v>1</v>
      </c>
      <c r="AV13">
        <v>1</v>
      </c>
      <c r="AW13">
        <v>1</v>
      </c>
      <c r="AX13">
        <v>1</v>
      </c>
      <c r="AY13">
        <v>1</v>
      </c>
      <c r="AZ13">
        <v>1</v>
      </c>
      <c r="BA13">
        <v>1</v>
      </c>
      <c r="BB13">
        <v>1</v>
      </c>
      <c r="BC13">
        <v>1</v>
      </c>
      <c r="BD13">
        <v>1</v>
      </c>
      <c r="BE13">
        <v>1</v>
      </c>
      <c r="BN13">
        <v>1</v>
      </c>
      <c r="BO13">
        <v>1</v>
      </c>
      <c r="CV13">
        <v>1</v>
      </c>
      <c r="CZ13">
        <v>1</v>
      </c>
      <c r="DA13">
        <v>1</v>
      </c>
    </row>
    <row r="14" spans="1:112">
      <c r="B14">
        <f t="shared" si="2"/>
        <v>11</v>
      </c>
      <c r="C14" t="s">
        <v>26</v>
      </c>
      <c r="D14">
        <v>1</v>
      </c>
      <c r="J14">
        <v>1</v>
      </c>
      <c r="K14">
        <v>1</v>
      </c>
      <c r="M14">
        <v>1</v>
      </c>
      <c r="P14">
        <v>1</v>
      </c>
      <c r="Q14">
        <v>1</v>
      </c>
      <c r="R14">
        <v>1</v>
      </c>
      <c r="S14">
        <v>1</v>
      </c>
      <c r="T14">
        <v>1</v>
      </c>
      <c r="U14">
        <v>1</v>
      </c>
      <c r="V14">
        <v>1</v>
      </c>
      <c r="W14">
        <v>1</v>
      </c>
      <c r="X14">
        <v>1</v>
      </c>
      <c r="Y14">
        <v>1</v>
      </c>
      <c r="Z14">
        <v>1</v>
      </c>
      <c r="AA14">
        <v>1</v>
      </c>
      <c r="AC14">
        <v>1</v>
      </c>
      <c r="AD14">
        <v>1</v>
      </c>
      <c r="AE14">
        <v>1</v>
      </c>
      <c r="AF14">
        <v>1</v>
      </c>
      <c r="AG14">
        <v>1</v>
      </c>
      <c r="AI14">
        <v>1</v>
      </c>
      <c r="AK14">
        <v>1</v>
      </c>
      <c r="AL14">
        <v>1</v>
      </c>
      <c r="AO14">
        <v>1</v>
      </c>
      <c r="AP14">
        <v>1</v>
      </c>
      <c r="AQ14">
        <v>1</v>
      </c>
      <c r="AR14">
        <v>1</v>
      </c>
      <c r="AU14">
        <v>1</v>
      </c>
      <c r="AV14">
        <v>1</v>
      </c>
      <c r="AW14">
        <v>1</v>
      </c>
      <c r="AX14">
        <v>1</v>
      </c>
      <c r="AY14">
        <v>1</v>
      </c>
      <c r="AZ14">
        <v>1</v>
      </c>
      <c r="BA14">
        <v>1</v>
      </c>
      <c r="BB14">
        <v>1</v>
      </c>
      <c r="BC14">
        <v>1</v>
      </c>
      <c r="BD14">
        <v>1</v>
      </c>
      <c r="BE14">
        <v>1</v>
      </c>
      <c r="BN14">
        <v>1</v>
      </c>
      <c r="BO14">
        <v>1</v>
      </c>
      <c r="CV14">
        <v>1</v>
      </c>
      <c r="CZ14">
        <v>1</v>
      </c>
      <c r="DA14">
        <v>1</v>
      </c>
    </row>
    <row r="15" spans="1:112">
      <c r="B15">
        <f t="shared" si="2"/>
        <v>12</v>
      </c>
      <c r="C15" t="s">
        <v>27</v>
      </c>
      <c r="D15">
        <v>1</v>
      </c>
      <c r="J15">
        <v>1</v>
      </c>
      <c r="K15">
        <v>1</v>
      </c>
      <c r="L15">
        <v>1</v>
      </c>
      <c r="M15">
        <v>1</v>
      </c>
      <c r="P15">
        <v>1</v>
      </c>
      <c r="Q15">
        <v>1</v>
      </c>
      <c r="R15">
        <v>1</v>
      </c>
      <c r="S15">
        <v>1</v>
      </c>
      <c r="T15">
        <v>1</v>
      </c>
      <c r="U15">
        <v>1</v>
      </c>
      <c r="V15">
        <v>1</v>
      </c>
      <c r="W15">
        <v>1</v>
      </c>
      <c r="X15">
        <v>1</v>
      </c>
      <c r="Y15">
        <v>1</v>
      </c>
      <c r="Z15">
        <v>1</v>
      </c>
      <c r="AA15">
        <v>1</v>
      </c>
      <c r="AC15">
        <v>1</v>
      </c>
      <c r="AD15">
        <v>1</v>
      </c>
      <c r="AE15">
        <v>1</v>
      </c>
      <c r="AF15">
        <v>1</v>
      </c>
      <c r="AG15">
        <v>1</v>
      </c>
      <c r="AI15">
        <v>1</v>
      </c>
      <c r="AK15">
        <v>1</v>
      </c>
      <c r="AL15">
        <v>1</v>
      </c>
      <c r="AO15">
        <v>1</v>
      </c>
      <c r="AP15">
        <v>1</v>
      </c>
      <c r="AQ15">
        <v>1</v>
      </c>
      <c r="AR15">
        <v>1</v>
      </c>
      <c r="AU15">
        <v>1</v>
      </c>
      <c r="AV15">
        <v>1</v>
      </c>
      <c r="AW15">
        <v>1</v>
      </c>
      <c r="AX15">
        <v>1</v>
      </c>
      <c r="AY15">
        <v>1</v>
      </c>
      <c r="AZ15">
        <v>1</v>
      </c>
      <c r="BA15">
        <v>1</v>
      </c>
      <c r="BB15">
        <v>1</v>
      </c>
      <c r="BC15">
        <v>1</v>
      </c>
      <c r="BD15">
        <v>1</v>
      </c>
      <c r="BE15">
        <v>1</v>
      </c>
      <c r="BN15">
        <v>1</v>
      </c>
      <c r="BO15">
        <v>1</v>
      </c>
      <c r="CV15">
        <v>1</v>
      </c>
      <c r="CZ15">
        <v>1</v>
      </c>
      <c r="DA15">
        <v>1</v>
      </c>
    </row>
    <row r="16" spans="1:112">
      <c r="A16" t="s">
        <v>15</v>
      </c>
      <c r="B16">
        <f t="shared" si="2"/>
        <v>13</v>
      </c>
      <c r="C16" t="s">
        <v>28</v>
      </c>
      <c r="D16">
        <v>1</v>
      </c>
      <c r="E16">
        <v>1</v>
      </c>
      <c r="F16">
        <v>1</v>
      </c>
      <c r="G16">
        <v>1</v>
      </c>
      <c r="H16">
        <v>1</v>
      </c>
      <c r="I16">
        <v>1</v>
      </c>
      <c r="J16">
        <v>1</v>
      </c>
      <c r="K16">
        <v>1</v>
      </c>
      <c r="L16">
        <v>1</v>
      </c>
      <c r="M16">
        <v>1</v>
      </c>
      <c r="N16">
        <v>1</v>
      </c>
      <c r="O16">
        <v>1</v>
      </c>
      <c r="P16">
        <v>1</v>
      </c>
      <c r="Q16">
        <v>1</v>
      </c>
      <c r="R16">
        <v>1</v>
      </c>
      <c r="S16">
        <v>1</v>
      </c>
      <c r="T16">
        <v>1</v>
      </c>
      <c r="U16">
        <v>1</v>
      </c>
      <c r="V16">
        <v>1</v>
      </c>
      <c r="W16">
        <v>1</v>
      </c>
      <c r="X16">
        <v>1</v>
      </c>
      <c r="Y16">
        <v>1</v>
      </c>
      <c r="Z16">
        <v>1</v>
      </c>
      <c r="AA16">
        <v>1</v>
      </c>
      <c r="AB16">
        <v>1</v>
      </c>
      <c r="AC16">
        <v>1</v>
      </c>
      <c r="AD16">
        <v>1</v>
      </c>
      <c r="AE16">
        <v>1</v>
      </c>
      <c r="AF16">
        <v>1</v>
      </c>
      <c r="AG16">
        <v>1</v>
      </c>
      <c r="AH16">
        <v>1</v>
      </c>
      <c r="AI16">
        <v>1</v>
      </c>
      <c r="AJ16">
        <v>1</v>
      </c>
      <c r="AK16">
        <v>1</v>
      </c>
      <c r="AL16">
        <v>1</v>
      </c>
      <c r="AM16">
        <v>1</v>
      </c>
      <c r="AN16">
        <v>1</v>
      </c>
      <c r="AO16">
        <v>1</v>
      </c>
      <c r="AP16">
        <v>1</v>
      </c>
      <c r="AQ16">
        <v>1</v>
      </c>
      <c r="AR16">
        <v>1</v>
      </c>
      <c r="AS16">
        <v>1</v>
      </c>
      <c r="AT16">
        <v>1</v>
      </c>
      <c r="AU16">
        <v>1</v>
      </c>
      <c r="AV16">
        <v>1</v>
      </c>
      <c r="AW16">
        <v>1</v>
      </c>
      <c r="AX16">
        <v>1</v>
      </c>
      <c r="AY16">
        <v>1</v>
      </c>
      <c r="AZ16">
        <v>1</v>
      </c>
      <c r="BA16">
        <v>1</v>
      </c>
      <c r="BB16">
        <v>1</v>
      </c>
      <c r="BC16">
        <v>1</v>
      </c>
      <c r="BD16">
        <v>1</v>
      </c>
      <c r="BE16">
        <v>1</v>
      </c>
      <c r="BF16">
        <v>1</v>
      </c>
      <c r="BG16">
        <v>1</v>
      </c>
      <c r="BH16">
        <v>1</v>
      </c>
      <c r="BI16">
        <v>1</v>
      </c>
      <c r="BJ16">
        <v>1</v>
      </c>
      <c r="BK16">
        <v>1</v>
      </c>
      <c r="BL16">
        <v>1</v>
      </c>
      <c r="BM16">
        <v>1</v>
      </c>
      <c r="BN16">
        <v>1</v>
      </c>
      <c r="BO16">
        <v>1</v>
      </c>
      <c r="BP16">
        <v>1</v>
      </c>
      <c r="BQ16">
        <v>1</v>
      </c>
      <c r="BR16">
        <v>1</v>
      </c>
      <c r="BS16">
        <v>1</v>
      </c>
      <c r="BT16">
        <v>1</v>
      </c>
      <c r="BU16">
        <v>1</v>
      </c>
      <c r="BV16">
        <v>1</v>
      </c>
      <c r="BW16">
        <v>1</v>
      </c>
      <c r="BX16">
        <v>1</v>
      </c>
      <c r="BY16">
        <v>1</v>
      </c>
      <c r="BZ16">
        <v>1</v>
      </c>
      <c r="CA16">
        <v>1</v>
      </c>
      <c r="CB16">
        <v>1</v>
      </c>
      <c r="CC16">
        <v>1</v>
      </c>
      <c r="CD16">
        <v>1</v>
      </c>
      <c r="CE16">
        <v>1</v>
      </c>
      <c r="CF16">
        <v>1</v>
      </c>
      <c r="CG16">
        <v>1</v>
      </c>
      <c r="CH16">
        <v>1</v>
      </c>
      <c r="CI16">
        <v>1</v>
      </c>
      <c r="CJ16">
        <v>1</v>
      </c>
      <c r="CK16">
        <v>1</v>
      </c>
      <c r="CL16">
        <v>1</v>
      </c>
      <c r="CM16">
        <v>1</v>
      </c>
      <c r="CN16">
        <v>1</v>
      </c>
      <c r="CO16">
        <v>1</v>
      </c>
      <c r="CP16">
        <v>1</v>
      </c>
      <c r="CQ16">
        <v>1</v>
      </c>
      <c r="CR16">
        <v>1</v>
      </c>
      <c r="CS16">
        <v>1</v>
      </c>
      <c r="CT16">
        <v>1</v>
      </c>
      <c r="CU16">
        <v>1</v>
      </c>
      <c r="CV16">
        <v>1</v>
      </c>
      <c r="CW16">
        <v>1</v>
      </c>
      <c r="CX16">
        <v>1</v>
      </c>
      <c r="CY16">
        <v>1</v>
      </c>
      <c r="CZ16">
        <v>1</v>
      </c>
      <c r="DA16">
        <v>1</v>
      </c>
      <c r="DB16">
        <v>1</v>
      </c>
      <c r="DC16">
        <v>1</v>
      </c>
      <c r="DD16">
        <v>1</v>
      </c>
      <c r="DE16">
        <v>1</v>
      </c>
      <c r="DF16">
        <v>1</v>
      </c>
      <c r="DG16">
        <v>1</v>
      </c>
      <c r="DH16">
        <v>1</v>
      </c>
    </row>
    <row r="17" spans="1:112">
      <c r="B17">
        <f t="shared" si="2"/>
        <v>14</v>
      </c>
      <c r="C17" t="s">
        <v>29</v>
      </c>
      <c r="D17">
        <v>1</v>
      </c>
      <c r="E17">
        <v>1</v>
      </c>
      <c r="F17">
        <v>1</v>
      </c>
      <c r="G17">
        <v>1</v>
      </c>
      <c r="H17">
        <v>1</v>
      </c>
      <c r="I17">
        <v>1</v>
      </c>
      <c r="J17">
        <v>1</v>
      </c>
      <c r="K17">
        <v>1</v>
      </c>
      <c r="L17">
        <v>1</v>
      </c>
      <c r="M17">
        <v>1</v>
      </c>
      <c r="N17">
        <v>1</v>
      </c>
      <c r="O17">
        <v>1</v>
      </c>
      <c r="P17">
        <v>1</v>
      </c>
      <c r="Q17">
        <v>1</v>
      </c>
      <c r="R17">
        <v>1</v>
      </c>
      <c r="S17">
        <v>1</v>
      </c>
      <c r="T17">
        <v>1</v>
      </c>
      <c r="U17">
        <v>1</v>
      </c>
      <c r="V17">
        <v>1</v>
      </c>
      <c r="W17">
        <v>1</v>
      </c>
      <c r="X17">
        <v>1</v>
      </c>
      <c r="Y17">
        <v>1</v>
      </c>
      <c r="Z17">
        <v>1</v>
      </c>
      <c r="AA17">
        <v>1</v>
      </c>
      <c r="AB17">
        <v>1</v>
      </c>
      <c r="AC17">
        <v>1</v>
      </c>
      <c r="AD17">
        <v>1</v>
      </c>
      <c r="AE17">
        <v>1</v>
      </c>
      <c r="AF17">
        <v>1</v>
      </c>
      <c r="AG17">
        <v>1</v>
      </c>
      <c r="AH17">
        <v>1</v>
      </c>
      <c r="AI17">
        <v>1</v>
      </c>
      <c r="AJ17">
        <v>1</v>
      </c>
      <c r="AK17">
        <v>1</v>
      </c>
      <c r="AL17">
        <v>1</v>
      </c>
      <c r="AM17">
        <v>1</v>
      </c>
      <c r="AN17">
        <v>1</v>
      </c>
      <c r="AO17">
        <v>1</v>
      </c>
      <c r="AP17">
        <v>1</v>
      </c>
      <c r="AQ17">
        <v>1</v>
      </c>
      <c r="AR17">
        <v>1</v>
      </c>
      <c r="AS17">
        <v>1</v>
      </c>
      <c r="AT17">
        <v>1</v>
      </c>
      <c r="AU17">
        <v>1</v>
      </c>
      <c r="AV17">
        <v>1</v>
      </c>
      <c r="AW17">
        <v>1</v>
      </c>
      <c r="AX17">
        <v>1</v>
      </c>
      <c r="AY17">
        <v>1</v>
      </c>
      <c r="AZ17">
        <v>1</v>
      </c>
      <c r="BA17">
        <v>1</v>
      </c>
      <c r="BB17">
        <v>1</v>
      </c>
      <c r="BC17">
        <v>1</v>
      </c>
      <c r="BD17">
        <v>1</v>
      </c>
      <c r="BE17">
        <v>1</v>
      </c>
      <c r="BF17">
        <v>1</v>
      </c>
      <c r="BG17">
        <v>1</v>
      </c>
      <c r="BH17">
        <v>1</v>
      </c>
      <c r="BI17">
        <v>1</v>
      </c>
      <c r="BJ17">
        <v>1</v>
      </c>
      <c r="BK17">
        <v>1</v>
      </c>
      <c r="BL17">
        <v>1</v>
      </c>
      <c r="BM17">
        <v>1</v>
      </c>
      <c r="BN17">
        <v>1</v>
      </c>
      <c r="BO17">
        <v>1</v>
      </c>
      <c r="BP17">
        <v>1</v>
      </c>
      <c r="BQ17">
        <v>1</v>
      </c>
      <c r="BR17">
        <v>1</v>
      </c>
      <c r="BS17">
        <v>1</v>
      </c>
      <c r="BT17">
        <v>1</v>
      </c>
      <c r="BU17">
        <v>1</v>
      </c>
      <c r="BV17">
        <v>1</v>
      </c>
      <c r="BW17">
        <v>1</v>
      </c>
      <c r="BX17">
        <v>1</v>
      </c>
      <c r="BY17">
        <v>1</v>
      </c>
      <c r="BZ17">
        <v>1</v>
      </c>
      <c r="CA17">
        <v>1</v>
      </c>
      <c r="CB17">
        <v>1</v>
      </c>
      <c r="CC17">
        <v>1</v>
      </c>
      <c r="CD17">
        <v>1</v>
      </c>
      <c r="CE17">
        <v>1</v>
      </c>
      <c r="CF17">
        <v>1</v>
      </c>
      <c r="CG17">
        <v>1</v>
      </c>
      <c r="CH17">
        <v>1</v>
      </c>
      <c r="CI17">
        <v>1</v>
      </c>
      <c r="CJ17">
        <v>1</v>
      </c>
      <c r="CK17">
        <v>1</v>
      </c>
      <c r="CL17">
        <v>1</v>
      </c>
      <c r="CM17">
        <v>1</v>
      </c>
      <c r="CN17">
        <v>1</v>
      </c>
      <c r="CO17">
        <v>1</v>
      </c>
      <c r="CP17">
        <v>1</v>
      </c>
      <c r="CQ17">
        <v>1</v>
      </c>
      <c r="CR17">
        <v>1</v>
      </c>
      <c r="CS17">
        <v>1</v>
      </c>
      <c r="CT17">
        <v>1</v>
      </c>
      <c r="CU17">
        <v>1</v>
      </c>
      <c r="CV17">
        <v>1</v>
      </c>
      <c r="CW17">
        <v>1</v>
      </c>
      <c r="CX17">
        <v>1</v>
      </c>
      <c r="CY17">
        <v>1</v>
      </c>
      <c r="CZ17">
        <v>1</v>
      </c>
      <c r="DA17">
        <v>1</v>
      </c>
      <c r="DB17">
        <v>1</v>
      </c>
      <c r="DC17">
        <v>1</v>
      </c>
      <c r="DD17">
        <v>1</v>
      </c>
      <c r="DE17">
        <v>1</v>
      </c>
      <c r="DF17">
        <v>1</v>
      </c>
      <c r="DG17">
        <v>1</v>
      </c>
      <c r="DH17">
        <v>1</v>
      </c>
    </row>
    <row r="18" spans="1:112">
      <c r="B18">
        <f t="shared" si="2"/>
        <v>15</v>
      </c>
      <c r="C18" t="s">
        <v>30</v>
      </c>
      <c r="D18">
        <v>1</v>
      </c>
      <c r="E18">
        <v>1</v>
      </c>
      <c r="F18">
        <v>1</v>
      </c>
      <c r="G18">
        <v>1</v>
      </c>
      <c r="H18">
        <v>1</v>
      </c>
      <c r="I18">
        <v>1</v>
      </c>
      <c r="J18">
        <v>1</v>
      </c>
      <c r="K18">
        <v>1</v>
      </c>
      <c r="L18">
        <v>1</v>
      </c>
      <c r="M18">
        <v>1</v>
      </c>
      <c r="N18">
        <v>1</v>
      </c>
      <c r="P18">
        <v>1</v>
      </c>
      <c r="Q18">
        <v>1</v>
      </c>
      <c r="R18">
        <v>1</v>
      </c>
      <c r="S18">
        <v>1</v>
      </c>
      <c r="T18">
        <v>1</v>
      </c>
      <c r="U18">
        <v>1</v>
      </c>
      <c r="V18">
        <v>1</v>
      </c>
      <c r="W18">
        <v>1</v>
      </c>
      <c r="X18">
        <v>1</v>
      </c>
      <c r="Y18">
        <v>1</v>
      </c>
      <c r="Z18">
        <v>1</v>
      </c>
      <c r="AC18">
        <v>1</v>
      </c>
      <c r="AD18">
        <v>1</v>
      </c>
      <c r="AE18">
        <v>1</v>
      </c>
      <c r="AF18">
        <v>1</v>
      </c>
      <c r="AG18">
        <v>1</v>
      </c>
      <c r="AH18">
        <v>1</v>
      </c>
      <c r="AI18">
        <v>1</v>
      </c>
      <c r="AJ18">
        <v>1</v>
      </c>
      <c r="AK18">
        <v>1</v>
      </c>
      <c r="AL18">
        <v>1</v>
      </c>
      <c r="AM18">
        <v>1</v>
      </c>
      <c r="AN18">
        <v>1</v>
      </c>
      <c r="AO18">
        <v>1</v>
      </c>
      <c r="AP18">
        <v>1</v>
      </c>
      <c r="AQ18">
        <v>1</v>
      </c>
      <c r="AR18">
        <v>1</v>
      </c>
      <c r="AS18">
        <v>1</v>
      </c>
      <c r="AT18">
        <v>1</v>
      </c>
      <c r="AU18">
        <v>1</v>
      </c>
      <c r="AV18">
        <v>1</v>
      </c>
      <c r="AW18">
        <v>1</v>
      </c>
      <c r="AX18">
        <v>1</v>
      </c>
      <c r="AY18">
        <v>1</v>
      </c>
      <c r="AZ18">
        <v>1</v>
      </c>
      <c r="BA18">
        <v>1</v>
      </c>
      <c r="BB18">
        <v>1</v>
      </c>
      <c r="BE18">
        <v>1</v>
      </c>
      <c r="BF18">
        <v>1</v>
      </c>
      <c r="BG18">
        <v>1</v>
      </c>
      <c r="BH18">
        <v>1</v>
      </c>
      <c r="BI18">
        <v>1</v>
      </c>
      <c r="BJ18">
        <v>1</v>
      </c>
      <c r="BK18">
        <v>1</v>
      </c>
      <c r="BL18">
        <v>1</v>
      </c>
      <c r="BM18">
        <v>1</v>
      </c>
      <c r="BN18">
        <v>1</v>
      </c>
      <c r="BO18">
        <v>1</v>
      </c>
      <c r="BP18">
        <v>1</v>
      </c>
      <c r="BQ18">
        <v>1</v>
      </c>
      <c r="BR18">
        <v>1</v>
      </c>
      <c r="BS18">
        <v>1</v>
      </c>
      <c r="BT18">
        <v>1</v>
      </c>
      <c r="BU18">
        <v>1</v>
      </c>
      <c r="BV18">
        <v>1</v>
      </c>
      <c r="BW18">
        <v>1</v>
      </c>
      <c r="BX18">
        <v>1</v>
      </c>
      <c r="BY18">
        <v>1</v>
      </c>
      <c r="BZ18">
        <v>1</v>
      </c>
      <c r="CA18">
        <v>1</v>
      </c>
      <c r="CB18">
        <v>1</v>
      </c>
      <c r="CC18">
        <v>1</v>
      </c>
      <c r="CD18">
        <v>1</v>
      </c>
      <c r="CE18">
        <v>1</v>
      </c>
      <c r="CF18">
        <v>1</v>
      </c>
      <c r="CG18">
        <v>1</v>
      </c>
      <c r="CH18">
        <v>1</v>
      </c>
      <c r="CI18">
        <v>1</v>
      </c>
      <c r="CJ18">
        <v>1</v>
      </c>
      <c r="CK18">
        <v>1</v>
      </c>
      <c r="CL18">
        <v>1</v>
      </c>
      <c r="CM18">
        <v>1</v>
      </c>
      <c r="CN18">
        <v>1</v>
      </c>
      <c r="CO18">
        <v>1</v>
      </c>
      <c r="CP18">
        <v>1</v>
      </c>
      <c r="CQ18">
        <v>1</v>
      </c>
      <c r="CR18">
        <v>1</v>
      </c>
      <c r="CS18">
        <v>1</v>
      </c>
      <c r="CT18">
        <v>1</v>
      </c>
      <c r="CU18">
        <v>1</v>
      </c>
      <c r="CV18">
        <v>1</v>
      </c>
      <c r="CW18">
        <v>1</v>
      </c>
      <c r="CX18">
        <v>1</v>
      </c>
      <c r="CY18">
        <v>1</v>
      </c>
      <c r="CZ18">
        <v>1</v>
      </c>
      <c r="DA18">
        <v>1</v>
      </c>
      <c r="DB18">
        <v>1</v>
      </c>
      <c r="DC18">
        <v>1</v>
      </c>
      <c r="DD18">
        <v>1</v>
      </c>
      <c r="DF18">
        <v>1</v>
      </c>
      <c r="DH18">
        <v>1</v>
      </c>
    </row>
    <row r="19" spans="1:112">
      <c r="B19">
        <f t="shared" si="2"/>
        <v>16</v>
      </c>
      <c r="C19" t="s">
        <v>31</v>
      </c>
      <c r="D19">
        <v>1</v>
      </c>
      <c r="E19">
        <v>1</v>
      </c>
      <c r="F19">
        <v>1</v>
      </c>
      <c r="G19">
        <v>1</v>
      </c>
      <c r="H19">
        <v>1</v>
      </c>
      <c r="I19">
        <v>1</v>
      </c>
      <c r="J19">
        <v>1</v>
      </c>
      <c r="K19">
        <v>1</v>
      </c>
      <c r="L19">
        <v>1</v>
      </c>
      <c r="M19">
        <v>1</v>
      </c>
      <c r="N19">
        <v>1</v>
      </c>
      <c r="P19">
        <v>1</v>
      </c>
      <c r="Q19">
        <v>1</v>
      </c>
      <c r="R19">
        <v>1</v>
      </c>
      <c r="S19">
        <v>1</v>
      </c>
      <c r="T19">
        <v>1</v>
      </c>
      <c r="U19">
        <v>1</v>
      </c>
      <c r="V19">
        <v>1</v>
      </c>
      <c r="Z19">
        <v>1</v>
      </c>
      <c r="AC19">
        <v>1</v>
      </c>
      <c r="AF19">
        <v>1</v>
      </c>
      <c r="AG19">
        <v>1</v>
      </c>
      <c r="AH19">
        <v>1</v>
      </c>
      <c r="AI19">
        <v>1</v>
      </c>
      <c r="AJ19">
        <v>1</v>
      </c>
      <c r="AK19">
        <v>1</v>
      </c>
      <c r="AL19">
        <v>1</v>
      </c>
      <c r="AM19">
        <v>1</v>
      </c>
      <c r="AN19">
        <v>1</v>
      </c>
      <c r="AO19">
        <v>1</v>
      </c>
      <c r="AP19">
        <v>1</v>
      </c>
      <c r="AQ19">
        <v>1</v>
      </c>
      <c r="AR19">
        <v>1</v>
      </c>
      <c r="AS19">
        <v>1</v>
      </c>
      <c r="AT19">
        <v>1</v>
      </c>
      <c r="AU19">
        <v>1</v>
      </c>
      <c r="AV19">
        <v>1</v>
      </c>
      <c r="AW19">
        <v>1</v>
      </c>
      <c r="AX19">
        <v>1</v>
      </c>
      <c r="AY19">
        <v>1</v>
      </c>
      <c r="AZ19">
        <v>1</v>
      </c>
      <c r="BA19">
        <v>1</v>
      </c>
      <c r="BB19">
        <v>1</v>
      </c>
      <c r="CV19">
        <v>1</v>
      </c>
    </row>
    <row r="20" spans="1:112">
      <c r="B20">
        <f t="shared" si="2"/>
        <v>17</v>
      </c>
      <c r="C20" t="s">
        <v>32</v>
      </c>
      <c r="D20">
        <v>1</v>
      </c>
      <c r="E20">
        <v>1</v>
      </c>
      <c r="F20">
        <v>1</v>
      </c>
      <c r="G20">
        <v>1</v>
      </c>
      <c r="H20">
        <v>1</v>
      </c>
      <c r="I20">
        <v>1</v>
      </c>
      <c r="J20">
        <v>1</v>
      </c>
      <c r="K20">
        <v>1</v>
      </c>
      <c r="L20">
        <v>1</v>
      </c>
      <c r="M20">
        <v>1</v>
      </c>
      <c r="O20">
        <v>1</v>
      </c>
      <c r="P20">
        <v>1</v>
      </c>
      <c r="Q20">
        <v>1</v>
      </c>
      <c r="R20">
        <v>1</v>
      </c>
      <c r="S20">
        <v>1</v>
      </c>
      <c r="T20">
        <v>1</v>
      </c>
      <c r="U20">
        <v>1</v>
      </c>
      <c r="V20">
        <v>1</v>
      </c>
      <c r="W20">
        <v>1</v>
      </c>
      <c r="X20">
        <v>1</v>
      </c>
      <c r="Y20">
        <v>1</v>
      </c>
      <c r="Z20">
        <v>1</v>
      </c>
      <c r="AA20">
        <v>1</v>
      </c>
      <c r="AB20">
        <v>1</v>
      </c>
      <c r="AC20">
        <v>1</v>
      </c>
      <c r="AD20">
        <v>1</v>
      </c>
      <c r="AE20">
        <v>1</v>
      </c>
      <c r="AF20">
        <v>1</v>
      </c>
      <c r="AG20">
        <v>1</v>
      </c>
      <c r="AI20">
        <v>1</v>
      </c>
      <c r="AJ20">
        <v>1</v>
      </c>
      <c r="AK20">
        <v>1</v>
      </c>
      <c r="AL20">
        <v>1</v>
      </c>
      <c r="AM20">
        <v>1</v>
      </c>
      <c r="AN20">
        <v>1</v>
      </c>
      <c r="AO20">
        <v>1</v>
      </c>
      <c r="AP20">
        <v>1</v>
      </c>
      <c r="AQ20">
        <v>1</v>
      </c>
      <c r="AR20">
        <v>1</v>
      </c>
      <c r="AS20">
        <v>1</v>
      </c>
      <c r="AT20">
        <v>1</v>
      </c>
      <c r="AU20">
        <v>1</v>
      </c>
      <c r="AV20">
        <v>1</v>
      </c>
      <c r="AW20">
        <v>1</v>
      </c>
      <c r="AX20">
        <v>1</v>
      </c>
      <c r="AY20">
        <v>1</v>
      </c>
      <c r="AZ20">
        <v>1</v>
      </c>
      <c r="BA20">
        <v>1</v>
      </c>
      <c r="BB20">
        <v>1</v>
      </c>
      <c r="BC20">
        <v>1</v>
      </c>
      <c r="BD20">
        <v>1</v>
      </c>
      <c r="BE20">
        <v>1</v>
      </c>
      <c r="BF20">
        <v>1</v>
      </c>
      <c r="BG20">
        <v>1</v>
      </c>
      <c r="BH20">
        <v>1</v>
      </c>
      <c r="BI20">
        <v>1</v>
      </c>
      <c r="BJ20">
        <v>1</v>
      </c>
      <c r="BK20">
        <v>1</v>
      </c>
      <c r="BL20">
        <v>1</v>
      </c>
      <c r="BM20">
        <v>1</v>
      </c>
      <c r="BN20">
        <v>1</v>
      </c>
      <c r="BO20">
        <v>1</v>
      </c>
      <c r="BP20">
        <v>1</v>
      </c>
      <c r="BQ20">
        <v>1</v>
      </c>
      <c r="BR20">
        <v>1</v>
      </c>
      <c r="BS20">
        <v>1</v>
      </c>
      <c r="BT20">
        <v>1</v>
      </c>
      <c r="BU20">
        <v>1</v>
      </c>
      <c r="BV20">
        <v>1</v>
      </c>
      <c r="BW20">
        <v>1</v>
      </c>
      <c r="BX20">
        <v>1</v>
      </c>
      <c r="BY20">
        <v>1</v>
      </c>
      <c r="BZ20">
        <v>1</v>
      </c>
      <c r="CA20">
        <v>1</v>
      </c>
      <c r="CB20">
        <v>1</v>
      </c>
      <c r="CC20">
        <v>1</v>
      </c>
      <c r="CD20">
        <v>1</v>
      </c>
      <c r="CE20">
        <v>1</v>
      </c>
      <c r="CF20">
        <v>1</v>
      </c>
      <c r="CG20">
        <v>1</v>
      </c>
      <c r="CH20">
        <v>1</v>
      </c>
      <c r="CI20">
        <v>1</v>
      </c>
      <c r="CJ20">
        <v>1</v>
      </c>
      <c r="CK20">
        <v>1</v>
      </c>
      <c r="CL20">
        <v>1</v>
      </c>
      <c r="CM20">
        <v>1</v>
      </c>
      <c r="CN20">
        <v>1</v>
      </c>
      <c r="CO20">
        <v>1</v>
      </c>
      <c r="CP20">
        <v>1</v>
      </c>
      <c r="CQ20">
        <v>1</v>
      </c>
      <c r="CR20">
        <v>1</v>
      </c>
      <c r="CS20">
        <v>1</v>
      </c>
      <c r="CT20">
        <v>1</v>
      </c>
      <c r="CU20">
        <v>1</v>
      </c>
      <c r="CV20">
        <v>1</v>
      </c>
      <c r="CW20">
        <v>1</v>
      </c>
      <c r="CX20">
        <v>1</v>
      </c>
      <c r="CY20">
        <v>1</v>
      </c>
      <c r="CZ20">
        <v>1</v>
      </c>
      <c r="DA20">
        <v>1</v>
      </c>
      <c r="DB20">
        <v>1</v>
      </c>
      <c r="DC20">
        <v>1</v>
      </c>
      <c r="DD20">
        <v>1</v>
      </c>
      <c r="DE20">
        <v>1</v>
      </c>
      <c r="DF20">
        <v>1</v>
      </c>
      <c r="DG20">
        <v>1</v>
      </c>
      <c r="DH20">
        <v>1</v>
      </c>
    </row>
    <row r="21" spans="1:112">
      <c r="B21">
        <f t="shared" si="2"/>
        <v>18</v>
      </c>
      <c r="C21" t="s">
        <v>33</v>
      </c>
      <c r="D21">
        <v>1</v>
      </c>
      <c r="E21">
        <v>1</v>
      </c>
      <c r="F21">
        <v>1</v>
      </c>
      <c r="G21">
        <v>1</v>
      </c>
      <c r="H21">
        <v>1</v>
      </c>
      <c r="I21">
        <v>1</v>
      </c>
      <c r="J21">
        <v>1</v>
      </c>
      <c r="K21">
        <v>1</v>
      </c>
      <c r="L21">
        <v>1</v>
      </c>
      <c r="M21">
        <v>1</v>
      </c>
      <c r="N21">
        <v>1</v>
      </c>
      <c r="P21">
        <v>1</v>
      </c>
      <c r="Q21">
        <v>1</v>
      </c>
      <c r="R21">
        <v>1</v>
      </c>
      <c r="S21">
        <v>1</v>
      </c>
      <c r="T21">
        <v>1</v>
      </c>
      <c r="U21">
        <v>1</v>
      </c>
      <c r="V21">
        <v>1</v>
      </c>
      <c r="X21">
        <v>1</v>
      </c>
      <c r="Y21">
        <v>1</v>
      </c>
      <c r="Z21">
        <v>1</v>
      </c>
      <c r="AA21">
        <v>1</v>
      </c>
      <c r="AB21">
        <v>1</v>
      </c>
      <c r="AC21">
        <v>1</v>
      </c>
      <c r="AD21">
        <v>1</v>
      </c>
      <c r="AE21">
        <v>1</v>
      </c>
      <c r="AF21">
        <v>1</v>
      </c>
      <c r="AI21">
        <v>1</v>
      </c>
      <c r="AJ21">
        <v>1</v>
      </c>
      <c r="AK21">
        <v>1</v>
      </c>
      <c r="AL21">
        <v>1</v>
      </c>
      <c r="AM21">
        <v>1</v>
      </c>
      <c r="AN21">
        <v>1</v>
      </c>
      <c r="AO21">
        <v>1</v>
      </c>
      <c r="AP21">
        <v>1</v>
      </c>
      <c r="AQ21">
        <v>1</v>
      </c>
      <c r="AR21">
        <v>1</v>
      </c>
    </row>
    <row r="22" spans="1:112">
      <c r="B22">
        <f t="shared" si="2"/>
        <v>19</v>
      </c>
      <c r="C22" t="s">
        <v>34</v>
      </c>
      <c r="R22">
        <v>1</v>
      </c>
      <c r="Z22">
        <v>1</v>
      </c>
      <c r="AA22">
        <v>1</v>
      </c>
      <c r="AC22">
        <v>1</v>
      </c>
      <c r="AD22">
        <v>1</v>
      </c>
      <c r="AE22">
        <v>1</v>
      </c>
      <c r="AF22">
        <v>1</v>
      </c>
      <c r="AG22">
        <v>1</v>
      </c>
      <c r="AI22">
        <v>1</v>
      </c>
      <c r="AJ22">
        <v>1</v>
      </c>
      <c r="AK22">
        <v>1</v>
      </c>
      <c r="AL22">
        <v>1</v>
      </c>
      <c r="AM22">
        <v>1</v>
      </c>
      <c r="AN22">
        <v>1</v>
      </c>
      <c r="AO22">
        <v>1</v>
      </c>
      <c r="AP22">
        <v>1</v>
      </c>
      <c r="AQ22">
        <v>1</v>
      </c>
      <c r="AR22">
        <v>1</v>
      </c>
      <c r="AS22">
        <v>1</v>
      </c>
    </row>
    <row r="23" spans="1:112">
      <c r="B23">
        <f t="shared" si="2"/>
        <v>20</v>
      </c>
      <c r="C23" t="s">
        <v>35</v>
      </c>
      <c r="D23">
        <v>1</v>
      </c>
      <c r="J23">
        <v>1</v>
      </c>
      <c r="K23">
        <v>1</v>
      </c>
      <c r="L23">
        <v>1</v>
      </c>
      <c r="M23">
        <v>1</v>
      </c>
      <c r="P23">
        <v>1</v>
      </c>
      <c r="Q23">
        <v>1</v>
      </c>
      <c r="R23">
        <v>1</v>
      </c>
      <c r="S23">
        <v>1</v>
      </c>
      <c r="T23">
        <v>1</v>
      </c>
      <c r="U23">
        <v>1</v>
      </c>
      <c r="V23">
        <v>1</v>
      </c>
      <c r="AC23">
        <v>1</v>
      </c>
      <c r="AD23">
        <v>1</v>
      </c>
      <c r="AE23">
        <v>1</v>
      </c>
      <c r="AF23">
        <v>1</v>
      </c>
      <c r="AG23">
        <v>1</v>
      </c>
      <c r="AI23">
        <v>1</v>
      </c>
      <c r="AJ23">
        <v>1</v>
      </c>
      <c r="AK23">
        <v>1</v>
      </c>
      <c r="AL23">
        <v>1</v>
      </c>
      <c r="AM23">
        <v>1</v>
      </c>
      <c r="AN23">
        <v>1</v>
      </c>
      <c r="AO23">
        <v>1</v>
      </c>
      <c r="AP23">
        <v>1</v>
      </c>
      <c r="AQ23">
        <v>1</v>
      </c>
      <c r="AR23">
        <v>1</v>
      </c>
      <c r="AU23">
        <v>1</v>
      </c>
      <c r="AV23">
        <v>1</v>
      </c>
      <c r="AW23">
        <v>1</v>
      </c>
      <c r="AX23">
        <v>1</v>
      </c>
      <c r="AY23">
        <v>1</v>
      </c>
      <c r="AZ23">
        <v>1</v>
      </c>
      <c r="BA23">
        <v>1</v>
      </c>
      <c r="BB23">
        <v>1</v>
      </c>
      <c r="BE23">
        <v>1</v>
      </c>
      <c r="BF23">
        <v>1</v>
      </c>
      <c r="BG23">
        <v>1</v>
      </c>
      <c r="BH23">
        <v>1</v>
      </c>
      <c r="BI23">
        <v>1</v>
      </c>
      <c r="BK23">
        <v>1</v>
      </c>
      <c r="BL23">
        <v>1</v>
      </c>
      <c r="BN23">
        <v>1</v>
      </c>
      <c r="BQ23">
        <v>1</v>
      </c>
      <c r="BR23">
        <v>1</v>
      </c>
      <c r="CJ23">
        <v>1</v>
      </c>
      <c r="CS23">
        <v>1</v>
      </c>
      <c r="CV23">
        <v>1</v>
      </c>
      <c r="CW23">
        <v>1</v>
      </c>
      <c r="CX23">
        <v>1</v>
      </c>
      <c r="CY23">
        <v>1</v>
      </c>
    </row>
    <row r="24" spans="1:112">
      <c r="B24">
        <f t="shared" si="2"/>
        <v>21</v>
      </c>
      <c r="C24" t="s">
        <v>36</v>
      </c>
      <c r="H24">
        <v>1</v>
      </c>
      <c r="R24">
        <v>1</v>
      </c>
      <c r="S24">
        <v>1</v>
      </c>
      <c r="T24">
        <v>1</v>
      </c>
      <c r="U24">
        <v>1</v>
      </c>
      <c r="V24">
        <v>1</v>
      </c>
      <c r="Z24">
        <v>1</v>
      </c>
      <c r="AA24">
        <v>1</v>
      </c>
      <c r="AB24">
        <v>1</v>
      </c>
      <c r="AC24">
        <v>1</v>
      </c>
      <c r="AD24">
        <v>1</v>
      </c>
      <c r="AE24">
        <v>1</v>
      </c>
      <c r="AF24">
        <v>1</v>
      </c>
      <c r="AH24">
        <v>1</v>
      </c>
      <c r="AI24">
        <v>1</v>
      </c>
      <c r="AK24">
        <v>1</v>
      </c>
      <c r="AL24">
        <v>1</v>
      </c>
      <c r="AM24">
        <v>1</v>
      </c>
      <c r="AN24">
        <v>1</v>
      </c>
      <c r="AO24">
        <v>1</v>
      </c>
      <c r="AP24">
        <v>1</v>
      </c>
      <c r="AQ24">
        <v>1</v>
      </c>
      <c r="AR24">
        <v>1</v>
      </c>
      <c r="AS24">
        <v>1</v>
      </c>
      <c r="CV24">
        <v>1</v>
      </c>
    </row>
    <row r="25" spans="1:112">
      <c r="A25" t="s">
        <v>16</v>
      </c>
      <c r="B25">
        <f t="shared" si="2"/>
        <v>22</v>
      </c>
      <c r="C25" t="s">
        <v>37</v>
      </c>
      <c r="D25">
        <v>1</v>
      </c>
      <c r="E25">
        <v>1</v>
      </c>
      <c r="F25">
        <v>1</v>
      </c>
      <c r="G25">
        <v>1</v>
      </c>
      <c r="H25">
        <v>1</v>
      </c>
      <c r="I25">
        <v>1</v>
      </c>
      <c r="J25">
        <v>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1</v>
      </c>
      <c r="AG25">
        <v>1</v>
      </c>
      <c r="AH25">
        <v>1</v>
      </c>
      <c r="AI25">
        <v>1</v>
      </c>
      <c r="AJ25">
        <v>1</v>
      </c>
      <c r="AK25">
        <v>1</v>
      </c>
      <c r="AL25">
        <v>1</v>
      </c>
      <c r="AM25">
        <v>1</v>
      </c>
      <c r="AN25">
        <v>1</v>
      </c>
      <c r="AO25">
        <v>1</v>
      </c>
      <c r="AP25">
        <v>1</v>
      </c>
      <c r="AQ25">
        <v>1</v>
      </c>
      <c r="AR25">
        <v>1</v>
      </c>
      <c r="AS25">
        <v>1</v>
      </c>
      <c r="AT25">
        <v>1</v>
      </c>
      <c r="AU25">
        <v>1</v>
      </c>
      <c r="AV25">
        <v>1</v>
      </c>
      <c r="AW25">
        <v>1</v>
      </c>
      <c r="AX25">
        <v>1</v>
      </c>
      <c r="AY25">
        <v>1</v>
      </c>
      <c r="AZ25">
        <v>1</v>
      </c>
      <c r="BA25">
        <v>1</v>
      </c>
      <c r="BB25">
        <v>1</v>
      </c>
      <c r="BC25">
        <v>1</v>
      </c>
      <c r="BD25">
        <v>1</v>
      </c>
      <c r="BE25">
        <v>1</v>
      </c>
      <c r="BF25">
        <v>1</v>
      </c>
      <c r="BG25">
        <v>1</v>
      </c>
      <c r="BH25">
        <v>1</v>
      </c>
      <c r="BI25">
        <v>1</v>
      </c>
      <c r="BJ25">
        <v>1</v>
      </c>
      <c r="BK25">
        <v>1</v>
      </c>
      <c r="BL25">
        <v>1</v>
      </c>
      <c r="BM25">
        <v>1</v>
      </c>
      <c r="BN25">
        <v>1</v>
      </c>
      <c r="BO25">
        <v>1</v>
      </c>
      <c r="BP25">
        <v>1</v>
      </c>
      <c r="BQ25">
        <v>1</v>
      </c>
      <c r="BR25">
        <v>1</v>
      </c>
      <c r="BS25">
        <v>1</v>
      </c>
      <c r="BT25">
        <v>1</v>
      </c>
      <c r="BU25">
        <v>1</v>
      </c>
      <c r="BV25">
        <v>1</v>
      </c>
      <c r="BW25">
        <v>1</v>
      </c>
      <c r="BX25">
        <v>1</v>
      </c>
      <c r="BY25">
        <v>1</v>
      </c>
      <c r="BZ25">
        <v>1</v>
      </c>
      <c r="CA25">
        <v>1</v>
      </c>
      <c r="CB25">
        <v>1</v>
      </c>
      <c r="CC25">
        <v>1</v>
      </c>
      <c r="CD25">
        <v>1</v>
      </c>
      <c r="CE25">
        <v>1</v>
      </c>
      <c r="CF25">
        <v>1</v>
      </c>
      <c r="CG25">
        <v>1</v>
      </c>
      <c r="CH25">
        <v>1</v>
      </c>
      <c r="CI25">
        <v>1</v>
      </c>
      <c r="CJ25">
        <v>1</v>
      </c>
      <c r="CK25">
        <v>1</v>
      </c>
      <c r="CL25">
        <v>1</v>
      </c>
      <c r="CM25">
        <v>1</v>
      </c>
      <c r="CN25">
        <v>1</v>
      </c>
      <c r="CO25">
        <v>1</v>
      </c>
      <c r="CP25">
        <v>1</v>
      </c>
      <c r="CQ25">
        <v>1</v>
      </c>
      <c r="CR25">
        <v>1</v>
      </c>
      <c r="CS25">
        <v>1</v>
      </c>
      <c r="CT25">
        <v>1</v>
      </c>
      <c r="CU25">
        <v>1</v>
      </c>
      <c r="CV25">
        <v>1</v>
      </c>
      <c r="CW25">
        <v>1</v>
      </c>
      <c r="CX25">
        <v>1</v>
      </c>
      <c r="CY25">
        <v>1</v>
      </c>
      <c r="CZ25">
        <v>1</v>
      </c>
      <c r="DA25">
        <v>1</v>
      </c>
      <c r="DB25">
        <v>1</v>
      </c>
      <c r="DC25">
        <v>1</v>
      </c>
      <c r="DD25">
        <v>1</v>
      </c>
      <c r="DE25">
        <v>1</v>
      </c>
      <c r="DF25">
        <v>1</v>
      </c>
      <c r="DG25">
        <v>1</v>
      </c>
      <c r="DH25">
        <v>1</v>
      </c>
    </row>
    <row r="26" spans="1:112">
      <c r="B26">
        <f t="shared" si="2"/>
        <v>23</v>
      </c>
      <c r="C26" t="s">
        <v>38</v>
      </c>
      <c r="D26">
        <v>1</v>
      </c>
      <c r="E26">
        <v>1</v>
      </c>
      <c r="F26">
        <v>1</v>
      </c>
      <c r="G26">
        <v>1</v>
      </c>
      <c r="H26">
        <v>1</v>
      </c>
      <c r="I26">
        <v>1</v>
      </c>
      <c r="J26">
        <v>1</v>
      </c>
      <c r="K26">
        <v>1</v>
      </c>
      <c r="L26">
        <v>1</v>
      </c>
      <c r="M26">
        <v>1</v>
      </c>
      <c r="N26">
        <v>1</v>
      </c>
      <c r="O26">
        <v>1</v>
      </c>
      <c r="P26">
        <v>1</v>
      </c>
      <c r="Q26">
        <v>1</v>
      </c>
      <c r="R26">
        <v>1</v>
      </c>
      <c r="S26">
        <v>1</v>
      </c>
      <c r="T26">
        <v>1</v>
      </c>
      <c r="U26">
        <v>1</v>
      </c>
      <c r="V26">
        <v>1</v>
      </c>
      <c r="W26">
        <v>1</v>
      </c>
      <c r="X26">
        <v>1</v>
      </c>
      <c r="Y26">
        <v>1</v>
      </c>
      <c r="Z26">
        <v>1</v>
      </c>
      <c r="AA26">
        <v>1</v>
      </c>
      <c r="AB26">
        <v>1</v>
      </c>
      <c r="AC26">
        <v>1</v>
      </c>
      <c r="AD26">
        <v>1</v>
      </c>
      <c r="AE26">
        <v>1</v>
      </c>
      <c r="AF26">
        <v>1</v>
      </c>
      <c r="AG26">
        <v>1</v>
      </c>
      <c r="AH26">
        <v>1</v>
      </c>
      <c r="AI26">
        <v>1</v>
      </c>
      <c r="AJ26">
        <v>1</v>
      </c>
      <c r="AK26">
        <v>1</v>
      </c>
      <c r="AL26">
        <v>1</v>
      </c>
      <c r="AM26">
        <v>1</v>
      </c>
      <c r="AN26">
        <v>1</v>
      </c>
      <c r="AO26">
        <v>1</v>
      </c>
      <c r="AP26">
        <v>1</v>
      </c>
      <c r="AQ26">
        <v>1</v>
      </c>
      <c r="AR26">
        <v>1</v>
      </c>
      <c r="AS26">
        <v>1</v>
      </c>
      <c r="AT26">
        <v>1</v>
      </c>
      <c r="AU26">
        <v>1</v>
      </c>
      <c r="AV26">
        <v>1</v>
      </c>
      <c r="AW26">
        <v>1</v>
      </c>
      <c r="AX26">
        <v>1</v>
      </c>
      <c r="AY26">
        <v>1</v>
      </c>
      <c r="AZ26">
        <v>1</v>
      </c>
      <c r="BA26">
        <v>1</v>
      </c>
      <c r="BB26">
        <v>1</v>
      </c>
      <c r="BC26">
        <v>1</v>
      </c>
      <c r="BD26">
        <v>1</v>
      </c>
      <c r="BE26">
        <v>1</v>
      </c>
      <c r="BF26">
        <v>1</v>
      </c>
      <c r="BG26">
        <v>1</v>
      </c>
      <c r="BH26">
        <v>1</v>
      </c>
      <c r="BI26">
        <v>1</v>
      </c>
      <c r="BJ26">
        <v>1</v>
      </c>
      <c r="BK26">
        <v>1</v>
      </c>
      <c r="BL26">
        <v>1</v>
      </c>
      <c r="BM26">
        <v>1</v>
      </c>
      <c r="BN26">
        <v>1</v>
      </c>
      <c r="BO26">
        <v>1</v>
      </c>
      <c r="BP26">
        <v>1</v>
      </c>
      <c r="BQ26">
        <v>1</v>
      </c>
      <c r="BR26">
        <v>1</v>
      </c>
      <c r="BS26">
        <v>1</v>
      </c>
      <c r="BT26">
        <v>1</v>
      </c>
      <c r="BU26">
        <v>1</v>
      </c>
      <c r="BV26">
        <v>1</v>
      </c>
      <c r="BW26">
        <v>1</v>
      </c>
      <c r="BX26">
        <v>1</v>
      </c>
      <c r="BY26">
        <v>1</v>
      </c>
      <c r="BZ26">
        <v>1</v>
      </c>
      <c r="CA26">
        <v>1</v>
      </c>
      <c r="CB26">
        <v>1</v>
      </c>
      <c r="CC26">
        <v>1</v>
      </c>
      <c r="CD26">
        <v>1</v>
      </c>
      <c r="CE26">
        <v>1</v>
      </c>
      <c r="CF26">
        <v>1</v>
      </c>
      <c r="CG26">
        <v>1</v>
      </c>
      <c r="CH26">
        <v>1</v>
      </c>
      <c r="CI26">
        <v>1</v>
      </c>
      <c r="CJ26">
        <v>1</v>
      </c>
      <c r="CK26">
        <v>1</v>
      </c>
      <c r="CL26">
        <v>1</v>
      </c>
      <c r="CM26">
        <v>1</v>
      </c>
      <c r="CN26">
        <v>1</v>
      </c>
      <c r="CO26">
        <v>1</v>
      </c>
      <c r="CP26">
        <v>1</v>
      </c>
      <c r="CQ26">
        <v>1</v>
      </c>
      <c r="CR26">
        <v>1</v>
      </c>
      <c r="CS26">
        <v>1</v>
      </c>
      <c r="CT26">
        <v>1</v>
      </c>
      <c r="CU26">
        <v>1</v>
      </c>
      <c r="CV26">
        <v>1</v>
      </c>
      <c r="CW26">
        <v>1</v>
      </c>
      <c r="CX26">
        <v>1</v>
      </c>
      <c r="CY26">
        <v>1</v>
      </c>
      <c r="CZ26">
        <v>1</v>
      </c>
      <c r="DA26">
        <v>1</v>
      </c>
      <c r="DB26">
        <v>1</v>
      </c>
      <c r="DC26">
        <v>1</v>
      </c>
      <c r="DD26">
        <v>1</v>
      </c>
      <c r="DE26">
        <v>1</v>
      </c>
      <c r="DF26">
        <v>1</v>
      </c>
      <c r="DG26">
        <v>1</v>
      </c>
      <c r="DH26">
        <v>1</v>
      </c>
    </row>
    <row r="27" spans="1:112">
      <c r="B27">
        <f t="shared" si="2"/>
        <v>24</v>
      </c>
      <c r="C27" t="s">
        <v>39</v>
      </c>
      <c r="D27">
        <v>1</v>
      </c>
      <c r="H27">
        <v>1</v>
      </c>
    </row>
    <row r="28" spans="1:112">
      <c r="B28">
        <f t="shared" si="2"/>
        <v>25</v>
      </c>
      <c r="C28" t="s">
        <v>40</v>
      </c>
      <c r="D28">
        <v>1</v>
      </c>
      <c r="I28">
        <v>1</v>
      </c>
    </row>
    <row r="29" spans="1:112">
      <c r="A29" t="s">
        <v>17</v>
      </c>
      <c r="B29">
        <f t="shared" si="2"/>
        <v>26</v>
      </c>
      <c r="C29" t="s">
        <v>41</v>
      </c>
      <c r="D29">
        <v>1</v>
      </c>
      <c r="E29">
        <v>1</v>
      </c>
      <c r="F29">
        <v>1</v>
      </c>
      <c r="G29">
        <v>1</v>
      </c>
      <c r="H29">
        <v>1</v>
      </c>
      <c r="I29">
        <v>1</v>
      </c>
      <c r="J29">
        <v>1</v>
      </c>
      <c r="K29">
        <v>1</v>
      </c>
      <c r="L29">
        <v>1</v>
      </c>
      <c r="M29">
        <v>1</v>
      </c>
      <c r="N29">
        <v>1</v>
      </c>
      <c r="O29">
        <v>1</v>
      </c>
      <c r="P29">
        <v>1</v>
      </c>
      <c r="Q29">
        <v>1</v>
      </c>
      <c r="R29">
        <v>1</v>
      </c>
      <c r="S29">
        <v>1</v>
      </c>
      <c r="T29">
        <v>1</v>
      </c>
      <c r="U29">
        <v>1</v>
      </c>
      <c r="V29">
        <v>1</v>
      </c>
      <c r="W29">
        <v>1</v>
      </c>
      <c r="X29">
        <v>1</v>
      </c>
      <c r="Y29">
        <v>1</v>
      </c>
      <c r="Z29">
        <v>1</v>
      </c>
      <c r="AA29">
        <v>1</v>
      </c>
      <c r="AB29">
        <v>1</v>
      </c>
      <c r="AC29">
        <v>1</v>
      </c>
      <c r="AD29">
        <v>1</v>
      </c>
      <c r="AE29">
        <v>1</v>
      </c>
      <c r="AF29">
        <v>1</v>
      </c>
      <c r="AG29">
        <v>1</v>
      </c>
      <c r="AH29">
        <v>1</v>
      </c>
      <c r="AI29">
        <v>1</v>
      </c>
      <c r="AJ29">
        <v>1</v>
      </c>
      <c r="AK29">
        <v>1</v>
      </c>
      <c r="AL29">
        <v>1</v>
      </c>
      <c r="AM29">
        <v>1</v>
      </c>
      <c r="AN29">
        <v>1</v>
      </c>
      <c r="AO29">
        <v>1</v>
      </c>
      <c r="AP29">
        <v>1</v>
      </c>
      <c r="AQ29">
        <v>1</v>
      </c>
      <c r="AR29">
        <v>1</v>
      </c>
      <c r="AS29">
        <v>1</v>
      </c>
      <c r="AT29">
        <v>1</v>
      </c>
      <c r="AU29">
        <v>1</v>
      </c>
      <c r="AV29">
        <v>1</v>
      </c>
      <c r="AW29">
        <v>1</v>
      </c>
      <c r="AX29">
        <v>1</v>
      </c>
      <c r="AY29">
        <v>1</v>
      </c>
      <c r="AZ29">
        <v>1</v>
      </c>
      <c r="BA29">
        <v>1</v>
      </c>
      <c r="BB29">
        <v>1</v>
      </c>
      <c r="BC29">
        <v>1</v>
      </c>
      <c r="BD29">
        <v>1</v>
      </c>
      <c r="BE29">
        <v>1</v>
      </c>
      <c r="BF29">
        <v>1</v>
      </c>
      <c r="BG29">
        <v>1</v>
      </c>
      <c r="BH29">
        <v>1</v>
      </c>
      <c r="BI29">
        <v>1</v>
      </c>
      <c r="BJ29">
        <v>1</v>
      </c>
      <c r="BK29">
        <v>1</v>
      </c>
      <c r="BL29">
        <v>1</v>
      </c>
      <c r="BM29">
        <v>1</v>
      </c>
      <c r="BN29">
        <v>1</v>
      </c>
      <c r="BO29">
        <v>1</v>
      </c>
      <c r="BP29">
        <v>1</v>
      </c>
      <c r="BQ29">
        <v>1</v>
      </c>
      <c r="BR29">
        <v>1</v>
      </c>
      <c r="BS29">
        <v>1</v>
      </c>
      <c r="BT29">
        <v>1</v>
      </c>
      <c r="BU29">
        <v>1</v>
      </c>
      <c r="BV29">
        <v>1</v>
      </c>
      <c r="BW29">
        <v>1</v>
      </c>
      <c r="BX29">
        <v>1</v>
      </c>
      <c r="BY29">
        <v>1</v>
      </c>
      <c r="BZ29">
        <v>1</v>
      </c>
      <c r="CA29">
        <v>1</v>
      </c>
      <c r="CB29">
        <v>1</v>
      </c>
      <c r="CC29">
        <v>1</v>
      </c>
      <c r="CD29">
        <v>1</v>
      </c>
      <c r="CE29">
        <v>1</v>
      </c>
      <c r="CF29">
        <v>1</v>
      </c>
      <c r="CG29">
        <v>1</v>
      </c>
      <c r="CH29">
        <v>1</v>
      </c>
      <c r="CI29">
        <v>1</v>
      </c>
      <c r="CJ29">
        <v>1</v>
      </c>
      <c r="CK29">
        <v>1</v>
      </c>
      <c r="CL29">
        <v>1</v>
      </c>
      <c r="CM29">
        <v>1</v>
      </c>
      <c r="CN29">
        <v>1</v>
      </c>
      <c r="CO29">
        <v>1</v>
      </c>
      <c r="CP29">
        <v>1</v>
      </c>
      <c r="CQ29">
        <v>1</v>
      </c>
      <c r="CR29">
        <v>1</v>
      </c>
      <c r="CS29">
        <v>1</v>
      </c>
      <c r="CT29">
        <v>1</v>
      </c>
      <c r="CU29">
        <v>1</v>
      </c>
      <c r="CV29">
        <v>1</v>
      </c>
      <c r="CW29">
        <v>1</v>
      </c>
      <c r="CX29">
        <v>1</v>
      </c>
      <c r="CY29">
        <v>1</v>
      </c>
      <c r="CZ29">
        <v>1</v>
      </c>
      <c r="DA29">
        <v>1</v>
      </c>
      <c r="DB29">
        <v>1</v>
      </c>
      <c r="DC29">
        <v>1</v>
      </c>
      <c r="DD29">
        <v>1</v>
      </c>
      <c r="DE29">
        <v>1</v>
      </c>
      <c r="DF29">
        <v>1</v>
      </c>
      <c r="DG29">
        <v>1</v>
      </c>
      <c r="DH29">
        <v>1</v>
      </c>
    </row>
    <row r="30" spans="1:112">
      <c r="B30">
        <f t="shared" si="2"/>
        <v>27</v>
      </c>
      <c r="C30" t="s">
        <v>42</v>
      </c>
      <c r="D30">
        <v>1</v>
      </c>
      <c r="E30">
        <v>1</v>
      </c>
      <c r="F30">
        <v>1</v>
      </c>
      <c r="G30">
        <v>1</v>
      </c>
      <c r="H30">
        <v>1</v>
      </c>
      <c r="I30">
        <v>1</v>
      </c>
      <c r="J30">
        <v>1</v>
      </c>
      <c r="K30">
        <v>1</v>
      </c>
      <c r="L30">
        <v>1</v>
      </c>
      <c r="M30">
        <v>1</v>
      </c>
      <c r="O30">
        <v>1</v>
      </c>
      <c r="R30">
        <v>1</v>
      </c>
      <c r="S30">
        <v>1</v>
      </c>
      <c r="T30">
        <v>1</v>
      </c>
      <c r="U30">
        <v>1</v>
      </c>
      <c r="V30">
        <v>1</v>
      </c>
      <c r="W30">
        <v>1</v>
      </c>
      <c r="X30">
        <v>1</v>
      </c>
      <c r="Y30">
        <v>1</v>
      </c>
      <c r="Z30">
        <v>1</v>
      </c>
      <c r="AA30">
        <v>1</v>
      </c>
      <c r="AB30">
        <v>1</v>
      </c>
      <c r="AC30">
        <v>1</v>
      </c>
      <c r="AD30">
        <v>1</v>
      </c>
      <c r="AE30">
        <v>1</v>
      </c>
      <c r="AF30">
        <v>1</v>
      </c>
      <c r="AG30">
        <v>1</v>
      </c>
      <c r="AI30">
        <v>1</v>
      </c>
      <c r="AK30">
        <v>1</v>
      </c>
      <c r="AL30">
        <v>1</v>
      </c>
      <c r="AM30">
        <v>1</v>
      </c>
      <c r="AN30">
        <v>1</v>
      </c>
      <c r="AO30">
        <v>1</v>
      </c>
      <c r="AP30">
        <v>1</v>
      </c>
      <c r="AQ30">
        <v>1</v>
      </c>
      <c r="AR30">
        <v>1</v>
      </c>
      <c r="AS30">
        <v>1</v>
      </c>
      <c r="BC30">
        <v>1</v>
      </c>
      <c r="BD30">
        <v>1</v>
      </c>
      <c r="CV30">
        <v>1</v>
      </c>
      <c r="DE30">
        <v>1</v>
      </c>
    </row>
    <row r="31" spans="1:112">
      <c r="B31">
        <f t="shared" si="2"/>
        <v>28</v>
      </c>
      <c r="C31" t="s">
        <v>43</v>
      </c>
      <c r="D31">
        <v>1</v>
      </c>
      <c r="E31">
        <v>1</v>
      </c>
      <c r="F31">
        <v>1</v>
      </c>
      <c r="G31">
        <v>1</v>
      </c>
      <c r="H31">
        <v>1</v>
      </c>
      <c r="I31">
        <v>1</v>
      </c>
      <c r="J31">
        <v>1</v>
      </c>
      <c r="K31">
        <v>1</v>
      </c>
      <c r="L31">
        <v>1</v>
      </c>
      <c r="M31">
        <v>1</v>
      </c>
      <c r="N31">
        <v>1</v>
      </c>
      <c r="P31">
        <v>1</v>
      </c>
      <c r="Q31">
        <v>1</v>
      </c>
      <c r="R31">
        <v>1</v>
      </c>
      <c r="S31">
        <v>1</v>
      </c>
      <c r="T31">
        <v>1</v>
      </c>
      <c r="U31">
        <v>1</v>
      </c>
      <c r="V31">
        <v>1</v>
      </c>
      <c r="W31">
        <v>1</v>
      </c>
      <c r="X31">
        <v>1</v>
      </c>
      <c r="Y31">
        <v>1</v>
      </c>
      <c r="Z31">
        <v>1</v>
      </c>
      <c r="AA31">
        <v>1</v>
      </c>
      <c r="AB31">
        <v>1</v>
      </c>
      <c r="AC31">
        <v>1</v>
      </c>
      <c r="AD31">
        <v>1</v>
      </c>
      <c r="AE31">
        <v>1</v>
      </c>
      <c r="AF31">
        <v>1</v>
      </c>
      <c r="AG31">
        <v>1</v>
      </c>
      <c r="AH31">
        <v>1</v>
      </c>
      <c r="AI31">
        <v>1</v>
      </c>
      <c r="AJ31">
        <v>1</v>
      </c>
      <c r="AK31">
        <v>1</v>
      </c>
      <c r="AL31">
        <v>1</v>
      </c>
      <c r="AM31">
        <v>1</v>
      </c>
      <c r="AN31">
        <v>1</v>
      </c>
      <c r="AO31">
        <v>1</v>
      </c>
      <c r="AP31">
        <v>1</v>
      </c>
      <c r="AQ31">
        <v>1</v>
      </c>
      <c r="AR31">
        <v>1</v>
      </c>
      <c r="AS31">
        <v>1</v>
      </c>
      <c r="AT31">
        <v>1</v>
      </c>
      <c r="AU31">
        <v>1</v>
      </c>
      <c r="AV31">
        <v>1</v>
      </c>
      <c r="AW31">
        <v>1</v>
      </c>
      <c r="AX31">
        <v>1</v>
      </c>
      <c r="AY31">
        <v>1</v>
      </c>
      <c r="AZ31">
        <v>1</v>
      </c>
      <c r="BA31">
        <v>1</v>
      </c>
      <c r="BB31">
        <v>1</v>
      </c>
      <c r="BC31">
        <v>1</v>
      </c>
      <c r="BD31">
        <v>1</v>
      </c>
      <c r="BE31">
        <v>1</v>
      </c>
      <c r="BF31">
        <v>1</v>
      </c>
      <c r="BG31">
        <v>1</v>
      </c>
      <c r="BH31">
        <v>1</v>
      </c>
      <c r="BI31">
        <v>1</v>
      </c>
      <c r="BJ31">
        <v>1</v>
      </c>
      <c r="BK31">
        <v>1</v>
      </c>
      <c r="BL31">
        <v>1</v>
      </c>
      <c r="BM31">
        <v>1</v>
      </c>
      <c r="BN31">
        <v>1</v>
      </c>
      <c r="BO31">
        <v>1</v>
      </c>
      <c r="BP31">
        <v>1</v>
      </c>
      <c r="BQ31">
        <v>1</v>
      </c>
      <c r="BR31">
        <v>1</v>
      </c>
      <c r="BS31">
        <v>1</v>
      </c>
      <c r="BT31">
        <v>1</v>
      </c>
      <c r="BU31">
        <v>1</v>
      </c>
      <c r="BV31">
        <v>1</v>
      </c>
      <c r="BW31">
        <v>1</v>
      </c>
      <c r="BX31">
        <v>1</v>
      </c>
      <c r="BY31">
        <v>1</v>
      </c>
      <c r="BZ31">
        <v>1</v>
      </c>
      <c r="CA31">
        <v>1</v>
      </c>
      <c r="CB31">
        <v>1</v>
      </c>
      <c r="CC31">
        <v>1</v>
      </c>
      <c r="CD31">
        <v>1</v>
      </c>
      <c r="CE31">
        <v>1</v>
      </c>
      <c r="CF31">
        <v>1</v>
      </c>
      <c r="CG31">
        <v>1</v>
      </c>
      <c r="CH31">
        <v>1</v>
      </c>
      <c r="CI31">
        <v>1</v>
      </c>
      <c r="CJ31">
        <v>1</v>
      </c>
      <c r="CK31">
        <v>1</v>
      </c>
      <c r="CL31">
        <v>1</v>
      </c>
      <c r="CM31">
        <v>1</v>
      </c>
      <c r="CN31">
        <v>1</v>
      </c>
      <c r="CO31">
        <v>1</v>
      </c>
      <c r="CP31">
        <v>1</v>
      </c>
      <c r="CQ31">
        <v>1</v>
      </c>
      <c r="CR31">
        <v>1</v>
      </c>
      <c r="CS31">
        <v>1</v>
      </c>
      <c r="CT31">
        <v>1</v>
      </c>
      <c r="CU31">
        <v>1</v>
      </c>
      <c r="CV31">
        <v>1</v>
      </c>
      <c r="CW31">
        <v>1</v>
      </c>
      <c r="CX31">
        <v>1</v>
      </c>
      <c r="CY31">
        <v>1</v>
      </c>
      <c r="CZ31">
        <v>1</v>
      </c>
      <c r="DA31">
        <v>1</v>
      </c>
      <c r="DB31">
        <v>1</v>
      </c>
      <c r="DC31">
        <v>1</v>
      </c>
      <c r="DD31">
        <v>1</v>
      </c>
      <c r="DE31">
        <v>1</v>
      </c>
    </row>
    <row r="32" spans="1:112">
      <c r="B32">
        <f t="shared" si="2"/>
        <v>29</v>
      </c>
      <c r="C32" t="s">
        <v>44</v>
      </c>
      <c r="R32">
        <v>1</v>
      </c>
      <c r="S32">
        <v>1</v>
      </c>
      <c r="T32">
        <v>1</v>
      </c>
      <c r="U32">
        <v>1</v>
      </c>
      <c r="V32">
        <v>1</v>
      </c>
      <c r="Z32">
        <v>1</v>
      </c>
      <c r="AA32">
        <v>1</v>
      </c>
      <c r="AB32">
        <v>1</v>
      </c>
      <c r="AC32">
        <v>1</v>
      </c>
      <c r="AD32">
        <v>1</v>
      </c>
      <c r="AE32">
        <v>1</v>
      </c>
      <c r="AH32">
        <v>1</v>
      </c>
      <c r="AI32">
        <v>1</v>
      </c>
      <c r="AJ32">
        <v>1</v>
      </c>
      <c r="AK32">
        <v>1</v>
      </c>
      <c r="AL32">
        <v>1</v>
      </c>
      <c r="AM32">
        <v>1</v>
      </c>
      <c r="AN32">
        <v>1</v>
      </c>
      <c r="AO32">
        <v>1</v>
      </c>
      <c r="AP32">
        <v>1</v>
      </c>
      <c r="AQ32">
        <v>1</v>
      </c>
      <c r="AR32">
        <v>1</v>
      </c>
      <c r="AS32">
        <v>1</v>
      </c>
      <c r="AU32">
        <v>1</v>
      </c>
      <c r="BC32">
        <v>1</v>
      </c>
      <c r="BD32">
        <v>1</v>
      </c>
      <c r="CV32">
        <v>1</v>
      </c>
      <c r="DE32">
        <v>1</v>
      </c>
    </row>
    <row r="33" spans="1:112">
      <c r="B33">
        <f t="shared" si="2"/>
        <v>30</v>
      </c>
      <c r="C33" t="s">
        <v>45</v>
      </c>
      <c r="R33">
        <v>1</v>
      </c>
      <c r="S33">
        <v>1</v>
      </c>
      <c r="T33">
        <v>1</v>
      </c>
      <c r="U33">
        <v>1</v>
      </c>
      <c r="V33">
        <v>1</v>
      </c>
      <c r="Z33">
        <v>1</v>
      </c>
      <c r="AA33">
        <v>1</v>
      </c>
      <c r="AB33">
        <v>1</v>
      </c>
      <c r="AC33">
        <v>1</v>
      </c>
      <c r="AD33">
        <v>1</v>
      </c>
      <c r="AE33">
        <v>1</v>
      </c>
      <c r="AH33">
        <v>1</v>
      </c>
      <c r="AI33">
        <v>1</v>
      </c>
      <c r="AJ33">
        <v>1</v>
      </c>
      <c r="AK33">
        <v>1</v>
      </c>
      <c r="AL33">
        <v>1</v>
      </c>
      <c r="AM33">
        <v>1</v>
      </c>
      <c r="AN33">
        <v>1</v>
      </c>
      <c r="AO33">
        <v>1</v>
      </c>
      <c r="AP33">
        <v>1</v>
      </c>
      <c r="AQ33">
        <v>1</v>
      </c>
      <c r="AR33">
        <v>1</v>
      </c>
      <c r="AS33">
        <v>1</v>
      </c>
      <c r="AU33">
        <v>1</v>
      </c>
      <c r="BC33">
        <v>1</v>
      </c>
      <c r="BD33">
        <v>1</v>
      </c>
      <c r="CV33">
        <v>1</v>
      </c>
      <c r="DE33">
        <v>1</v>
      </c>
    </row>
    <row r="34" spans="1:112">
      <c r="B34">
        <f t="shared" si="2"/>
        <v>31</v>
      </c>
      <c r="C34" t="s">
        <v>46</v>
      </c>
      <c r="AC34">
        <v>1</v>
      </c>
      <c r="AD34">
        <v>1</v>
      </c>
      <c r="AE34">
        <v>1</v>
      </c>
      <c r="CV34">
        <v>1</v>
      </c>
      <c r="CW34">
        <v>1</v>
      </c>
    </row>
    <row r="35" spans="1:112">
      <c r="B35">
        <f t="shared" si="2"/>
        <v>32</v>
      </c>
      <c r="C35" t="s">
        <v>47</v>
      </c>
      <c r="AI35">
        <v>1</v>
      </c>
      <c r="AJ35">
        <v>1</v>
      </c>
      <c r="BE35">
        <v>1</v>
      </c>
      <c r="BF35">
        <v>1</v>
      </c>
      <c r="BG35">
        <v>1</v>
      </c>
      <c r="BH35">
        <v>1</v>
      </c>
      <c r="BI35">
        <v>1</v>
      </c>
      <c r="BJ35">
        <v>1</v>
      </c>
      <c r="BK35">
        <v>1</v>
      </c>
      <c r="BL35">
        <v>1</v>
      </c>
      <c r="BM35">
        <v>1</v>
      </c>
      <c r="BN35">
        <v>1</v>
      </c>
      <c r="BO35">
        <v>1</v>
      </c>
      <c r="BP35">
        <v>1</v>
      </c>
      <c r="BQ35">
        <v>1</v>
      </c>
      <c r="BR35">
        <v>1</v>
      </c>
      <c r="CJ35">
        <v>1</v>
      </c>
      <c r="CK35">
        <v>1</v>
      </c>
      <c r="CL35">
        <v>1</v>
      </c>
      <c r="CM35">
        <v>1</v>
      </c>
      <c r="CN35">
        <v>1</v>
      </c>
      <c r="CO35">
        <v>1</v>
      </c>
      <c r="CP35">
        <v>1</v>
      </c>
      <c r="CQ35">
        <v>1</v>
      </c>
      <c r="CR35">
        <v>1</v>
      </c>
      <c r="CS35">
        <v>1</v>
      </c>
      <c r="CT35">
        <v>1</v>
      </c>
      <c r="CV35">
        <v>1</v>
      </c>
      <c r="CX35">
        <v>1</v>
      </c>
      <c r="CY35">
        <v>1</v>
      </c>
    </row>
    <row r="36" spans="1:112">
      <c r="B36">
        <f t="shared" si="2"/>
        <v>33</v>
      </c>
      <c r="C36" t="s">
        <v>48</v>
      </c>
      <c r="D36">
        <v>1</v>
      </c>
      <c r="G36">
        <v>1</v>
      </c>
      <c r="H36">
        <v>1</v>
      </c>
    </row>
    <row r="37" spans="1:112">
      <c r="B37">
        <f t="shared" si="2"/>
        <v>34</v>
      </c>
      <c r="C37" t="s">
        <v>49</v>
      </c>
      <c r="D37">
        <v>1</v>
      </c>
      <c r="G37">
        <v>1</v>
      </c>
      <c r="H37">
        <v>1</v>
      </c>
    </row>
    <row r="38" spans="1:112">
      <c r="B38">
        <f t="shared" si="2"/>
        <v>35</v>
      </c>
      <c r="C38" t="s">
        <v>50</v>
      </c>
      <c r="AC38">
        <v>1</v>
      </c>
      <c r="AG38">
        <v>1</v>
      </c>
      <c r="AH38">
        <v>1</v>
      </c>
    </row>
    <row r="39" spans="1:112">
      <c r="B39">
        <f t="shared" si="2"/>
        <v>36</v>
      </c>
      <c r="C39" t="s">
        <v>51</v>
      </c>
      <c r="AU39">
        <v>1</v>
      </c>
      <c r="AX39">
        <v>1</v>
      </c>
      <c r="AZ39">
        <v>1</v>
      </c>
      <c r="BA39">
        <v>1</v>
      </c>
      <c r="BB39">
        <v>1</v>
      </c>
    </row>
    <row r="40" spans="1:112">
      <c r="B40">
        <f t="shared" si="2"/>
        <v>37</v>
      </c>
      <c r="C40" t="s">
        <v>52</v>
      </c>
      <c r="D40">
        <v>1</v>
      </c>
      <c r="E40">
        <v>1</v>
      </c>
      <c r="F40">
        <v>1</v>
      </c>
      <c r="G40">
        <v>1</v>
      </c>
      <c r="H40">
        <v>1</v>
      </c>
      <c r="I40">
        <v>1</v>
      </c>
      <c r="J40">
        <v>1</v>
      </c>
      <c r="K40">
        <v>1</v>
      </c>
      <c r="L40">
        <v>1</v>
      </c>
      <c r="M40">
        <v>1</v>
      </c>
      <c r="N40">
        <v>1</v>
      </c>
      <c r="O40">
        <v>1</v>
      </c>
      <c r="P40">
        <v>1</v>
      </c>
      <c r="Q40">
        <v>1</v>
      </c>
      <c r="R40">
        <v>1</v>
      </c>
      <c r="S40">
        <v>1</v>
      </c>
      <c r="T40">
        <v>1</v>
      </c>
      <c r="U40">
        <v>1</v>
      </c>
      <c r="V40">
        <v>1</v>
      </c>
      <c r="W40">
        <v>1</v>
      </c>
      <c r="X40">
        <v>1</v>
      </c>
      <c r="Y40">
        <v>1</v>
      </c>
      <c r="Z40">
        <v>1</v>
      </c>
      <c r="AA40">
        <v>1</v>
      </c>
      <c r="AB40">
        <v>1</v>
      </c>
      <c r="AC40">
        <v>1</v>
      </c>
      <c r="AD40">
        <v>1</v>
      </c>
      <c r="AE40">
        <v>1</v>
      </c>
      <c r="AF40">
        <v>1</v>
      </c>
      <c r="AG40">
        <v>1</v>
      </c>
      <c r="AH40">
        <v>1</v>
      </c>
      <c r="AI40">
        <v>1</v>
      </c>
      <c r="AJ40">
        <v>1</v>
      </c>
      <c r="AK40">
        <v>1</v>
      </c>
      <c r="AL40">
        <v>1</v>
      </c>
      <c r="AM40">
        <v>1</v>
      </c>
      <c r="AN40">
        <v>1</v>
      </c>
      <c r="AO40">
        <v>1</v>
      </c>
      <c r="AP40">
        <v>1</v>
      </c>
      <c r="AQ40">
        <v>1</v>
      </c>
      <c r="AR40">
        <v>1</v>
      </c>
      <c r="AS40">
        <v>1</v>
      </c>
      <c r="AT40">
        <v>1</v>
      </c>
      <c r="AU40">
        <v>1</v>
      </c>
      <c r="AV40">
        <v>1</v>
      </c>
      <c r="AW40">
        <v>1</v>
      </c>
      <c r="AX40">
        <v>1</v>
      </c>
      <c r="AY40">
        <v>1</v>
      </c>
      <c r="AZ40">
        <v>1</v>
      </c>
      <c r="BA40">
        <v>1</v>
      </c>
      <c r="BB40">
        <v>1</v>
      </c>
      <c r="BC40">
        <v>1</v>
      </c>
      <c r="BD40">
        <v>1</v>
      </c>
      <c r="BE40">
        <v>1</v>
      </c>
      <c r="BF40">
        <v>1</v>
      </c>
      <c r="BG40">
        <v>1</v>
      </c>
      <c r="BH40">
        <v>1</v>
      </c>
      <c r="BI40">
        <v>1</v>
      </c>
      <c r="BJ40">
        <v>1</v>
      </c>
      <c r="BK40">
        <v>1</v>
      </c>
      <c r="BL40">
        <v>1</v>
      </c>
      <c r="BM40">
        <v>1</v>
      </c>
      <c r="BN40">
        <v>1</v>
      </c>
      <c r="BO40">
        <v>1</v>
      </c>
      <c r="BP40">
        <v>1</v>
      </c>
      <c r="BQ40">
        <v>1</v>
      </c>
      <c r="BR40">
        <v>1</v>
      </c>
      <c r="BS40">
        <v>1</v>
      </c>
      <c r="BT40">
        <v>1</v>
      </c>
      <c r="BU40">
        <v>1</v>
      </c>
      <c r="BV40">
        <v>1</v>
      </c>
      <c r="BW40">
        <v>1</v>
      </c>
      <c r="BX40">
        <v>1</v>
      </c>
      <c r="BY40">
        <v>1</v>
      </c>
      <c r="BZ40">
        <v>1</v>
      </c>
      <c r="CA40">
        <v>1</v>
      </c>
      <c r="CB40">
        <v>1</v>
      </c>
      <c r="CC40">
        <v>1</v>
      </c>
      <c r="CD40">
        <v>1</v>
      </c>
      <c r="CE40">
        <v>1</v>
      </c>
      <c r="CF40">
        <v>1</v>
      </c>
      <c r="CG40">
        <v>1</v>
      </c>
      <c r="CH40">
        <v>1</v>
      </c>
      <c r="CI40">
        <v>1</v>
      </c>
      <c r="CJ40">
        <v>1</v>
      </c>
      <c r="CK40">
        <v>1</v>
      </c>
      <c r="CL40">
        <v>1</v>
      </c>
      <c r="CM40">
        <v>1</v>
      </c>
      <c r="CN40">
        <v>1</v>
      </c>
      <c r="CO40">
        <v>1</v>
      </c>
      <c r="CP40">
        <v>1</v>
      </c>
      <c r="CQ40">
        <v>1</v>
      </c>
      <c r="CR40">
        <v>1</v>
      </c>
      <c r="CS40">
        <v>1</v>
      </c>
      <c r="CT40">
        <v>1</v>
      </c>
      <c r="CU40">
        <v>1</v>
      </c>
      <c r="CV40">
        <v>1</v>
      </c>
      <c r="CW40">
        <v>1</v>
      </c>
      <c r="CX40">
        <v>1</v>
      </c>
      <c r="CY40">
        <v>1</v>
      </c>
      <c r="CZ40">
        <v>1</v>
      </c>
      <c r="DA40">
        <v>1</v>
      </c>
      <c r="DB40">
        <v>1</v>
      </c>
      <c r="DC40">
        <v>1</v>
      </c>
      <c r="DD40">
        <v>1</v>
      </c>
      <c r="DE40">
        <v>1</v>
      </c>
      <c r="DF40">
        <v>1</v>
      </c>
      <c r="DG40">
        <v>1</v>
      </c>
      <c r="DH40">
        <v>1</v>
      </c>
    </row>
    <row r="41" spans="1:112">
      <c r="A41" t="s">
        <v>18</v>
      </c>
      <c r="B41">
        <f t="shared" si="2"/>
        <v>38</v>
      </c>
      <c r="C41" t="s">
        <v>53</v>
      </c>
      <c r="D41">
        <v>1</v>
      </c>
      <c r="K41">
        <v>1</v>
      </c>
      <c r="L41">
        <v>1</v>
      </c>
      <c r="N41">
        <v>1</v>
      </c>
    </row>
    <row r="42" spans="1:112">
      <c r="B42">
        <f t="shared" si="2"/>
        <v>39</v>
      </c>
      <c r="C42" t="s">
        <v>54</v>
      </c>
    </row>
    <row r="43" spans="1:112">
      <c r="B43">
        <f t="shared" si="2"/>
        <v>40</v>
      </c>
      <c r="C43" t="s">
        <v>55</v>
      </c>
      <c r="AI43">
        <v>1</v>
      </c>
      <c r="AJ43">
        <v>1</v>
      </c>
      <c r="AK43">
        <v>1</v>
      </c>
      <c r="AL43">
        <v>1</v>
      </c>
      <c r="AM43">
        <v>1</v>
      </c>
      <c r="AN43">
        <v>1</v>
      </c>
      <c r="AO43">
        <v>1</v>
      </c>
      <c r="AP43">
        <v>1</v>
      </c>
    </row>
    <row r="44" spans="1:112">
      <c r="B44">
        <f t="shared" si="2"/>
        <v>41</v>
      </c>
      <c r="C44" t="s">
        <v>56</v>
      </c>
      <c r="P44">
        <v>1</v>
      </c>
      <c r="Q44">
        <v>1</v>
      </c>
      <c r="R44">
        <v>1</v>
      </c>
      <c r="S44">
        <v>1</v>
      </c>
      <c r="T44">
        <v>1</v>
      </c>
      <c r="U44">
        <v>1</v>
      </c>
      <c r="V44">
        <v>1</v>
      </c>
      <c r="W44">
        <v>1</v>
      </c>
      <c r="X44">
        <v>1</v>
      </c>
      <c r="Y44">
        <v>1</v>
      </c>
      <c r="Z44">
        <v>1</v>
      </c>
      <c r="AA44">
        <v>1</v>
      </c>
      <c r="AC44">
        <v>1</v>
      </c>
      <c r="AD44">
        <v>1</v>
      </c>
      <c r="AE44">
        <v>1</v>
      </c>
      <c r="AF44">
        <v>1</v>
      </c>
      <c r="AG44">
        <v>1</v>
      </c>
      <c r="AH44">
        <v>1</v>
      </c>
      <c r="AI44">
        <v>1</v>
      </c>
      <c r="AJ44">
        <v>1</v>
      </c>
      <c r="AK44">
        <v>1</v>
      </c>
      <c r="AL44">
        <v>1</v>
      </c>
      <c r="AM44">
        <v>1</v>
      </c>
      <c r="AN44">
        <v>1</v>
      </c>
      <c r="AO44">
        <v>1</v>
      </c>
      <c r="AP44">
        <v>1</v>
      </c>
      <c r="AQ44">
        <v>1</v>
      </c>
      <c r="AR44">
        <v>1</v>
      </c>
      <c r="AS44">
        <v>1</v>
      </c>
    </row>
    <row r="45" spans="1:112">
      <c r="B45">
        <f t="shared" si="2"/>
        <v>42</v>
      </c>
      <c r="C45" t="s">
        <v>57</v>
      </c>
      <c r="AI45">
        <v>1</v>
      </c>
      <c r="AJ45">
        <v>1</v>
      </c>
      <c r="AK45">
        <v>1</v>
      </c>
      <c r="AL45">
        <v>1</v>
      </c>
      <c r="AM45">
        <v>1</v>
      </c>
      <c r="AN45">
        <v>1</v>
      </c>
      <c r="AO45">
        <v>1</v>
      </c>
      <c r="AP45">
        <v>1</v>
      </c>
      <c r="AQ45">
        <v>1</v>
      </c>
      <c r="AR45">
        <v>1</v>
      </c>
    </row>
    <row r="46" spans="1:112">
      <c r="B46">
        <f t="shared" si="2"/>
        <v>43</v>
      </c>
      <c r="C46" t="s">
        <v>58</v>
      </c>
      <c r="AI46">
        <v>1</v>
      </c>
      <c r="AK46">
        <v>1</v>
      </c>
      <c r="AL46">
        <v>1</v>
      </c>
      <c r="AM46">
        <v>1</v>
      </c>
      <c r="AN46">
        <v>1</v>
      </c>
    </row>
    <row r="47" spans="1:112">
      <c r="B47">
        <f t="shared" si="2"/>
        <v>44</v>
      </c>
      <c r="C47" t="s">
        <v>59</v>
      </c>
      <c r="D47">
        <v>1</v>
      </c>
      <c r="E47">
        <v>1</v>
      </c>
      <c r="F47">
        <v>1</v>
      </c>
      <c r="G47">
        <v>1</v>
      </c>
      <c r="H47">
        <v>1</v>
      </c>
      <c r="I47">
        <v>1</v>
      </c>
      <c r="J47">
        <v>1</v>
      </c>
      <c r="K47">
        <v>1</v>
      </c>
      <c r="L47">
        <v>1</v>
      </c>
      <c r="M47">
        <v>1</v>
      </c>
      <c r="N47">
        <v>1</v>
      </c>
      <c r="R47">
        <v>1</v>
      </c>
      <c r="S47">
        <v>1</v>
      </c>
      <c r="T47">
        <v>1</v>
      </c>
      <c r="U47">
        <v>1</v>
      </c>
      <c r="V47">
        <v>1</v>
      </c>
      <c r="Z47">
        <v>1</v>
      </c>
      <c r="AA47">
        <v>1</v>
      </c>
      <c r="AC47">
        <v>1</v>
      </c>
      <c r="AD47">
        <v>1</v>
      </c>
      <c r="AE47">
        <v>1</v>
      </c>
      <c r="AF47">
        <v>1</v>
      </c>
      <c r="AG47">
        <v>1</v>
      </c>
      <c r="AI47">
        <v>1</v>
      </c>
      <c r="AJ47">
        <v>1</v>
      </c>
      <c r="AK47">
        <v>1</v>
      </c>
      <c r="AL47">
        <v>1</v>
      </c>
      <c r="AM47">
        <v>1</v>
      </c>
      <c r="AN47">
        <v>1</v>
      </c>
      <c r="AO47">
        <v>1</v>
      </c>
      <c r="AP47">
        <v>1</v>
      </c>
      <c r="AQ47">
        <v>1</v>
      </c>
      <c r="AR47">
        <v>1</v>
      </c>
      <c r="AS47">
        <v>1</v>
      </c>
    </row>
    <row r="48" spans="1:112">
      <c r="B48">
        <f t="shared" si="2"/>
        <v>45</v>
      </c>
      <c r="C48" t="s">
        <v>60</v>
      </c>
      <c r="P48">
        <v>1</v>
      </c>
      <c r="Q48">
        <v>1</v>
      </c>
      <c r="R48">
        <v>1</v>
      </c>
      <c r="S48">
        <v>1</v>
      </c>
      <c r="T48">
        <v>1</v>
      </c>
      <c r="U48">
        <v>1</v>
      </c>
      <c r="V48">
        <v>1</v>
      </c>
      <c r="W48">
        <v>1</v>
      </c>
      <c r="X48">
        <v>1</v>
      </c>
      <c r="Y48">
        <v>1</v>
      </c>
      <c r="Z48">
        <v>1</v>
      </c>
      <c r="AA48">
        <v>1</v>
      </c>
      <c r="AC48">
        <v>1</v>
      </c>
      <c r="AD48">
        <v>1</v>
      </c>
      <c r="AE48">
        <v>1</v>
      </c>
      <c r="AF48">
        <v>1</v>
      </c>
      <c r="AG48">
        <v>1</v>
      </c>
      <c r="AH48">
        <v>1</v>
      </c>
      <c r="AI48">
        <v>1</v>
      </c>
      <c r="AO48">
        <v>1</v>
      </c>
      <c r="AP48">
        <v>1</v>
      </c>
      <c r="AQ48">
        <v>1</v>
      </c>
      <c r="AR48">
        <v>1</v>
      </c>
      <c r="AS48">
        <v>1</v>
      </c>
    </row>
    <row r="49" spans="2:112">
      <c r="B49">
        <f t="shared" si="2"/>
        <v>46</v>
      </c>
      <c r="C49" t="s">
        <v>61</v>
      </c>
      <c r="AC49">
        <v>1</v>
      </c>
      <c r="AH49">
        <v>1</v>
      </c>
    </row>
    <row r="50" spans="2:112">
      <c r="B50">
        <f t="shared" si="2"/>
        <v>47</v>
      </c>
      <c r="C50" t="s">
        <v>62</v>
      </c>
      <c r="R50">
        <v>1</v>
      </c>
      <c r="Z50">
        <v>1</v>
      </c>
      <c r="AC50">
        <v>1</v>
      </c>
      <c r="AE50">
        <v>1</v>
      </c>
      <c r="AI50">
        <v>1</v>
      </c>
      <c r="AK50">
        <v>1</v>
      </c>
      <c r="AL50">
        <v>1</v>
      </c>
      <c r="AM50">
        <v>1</v>
      </c>
      <c r="AN50">
        <v>1</v>
      </c>
      <c r="BE50">
        <v>1</v>
      </c>
      <c r="BL50">
        <v>1</v>
      </c>
      <c r="BO50">
        <v>1</v>
      </c>
      <c r="BP50">
        <v>1</v>
      </c>
      <c r="BQ50">
        <v>1</v>
      </c>
      <c r="BR50">
        <v>1</v>
      </c>
      <c r="CJ50">
        <v>1</v>
      </c>
      <c r="CR50">
        <v>1</v>
      </c>
      <c r="CT50">
        <v>1</v>
      </c>
      <c r="CV50">
        <v>1</v>
      </c>
      <c r="CW50">
        <v>1</v>
      </c>
      <c r="CY50">
        <v>1</v>
      </c>
    </row>
    <row r="51" spans="2:112">
      <c r="B51">
        <f t="shared" si="2"/>
        <v>48</v>
      </c>
      <c r="C51" t="s">
        <v>63</v>
      </c>
      <c r="AI51">
        <v>1</v>
      </c>
      <c r="AO51">
        <v>1</v>
      </c>
      <c r="AQ51">
        <v>1</v>
      </c>
      <c r="AR51">
        <v>1</v>
      </c>
      <c r="AU51">
        <v>1</v>
      </c>
      <c r="BD51">
        <v>1</v>
      </c>
      <c r="DF51">
        <v>1</v>
      </c>
      <c r="DG51">
        <v>1</v>
      </c>
      <c r="DH5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dimension ref="A1:J265"/>
  <sheetViews>
    <sheetView showGridLines="0" tabSelected="1" view="pageBreakPreview" topLeftCell="C1" zoomScale="70" zoomScaleNormal="70" zoomScaleSheetLayoutView="70" workbookViewId="0">
      <selection activeCell="D11" sqref="D11"/>
    </sheetView>
  </sheetViews>
  <sheetFormatPr defaultColWidth="8.85546875" defaultRowHeight="19.5"/>
  <cols>
    <col min="1" max="1" width="4.5703125" style="945" bestFit="1" customWidth="1"/>
    <col min="2" max="2" width="12.140625" style="945" customWidth="1"/>
    <col min="3" max="3" width="104.5703125" style="884" customWidth="1"/>
    <col min="4" max="5" width="17.7109375" style="953" customWidth="1"/>
    <col min="6" max="6" width="17.5703125" style="953" customWidth="1"/>
    <col min="7" max="7" width="18.140625" style="953" customWidth="1"/>
    <col min="8" max="8" width="18" style="953" customWidth="1"/>
    <col min="9" max="9" width="15" style="953" customWidth="1"/>
    <col min="10" max="10" width="44.28515625" style="952" customWidth="1"/>
    <col min="11" max="16384" width="8.85546875" style="952"/>
  </cols>
  <sheetData>
    <row r="1" spans="1:10" ht="15.75" thickBot="1">
      <c r="A1" s="1101"/>
      <c r="B1" s="1102"/>
      <c r="C1" s="1103"/>
      <c r="D1" s="1104"/>
      <c r="E1" s="1104"/>
      <c r="F1" s="1104"/>
      <c r="G1" s="1104"/>
      <c r="H1" s="1104"/>
      <c r="I1" s="1105"/>
    </row>
    <row r="5" spans="1:10" ht="20.25" thickBot="1">
      <c r="C5" s="885"/>
      <c r="I5" s="954"/>
    </row>
    <row r="6" spans="1:10" ht="20.25" thickBot="1">
      <c r="C6" s="886" t="s">
        <v>188</v>
      </c>
      <c r="G6" s="1108" t="s">
        <v>544</v>
      </c>
      <c r="H6" s="1109"/>
      <c r="I6" s="1106"/>
      <c r="J6" s="1107"/>
    </row>
    <row r="7" spans="1:10" ht="20.25" thickBot="1">
      <c r="C7" s="886" t="s">
        <v>190</v>
      </c>
      <c r="G7" s="1108" t="s">
        <v>545</v>
      </c>
      <c r="H7" s="1109"/>
      <c r="I7" s="1106"/>
      <c r="J7" s="1107"/>
    </row>
    <row r="8" spans="1:10" ht="20.25" thickBot="1">
      <c r="C8" s="886" t="s">
        <v>192</v>
      </c>
      <c r="G8" s="1108" t="s">
        <v>546</v>
      </c>
      <c r="H8" s="1109"/>
      <c r="I8" s="1106"/>
      <c r="J8" s="1107"/>
    </row>
    <row r="9" spans="1:10" ht="20.25" thickBot="1">
      <c r="G9" s="1108" t="s">
        <v>548</v>
      </c>
      <c r="H9" s="1109"/>
      <c r="I9" s="1106"/>
      <c r="J9" s="1107"/>
    </row>
    <row r="11" spans="1:10">
      <c r="C11" s="887" t="s">
        <v>554</v>
      </c>
      <c r="D11" s="886" t="s">
        <v>556</v>
      </c>
    </row>
    <row r="13" spans="1:10" ht="15" customHeight="1">
      <c r="A13" s="955"/>
      <c r="B13" s="1099" t="s">
        <v>194</v>
      </c>
      <c r="C13" s="1099"/>
      <c r="D13" s="1096"/>
      <c r="E13" s="1096"/>
      <c r="F13" s="1096"/>
      <c r="G13" s="1096"/>
      <c r="H13" s="1096"/>
      <c r="I13" s="1096"/>
      <c r="J13" s="1096"/>
    </row>
    <row r="14" spans="1:10" ht="15" customHeight="1">
      <c r="A14" s="955"/>
      <c r="B14" s="1099"/>
      <c r="C14" s="1099"/>
      <c r="D14" s="1096"/>
      <c r="E14" s="1096"/>
      <c r="F14" s="1096"/>
      <c r="G14" s="1096"/>
      <c r="H14" s="1096"/>
      <c r="I14" s="1096"/>
      <c r="J14" s="1096"/>
    </row>
    <row r="15" spans="1:10">
      <c r="A15" s="955"/>
      <c r="B15" s="1099" t="s">
        <v>195</v>
      </c>
      <c r="C15" s="1099"/>
      <c r="D15" s="1096"/>
      <c r="E15" s="1096"/>
      <c r="F15" s="1096"/>
      <c r="G15" s="1096"/>
      <c r="H15" s="1096"/>
      <c r="I15" s="1096"/>
      <c r="J15" s="1096"/>
    </row>
    <row r="16" spans="1:10">
      <c r="A16" s="955"/>
      <c r="B16" s="1099" t="s">
        <v>196</v>
      </c>
      <c r="C16" s="1099"/>
      <c r="D16" s="1096"/>
      <c r="E16" s="1096"/>
      <c r="F16" s="1096"/>
      <c r="G16" s="1096"/>
      <c r="H16" s="1096"/>
      <c r="I16" s="1096"/>
      <c r="J16" s="1096"/>
    </row>
    <row r="17" spans="1:10">
      <c r="A17" s="955"/>
      <c r="B17" s="1099" t="s">
        <v>197</v>
      </c>
      <c r="C17" s="1099"/>
      <c r="D17" s="1096"/>
      <c r="E17" s="1096"/>
      <c r="F17" s="1096"/>
      <c r="G17" s="1096"/>
      <c r="H17" s="1096"/>
      <c r="I17" s="1096"/>
      <c r="J17" s="1096"/>
    </row>
    <row r="18" spans="1:10">
      <c r="A18" s="955"/>
      <c r="B18" s="1100" t="s">
        <v>553</v>
      </c>
      <c r="C18" s="1100"/>
      <c r="D18" s="1096"/>
      <c r="E18" s="1096"/>
      <c r="F18" s="1096"/>
      <c r="G18" s="1096"/>
      <c r="H18" s="1096"/>
      <c r="I18" s="1096"/>
      <c r="J18" s="1096"/>
    </row>
    <row r="19" spans="1:10">
      <c r="A19" s="955"/>
      <c r="B19" s="1099" t="s">
        <v>198</v>
      </c>
      <c r="C19" s="1099"/>
      <c r="D19" s="1095"/>
      <c r="E19" s="1095"/>
      <c r="F19" s="1095"/>
      <c r="G19" s="1095"/>
      <c r="H19" s="1095"/>
      <c r="I19" s="1095"/>
      <c r="J19" s="1095"/>
    </row>
    <row r="20" spans="1:10">
      <c r="A20" s="955"/>
      <c r="B20" s="1099" t="s">
        <v>199</v>
      </c>
      <c r="C20" s="1099"/>
      <c r="D20" s="1096"/>
      <c r="E20" s="1096"/>
      <c r="F20" s="1096"/>
      <c r="G20" s="1096"/>
      <c r="H20" s="1096"/>
      <c r="I20" s="1096"/>
      <c r="J20" s="1096"/>
    </row>
    <row r="21" spans="1:10" ht="15" customHeight="1">
      <c r="A21" s="955"/>
      <c r="B21" s="1099" t="s">
        <v>200</v>
      </c>
      <c r="C21" s="1099"/>
      <c r="D21" s="1097" t="s">
        <v>547</v>
      </c>
      <c r="E21" s="1097"/>
      <c r="F21" s="1097"/>
      <c r="G21" s="1097"/>
      <c r="H21" s="1097"/>
      <c r="I21" s="1097"/>
      <c r="J21" s="1097"/>
    </row>
    <row r="22" spans="1:10" ht="15" customHeight="1">
      <c r="A22" s="955"/>
      <c r="B22" s="1099"/>
      <c r="C22" s="1099"/>
      <c r="D22" s="1097"/>
      <c r="E22" s="1097"/>
      <c r="F22" s="1097"/>
      <c r="G22" s="1097"/>
      <c r="H22" s="1097"/>
      <c r="I22" s="1097"/>
      <c r="J22" s="1097"/>
    </row>
    <row r="23" spans="1:10">
      <c r="A23" s="955"/>
      <c r="B23" s="1099" t="s">
        <v>201</v>
      </c>
      <c r="C23" s="1099"/>
      <c r="D23" s="1096"/>
      <c r="E23" s="1096"/>
      <c r="F23" s="1096"/>
      <c r="G23" s="1096"/>
      <c r="H23" s="1096"/>
      <c r="I23" s="1096"/>
      <c r="J23" s="1096"/>
    </row>
    <row r="24" spans="1:10">
      <c r="A24" s="955"/>
      <c r="B24" s="1099" t="s">
        <v>482</v>
      </c>
      <c r="C24" s="1099"/>
      <c r="D24" s="1123"/>
      <c r="E24" s="1123"/>
      <c r="F24" s="1123"/>
      <c r="G24" s="1123"/>
      <c r="H24" s="1123"/>
      <c r="I24" s="1123"/>
      <c r="J24" s="1123"/>
    </row>
    <row r="25" spans="1:10">
      <c r="A25" s="840"/>
      <c r="B25" s="840"/>
      <c r="C25" s="888"/>
      <c r="D25" s="928"/>
      <c r="E25" s="928"/>
      <c r="F25" s="928"/>
      <c r="G25" s="927"/>
      <c r="H25" s="927"/>
      <c r="I25" s="927"/>
      <c r="J25" s="929"/>
    </row>
    <row r="26" spans="1:10">
      <c r="B26" s="1074" t="s">
        <v>483</v>
      </c>
      <c r="C26" s="1075"/>
      <c r="D26" s="1076"/>
      <c r="E26" s="1076"/>
      <c r="F26" s="1076"/>
      <c r="G26" s="1076"/>
      <c r="H26" s="1076"/>
      <c r="I26" s="1076"/>
      <c r="J26" s="1077"/>
    </row>
    <row r="27" spans="1:10">
      <c r="B27" s="1078"/>
      <c r="C27" s="1079"/>
      <c r="D27" s="861" t="s">
        <v>212</v>
      </c>
      <c r="E27" s="861"/>
      <c r="F27" s="1045"/>
      <c r="G27" s="1045"/>
      <c r="H27" s="1045"/>
      <c r="I27" s="1045"/>
      <c r="J27" s="1080"/>
    </row>
    <row r="28" spans="1:10" ht="60">
      <c r="B28" s="1081" t="s">
        <v>213</v>
      </c>
      <c r="C28" s="1082"/>
      <c r="D28" s="1040" t="s">
        <v>207</v>
      </c>
      <c r="E28" s="1040" t="s">
        <v>426</v>
      </c>
      <c r="F28" s="1040" t="s">
        <v>208</v>
      </c>
      <c r="G28" s="1040" t="s">
        <v>209</v>
      </c>
      <c r="H28" s="1040" t="s">
        <v>549</v>
      </c>
      <c r="I28" s="1040" t="s">
        <v>432</v>
      </c>
      <c r="J28" s="1040" t="s">
        <v>210</v>
      </c>
    </row>
    <row r="29" spans="1:10" s="959" customFormat="1">
      <c r="A29" s="945"/>
      <c r="B29" s="1083">
        <v>1</v>
      </c>
      <c r="C29" s="1084" t="s">
        <v>349</v>
      </c>
      <c r="D29" s="1085"/>
      <c r="E29" s="1085"/>
      <c r="F29" s="1085"/>
      <c r="G29" s="1085"/>
      <c r="H29" s="1085"/>
      <c r="I29" s="1085"/>
      <c r="J29" s="1086" t="s">
        <v>431</v>
      </c>
    </row>
    <row r="30" spans="1:10" s="959" customFormat="1">
      <c r="A30" s="945"/>
      <c r="B30" s="1083">
        <v>2</v>
      </c>
      <c r="C30" s="1087" t="s">
        <v>350</v>
      </c>
      <c r="D30" s="1085"/>
      <c r="E30" s="1085"/>
      <c r="F30" s="1088"/>
      <c r="G30" s="1085"/>
      <c r="H30" s="1085"/>
      <c r="I30" s="1085"/>
      <c r="J30" s="1086" t="s">
        <v>431</v>
      </c>
    </row>
    <row r="31" spans="1:10" s="959" customFormat="1">
      <c r="A31" s="945"/>
      <c r="B31" s="1083">
        <v>3</v>
      </c>
      <c r="C31" s="1087" t="s">
        <v>351</v>
      </c>
      <c r="D31" s="1085"/>
      <c r="E31" s="1085"/>
      <c r="F31" s="1088"/>
      <c r="G31" s="1085"/>
      <c r="H31" s="1085"/>
      <c r="I31" s="1085"/>
      <c r="J31" s="1086" t="s">
        <v>431</v>
      </c>
    </row>
    <row r="32" spans="1:10" s="959" customFormat="1">
      <c r="A32" s="945"/>
      <c r="B32" s="1083">
        <v>4</v>
      </c>
      <c r="C32" s="1087" t="s">
        <v>352</v>
      </c>
      <c r="D32" s="1085"/>
      <c r="E32" s="1085"/>
      <c r="F32" s="1085"/>
      <c r="G32" s="1085"/>
      <c r="H32" s="1085"/>
      <c r="I32" s="1085"/>
      <c r="J32" s="1086"/>
    </row>
    <row r="33" spans="1:10" s="959" customFormat="1" ht="39">
      <c r="A33" s="945"/>
      <c r="B33" s="1083">
        <v>5</v>
      </c>
      <c r="C33" s="1087" t="s">
        <v>438</v>
      </c>
      <c r="D33" s="1085"/>
      <c r="E33" s="1085"/>
      <c r="F33" s="1088"/>
      <c r="G33" s="1088"/>
      <c r="H33" s="1088"/>
      <c r="I33" s="1088"/>
      <c r="J33" s="1086"/>
    </row>
    <row r="34" spans="1:10" s="959" customFormat="1" ht="39">
      <c r="A34" s="945"/>
      <c r="B34" s="1083">
        <v>6</v>
      </c>
      <c r="C34" s="1089" t="s">
        <v>394</v>
      </c>
      <c r="D34" s="1085"/>
      <c r="E34" s="1085"/>
      <c r="F34" s="1088"/>
      <c r="G34" s="1085"/>
      <c r="H34" s="1085"/>
      <c r="I34" s="1085"/>
      <c r="J34" s="1086" t="s">
        <v>431</v>
      </c>
    </row>
    <row r="35" spans="1:10" s="959" customFormat="1">
      <c r="A35" s="945"/>
      <c r="B35" s="1090"/>
      <c r="C35" s="1087"/>
      <c r="D35" s="1085"/>
      <c r="E35" s="1085"/>
      <c r="F35" s="1085"/>
      <c r="G35" s="1085"/>
      <c r="H35" s="1085"/>
      <c r="I35" s="1085"/>
      <c r="J35" s="1086"/>
    </row>
    <row r="36" spans="1:10" s="959" customFormat="1" ht="15">
      <c r="A36" s="945"/>
      <c r="B36" s="1098" t="s">
        <v>551</v>
      </c>
      <c r="C36" s="1098"/>
      <c r="D36" s="1098"/>
      <c r="E36" s="1098"/>
      <c r="F36" s="1098"/>
      <c r="G36" s="1098"/>
      <c r="H36" s="1098"/>
      <c r="I36" s="1098"/>
      <c r="J36" s="1098"/>
    </row>
    <row r="37" spans="1:10" s="959" customFormat="1" ht="20.25" thickBot="1">
      <c r="A37" s="840"/>
      <c r="B37" s="844"/>
      <c r="C37" s="889"/>
      <c r="D37" s="963"/>
      <c r="E37" s="963"/>
      <c r="F37" s="963"/>
      <c r="G37" s="963"/>
      <c r="H37" s="963"/>
      <c r="I37" s="963"/>
      <c r="J37" s="963"/>
    </row>
    <row r="38" spans="1:10" s="959" customFormat="1">
      <c r="A38" s="840"/>
      <c r="B38" s="965" t="s">
        <v>204</v>
      </c>
      <c r="C38" s="890"/>
      <c r="D38" s="966"/>
      <c r="E38" s="966"/>
      <c r="F38" s="967"/>
      <c r="G38" s="967"/>
      <c r="H38" s="1130" t="s">
        <v>549</v>
      </c>
      <c r="I38" s="1124" t="s">
        <v>432</v>
      </c>
      <c r="J38" s="968"/>
    </row>
    <row r="39" spans="1:10" s="959" customFormat="1">
      <c r="A39" s="840"/>
      <c r="B39" s="969" t="s">
        <v>427</v>
      </c>
      <c r="C39" s="891"/>
      <c r="D39" s="970"/>
      <c r="E39" s="970"/>
      <c r="F39" s="971"/>
      <c r="G39" s="971"/>
      <c r="H39" s="1131"/>
      <c r="I39" s="1125"/>
      <c r="J39" s="972"/>
    </row>
    <row r="40" spans="1:10" s="959" customFormat="1" ht="45">
      <c r="A40" s="840"/>
      <c r="B40" s="969" t="s">
        <v>205</v>
      </c>
      <c r="C40" s="891"/>
      <c r="D40" s="973" t="s">
        <v>207</v>
      </c>
      <c r="E40" s="973" t="s">
        <v>426</v>
      </c>
      <c r="F40" s="974" t="s">
        <v>208</v>
      </c>
      <c r="G40" s="974" t="s">
        <v>209</v>
      </c>
      <c r="H40" s="1131"/>
      <c r="I40" s="1125"/>
      <c r="J40" s="974" t="s">
        <v>210</v>
      </c>
    </row>
    <row r="41" spans="1:10" s="959" customFormat="1" ht="20.25" thickBot="1">
      <c r="A41" s="840"/>
      <c r="B41" s="975" t="s">
        <v>206</v>
      </c>
      <c r="C41" s="892"/>
      <c r="D41" s="976"/>
      <c r="E41" s="976"/>
      <c r="F41" s="977"/>
      <c r="G41" s="977"/>
      <c r="H41" s="1132"/>
      <c r="I41" s="1126"/>
      <c r="J41" s="978"/>
    </row>
    <row r="42" spans="1:10" s="959" customFormat="1" ht="20.25" thickBot="1">
      <c r="A42" s="840"/>
      <c r="B42" s="840"/>
      <c r="C42" s="888"/>
      <c r="D42" s="928"/>
      <c r="E42" s="928"/>
      <c r="F42" s="928"/>
      <c r="G42" s="927"/>
      <c r="H42" s="927"/>
      <c r="I42" s="927"/>
      <c r="J42" s="929"/>
    </row>
    <row r="43" spans="1:10" s="959" customFormat="1" ht="20.25" thickBot="1">
      <c r="A43" s="844"/>
      <c r="B43" s="979" t="s">
        <v>211</v>
      </c>
      <c r="C43" s="893"/>
      <c r="D43" s="980"/>
      <c r="E43" s="980"/>
      <c r="F43" s="980"/>
      <c r="G43" s="980"/>
      <c r="H43" s="981"/>
      <c r="I43" s="981"/>
      <c r="J43" s="982"/>
    </row>
    <row r="44" spans="1:10" s="959" customFormat="1">
      <c r="A44" s="844"/>
      <c r="B44" s="983"/>
      <c r="C44" s="894"/>
      <c r="D44" s="833" t="s">
        <v>212</v>
      </c>
      <c r="E44" s="833"/>
      <c r="F44" s="984"/>
      <c r="G44" s="984"/>
      <c r="H44" s="985"/>
      <c r="I44" s="985"/>
      <c r="J44" s="986"/>
    </row>
    <row r="45" spans="1:10" s="959" customFormat="1" ht="60.75" thickBot="1">
      <c r="A45" s="844"/>
      <c r="B45" s="987" t="s">
        <v>213</v>
      </c>
      <c r="C45" s="895"/>
      <c r="D45" s="935" t="s">
        <v>207</v>
      </c>
      <c r="E45" s="935" t="s">
        <v>426</v>
      </c>
      <c r="F45" s="935" t="s">
        <v>208</v>
      </c>
      <c r="G45" s="935" t="s">
        <v>209</v>
      </c>
      <c r="H45" s="937" t="s">
        <v>549</v>
      </c>
      <c r="I45" s="937" t="s">
        <v>432</v>
      </c>
      <c r="J45" s="935" t="s">
        <v>210</v>
      </c>
    </row>
    <row r="46" spans="1:10" s="959" customFormat="1">
      <c r="A46" s="834"/>
      <c r="B46" s="835"/>
      <c r="C46" s="862"/>
      <c r="D46" s="957"/>
      <c r="E46" s="957"/>
      <c r="F46" s="957"/>
      <c r="G46" s="957"/>
      <c r="H46" s="958"/>
      <c r="I46" s="958"/>
      <c r="J46" s="944"/>
    </row>
    <row r="47" spans="1:10" s="959" customFormat="1" ht="58.5">
      <c r="A47" s="840"/>
      <c r="B47" s="836" t="s">
        <v>215</v>
      </c>
      <c r="C47" s="863" t="s">
        <v>216</v>
      </c>
      <c r="D47" s="942">
        <v>0</v>
      </c>
      <c r="E47" s="942">
        <v>10</v>
      </c>
      <c r="F47" s="960">
        <v>20</v>
      </c>
      <c r="G47" s="942" t="s">
        <v>429</v>
      </c>
      <c r="H47" s="943"/>
      <c r="I47" s="958">
        <v>0</v>
      </c>
      <c r="J47" s="988"/>
    </row>
    <row r="48" spans="1:10" s="959" customFormat="1" ht="78">
      <c r="A48" s="840"/>
      <c r="B48" s="837" t="s">
        <v>217</v>
      </c>
      <c r="C48" s="864" t="s">
        <v>433</v>
      </c>
      <c r="D48" s="942">
        <v>0</v>
      </c>
      <c r="E48" s="942">
        <v>10</v>
      </c>
      <c r="F48" s="960">
        <v>20</v>
      </c>
      <c r="G48" s="942" t="s">
        <v>429</v>
      </c>
      <c r="H48" s="943"/>
      <c r="I48" s="943">
        <v>0</v>
      </c>
      <c r="J48" s="944"/>
    </row>
    <row r="49" spans="1:10" s="959" customFormat="1" ht="39">
      <c r="A49" s="840"/>
      <c r="B49" s="837" t="s">
        <v>219</v>
      </c>
      <c r="C49" s="864" t="s">
        <v>220</v>
      </c>
      <c r="D49" s="942">
        <v>0</v>
      </c>
      <c r="E49" s="942">
        <v>20</v>
      </c>
      <c r="F49" s="942">
        <v>40</v>
      </c>
      <c r="G49" s="942" t="s">
        <v>429</v>
      </c>
      <c r="H49" s="943"/>
      <c r="I49" s="943">
        <v>0</v>
      </c>
      <c r="J49" s="944" t="s">
        <v>431</v>
      </c>
    </row>
    <row r="50" spans="1:10" s="959" customFormat="1">
      <c r="A50" s="840"/>
      <c r="B50" s="837" t="s">
        <v>222</v>
      </c>
      <c r="C50" s="864" t="s">
        <v>223</v>
      </c>
      <c r="D50" s="942">
        <v>0</v>
      </c>
      <c r="E50" s="942">
        <v>10</v>
      </c>
      <c r="F50" s="960">
        <v>20</v>
      </c>
      <c r="G50" s="961" t="s">
        <v>429</v>
      </c>
      <c r="H50" s="962"/>
      <c r="I50" s="962">
        <v>0</v>
      </c>
      <c r="J50" s="944"/>
    </row>
    <row r="51" spans="1:10" s="959" customFormat="1" ht="39">
      <c r="A51" s="840"/>
      <c r="B51" s="837" t="s">
        <v>224</v>
      </c>
      <c r="C51" s="864" t="s">
        <v>225</v>
      </c>
      <c r="D51" s="942">
        <v>0</v>
      </c>
      <c r="E51" s="942">
        <v>10</v>
      </c>
      <c r="F51" s="960">
        <v>20</v>
      </c>
      <c r="G51" s="961" t="s">
        <v>429</v>
      </c>
      <c r="H51" s="962"/>
      <c r="I51" s="962">
        <v>0</v>
      </c>
      <c r="J51" s="944"/>
    </row>
    <row r="52" spans="1:10" s="959" customFormat="1" ht="58.5">
      <c r="A52" s="840"/>
      <c r="B52" s="837" t="s">
        <v>226</v>
      </c>
      <c r="C52" s="865" t="s">
        <v>434</v>
      </c>
      <c r="D52" s="942">
        <v>0</v>
      </c>
      <c r="E52" s="942">
        <v>10</v>
      </c>
      <c r="F52" s="960">
        <v>20</v>
      </c>
      <c r="G52" s="942" t="s">
        <v>429</v>
      </c>
      <c r="H52" s="943"/>
      <c r="I52" s="943">
        <v>0</v>
      </c>
      <c r="J52" s="944"/>
    </row>
    <row r="53" spans="1:10" s="959" customFormat="1" ht="39">
      <c r="A53" s="840"/>
      <c r="B53" s="837" t="s">
        <v>228</v>
      </c>
      <c r="C53" s="864" t="s">
        <v>229</v>
      </c>
      <c r="D53" s="942">
        <v>0</v>
      </c>
      <c r="E53" s="942">
        <v>10</v>
      </c>
      <c r="F53" s="960">
        <v>20</v>
      </c>
      <c r="G53" s="942" t="s">
        <v>429</v>
      </c>
      <c r="H53" s="943"/>
      <c r="I53" s="943">
        <v>0</v>
      </c>
      <c r="J53" s="944"/>
    </row>
    <row r="54" spans="1:10" s="959" customFormat="1" ht="39">
      <c r="A54" s="840"/>
      <c r="B54" s="837" t="s">
        <v>230</v>
      </c>
      <c r="C54" s="867" t="s">
        <v>231</v>
      </c>
      <c r="D54" s="942">
        <v>0</v>
      </c>
      <c r="E54" s="942">
        <v>20</v>
      </c>
      <c r="F54" s="942">
        <v>40</v>
      </c>
      <c r="G54" s="942" t="s">
        <v>429</v>
      </c>
      <c r="H54" s="943"/>
      <c r="I54" s="943">
        <v>0</v>
      </c>
      <c r="J54" s="944"/>
    </row>
    <row r="55" spans="1:10" s="959" customFormat="1" ht="20.25" thickBot="1">
      <c r="A55" s="840"/>
      <c r="B55" s="832" t="s">
        <v>232</v>
      </c>
      <c r="C55" s="866" t="s">
        <v>435</v>
      </c>
      <c r="D55" s="942">
        <v>0</v>
      </c>
      <c r="E55" s="942">
        <v>10</v>
      </c>
      <c r="F55" s="960">
        <v>20</v>
      </c>
      <c r="G55" s="942" t="s">
        <v>429</v>
      </c>
      <c r="H55" s="943"/>
      <c r="I55" s="943">
        <v>0</v>
      </c>
      <c r="J55" s="944"/>
    </row>
    <row r="56" spans="1:10" s="959" customFormat="1" ht="15.75" thickBot="1">
      <c r="A56" s="844"/>
      <c r="B56" s="1121" t="s">
        <v>551</v>
      </c>
      <c r="C56" s="1122"/>
      <c r="D56" s="838"/>
      <c r="E56" s="838"/>
      <c r="F56" s="838"/>
      <c r="G56" s="838"/>
      <c r="H56" s="838"/>
      <c r="I56" s="838"/>
      <c r="J56" s="839"/>
    </row>
    <row r="57" spans="1:10" s="959" customFormat="1" ht="20.25" thickBot="1">
      <c r="A57" s="840"/>
      <c r="B57" s="964"/>
      <c r="C57" s="888"/>
      <c r="D57" s="927"/>
      <c r="E57" s="927"/>
      <c r="F57" s="928"/>
      <c r="G57" s="927"/>
      <c r="H57" s="927"/>
      <c r="I57" s="927"/>
      <c r="J57" s="929"/>
    </row>
    <row r="58" spans="1:10" s="959" customFormat="1" ht="20.25" thickBot="1">
      <c r="A58" s="840"/>
      <c r="B58" s="841" t="s">
        <v>240</v>
      </c>
      <c r="C58" s="868"/>
      <c r="D58" s="842"/>
      <c r="E58" s="842"/>
      <c r="F58" s="842"/>
      <c r="G58" s="842"/>
      <c r="H58" s="842"/>
      <c r="I58" s="842"/>
      <c r="J58" s="843"/>
    </row>
    <row r="59" spans="1:10" s="959" customFormat="1" ht="20.25" thickBot="1">
      <c r="A59" s="844"/>
      <c r="B59" s="845"/>
      <c r="C59" s="869"/>
      <c r="D59" s="846" t="s">
        <v>212</v>
      </c>
      <c r="E59" s="847"/>
      <c r="F59" s="847"/>
      <c r="G59" s="847"/>
      <c r="H59" s="847"/>
      <c r="I59" s="847"/>
      <c r="J59" s="848"/>
    </row>
    <row r="60" spans="1:10" s="959" customFormat="1" ht="60.75" thickBot="1">
      <c r="A60" s="844"/>
      <c r="B60" s="841" t="s">
        <v>213</v>
      </c>
      <c r="C60" s="870"/>
      <c r="D60" s="935" t="s">
        <v>207</v>
      </c>
      <c r="E60" s="935" t="s">
        <v>426</v>
      </c>
      <c r="F60" s="935" t="s">
        <v>208</v>
      </c>
      <c r="G60" s="935" t="s">
        <v>209</v>
      </c>
      <c r="H60" s="937" t="s">
        <v>549</v>
      </c>
      <c r="I60" s="989" t="s">
        <v>432</v>
      </c>
      <c r="J60" s="935" t="s">
        <v>210</v>
      </c>
    </row>
    <row r="61" spans="1:10" s="959" customFormat="1" ht="58.5">
      <c r="A61" s="840"/>
      <c r="B61" s="849" t="s">
        <v>23</v>
      </c>
      <c r="C61" s="871" t="s">
        <v>241</v>
      </c>
      <c r="D61" s="942">
        <v>0</v>
      </c>
      <c r="E61" s="942">
        <v>25</v>
      </c>
      <c r="F61" s="942">
        <v>50</v>
      </c>
      <c r="G61" s="942" t="s">
        <v>429</v>
      </c>
      <c r="H61" s="943"/>
      <c r="I61" s="943"/>
      <c r="J61" s="944" t="s">
        <v>431</v>
      </c>
    </row>
    <row r="62" spans="1:10" s="959" customFormat="1" ht="39">
      <c r="A62" s="840"/>
      <c r="B62" s="837" t="s">
        <v>24</v>
      </c>
      <c r="C62" s="875" t="s">
        <v>242</v>
      </c>
      <c r="D62" s="942">
        <v>0</v>
      </c>
      <c r="E62" s="942">
        <v>10</v>
      </c>
      <c r="F62" s="942">
        <v>20</v>
      </c>
      <c r="G62" s="942" t="s">
        <v>429</v>
      </c>
      <c r="H62" s="943"/>
      <c r="I62" s="943"/>
      <c r="J62" s="944"/>
    </row>
    <row r="63" spans="1:10" s="959" customFormat="1">
      <c r="A63" s="840"/>
      <c r="B63" s="837" t="s">
        <v>25</v>
      </c>
      <c r="C63" s="875" t="s">
        <v>243</v>
      </c>
      <c r="D63" s="942">
        <v>0</v>
      </c>
      <c r="E63" s="942">
        <v>10</v>
      </c>
      <c r="F63" s="942">
        <v>20</v>
      </c>
      <c r="G63" s="942" t="s">
        <v>429</v>
      </c>
      <c r="H63" s="943"/>
      <c r="I63" s="943"/>
      <c r="J63" s="944"/>
    </row>
    <row r="64" spans="1:10" s="959" customFormat="1" ht="78">
      <c r="A64" s="840"/>
      <c r="B64" s="837" t="s">
        <v>26</v>
      </c>
      <c r="C64" s="875" t="s">
        <v>436</v>
      </c>
      <c r="D64" s="942">
        <v>0</v>
      </c>
      <c r="E64" s="942">
        <v>10</v>
      </c>
      <c r="F64" s="942">
        <v>20</v>
      </c>
      <c r="G64" s="942" t="s">
        <v>429</v>
      </c>
      <c r="H64" s="943"/>
      <c r="I64" s="943"/>
      <c r="J64" s="944"/>
    </row>
    <row r="65" spans="1:10" s="959" customFormat="1" ht="98.25" thickBot="1">
      <c r="A65" s="840"/>
      <c r="B65" s="832" t="s">
        <v>27</v>
      </c>
      <c r="C65" s="921" t="s">
        <v>477</v>
      </c>
      <c r="D65" s="942">
        <v>0</v>
      </c>
      <c r="E65" s="942">
        <v>10</v>
      </c>
      <c r="F65" s="942">
        <v>20</v>
      </c>
      <c r="G65" s="942" t="s">
        <v>429</v>
      </c>
      <c r="H65" s="943"/>
      <c r="I65" s="943"/>
      <c r="J65" s="944"/>
    </row>
    <row r="66" spans="1:10" s="959" customFormat="1" ht="35.450000000000003" customHeight="1" thickBot="1">
      <c r="A66" s="844"/>
      <c r="B66" s="1127" t="s">
        <v>557</v>
      </c>
      <c r="C66" s="1128"/>
      <c r="D66" s="1128"/>
      <c r="E66" s="1128"/>
      <c r="F66" s="1128"/>
      <c r="G66" s="1128"/>
      <c r="H66" s="1128"/>
      <c r="I66" s="1128"/>
      <c r="J66" s="1129"/>
    </row>
    <row r="67" spans="1:10" s="959" customFormat="1" ht="20.25" thickBot="1">
      <c r="A67" s="840"/>
      <c r="B67" s="840"/>
      <c r="C67" s="896"/>
      <c r="D67" s="927"/>
      <c r="E67" s="927"/>
      <c r="F67" s="927"/>
      <c r="G67" s="927"/>
      <c r="H67" s="927"/>
      <c r="I67" s="927"/>
      <c r="J67" s="929"/>
    </row>
    <row r="68" spans="1:10" s="959" customFormat="1" ht="20.25" thickBot="1">
      <c r="A68" s="840"/>
      <c r="B68" s="990" t="s">
        <v>248</v>
      </c>
      <c r="C68" s="897"/>
      <c r="D68" s="847"/>
      <c r="E68" s="847"/>
      <c r="F68" s="847"/>
      <c r="G68" s="847"/>
      <c r="H68" s="847"/>
      <c r="I68" s="847"/>
      <c r="J68" s="848"/>
    </row>
    <row r="69" spans="1:10" s="959" customFormat="1" ht="20.25" thickBot="1">
      <c r="A69" s="844"/>
      <c r="B69" s="991"/>
      <c r="C69" s="898"/>
      <c r="D69" s="846" t="s">
        <v>212</v>
      </c>
      <c r="E69" s="847"/>
      <c r="F69" s="992"/>
      <c r="G69" s="992"/>
      <c r="H69" s="992"/>
      <c r="I69" s="992"/>
      <c r="J69" s="993"/>
    </row>
    <row r="70" spans="1:10" s="959" customFormat="1" ht="60.75" thickBot="1">
      <c r="A70" s="844"/>
      <c r="B70" s="994" t="s">
        <v>213</v>
      </c>
      <c r="C70" s="899"/>
      <c r="D70" s="935" t="s">
        <v>207</v>
      </c>
      <c r="E70" s="935" t="s">
        <v>426</v>
      </c>
      <c r="F70" s="935" t="s">
        <v>208</v>
      </c>
      <c r="G70" s="935" t="s">
        <v>209</v>
      </c>
      <c r="H70" s="937" t="s">
        <v>549</v>
      </c>
      <c r="I70" s="989" t="s">
        <v>432</v>
      </c>
      <c r="J70" s="935" t="s">
        <v>210</v>
      </c>
    </row>
    <row r="71" spans="1:10" s="959" customFormat="1" ht="39">
      <c r="A71" s="840"/>
      <c r="B71" s="837" t="s">
        <v>30</v>
      </c>
      <c r="C71" s="875" t="s">
        <v>437</v>
      </c>
      <c r="D71" s="942">
        <v>0</v>
      </c>
      <c r="E71" s="942">
        <v>25</v>
      </c>
      <c r="F71" s="942">
        <v>50</v>
      </c>
      <c r="G71" s="942" t="s">
        <v>429</v>
      </c>
      <c r="H71" s="943"/>
      <c r="I71" s="943"/>
      <c r="J71" s="944" t="s">
        <v>431</v>
      </c>
    </row>
    <row r="72" spans="1:10" s="959" customFormat="1" ht="136.5">
      <c r="A72" s="840"/>
      <c r="B72" s="837" t="s">
        <v>31</v>
      </c>
      <c r="C72" s="875" t="s">
        <v>440</v>
      </c>
      <c r="D72" s="942">
        <v>0</v>
      </c>
      <c r="E72" s="942">
        <v>10</v>
      </c>
      <c r="F72" s="942">
        <v>20</v>
      </c>
      <c r="G72" s="942" t="s">
        <v>429</v>
      </c>
      <c r="H72" s="943"/>
      <c r="I72" s="943"/>
      <c r="J72" s="944"/>
    </row>
    <row r="73" spans="1:10" s="959" customFormat="1">
      <c r="A73" s="840"/>
      <c r="B73" s="837" t="s">
        <v>32</v>
      </c>
      <c r="C73" s="875" t="s">
        <v>441</v>
      </c>
      <c r="D73" s="942">
        <v>0</v>
      </c>
      <c r="E73" s="942">
        <v>10</v>
      </c>
      <c r="F73" s="942">
        <v>20</v>
      </c>
      <c r="G73" s="942" t="s">
        <v>429</v>
      </c>
      <c r="H73" s="942"/>
      <c r="I73" s="942"/>
      <c r="J73" s="944" t="s">
        <v>431</v>
      </c>
    </row>
    <row r="74" spans="1:10" s="959" customFormat="1">
      <c r="A74" s="840"/>
      <c r="B74" s="837" t="s">
        <v>252</v>
      </c>
      <c r="C74" s="875" t="s">
        <v>253</v>
      </c>
      <c r="D74" s="942">
        <v>0</v>
      </c>
      <c r="E74" s="942">
        <v>20</v>
      </c>
      <c r="F74" s="942">
        <v>40</v>
      </c>
      <c r="G74" s="942" t="s">
        <v>429</v>
      </c>
      <c r="H74" s="942"/>
      <c r="I74" s="942">
        <v>0</v>
      </c>
      <c r="J74" s="944" t="s">
        <v>431</v>
      </c>
    </row>
    <row r="75" spans="1:10" s="959" customFormat="1" ht="39.75" thickBot="1">
      <c r="A75" s="840"/>
      <c r="B75" s="832" t="s">
        <v>35</v>
      </c>
      <c r="C75" s="921" t="s">
        <v>259</v>
      </c>
      <c r="D75" s="942">
        <v>0</v>
      </c>
      <c r="E75" s="942">
        <v>10</v>
      </c>
      <c r="F75" s="942">
        <v>20</v>
      </c>
      <c r="G75" s="942" t="s">
        <v>429</v>
      </c>
      <c r="H75" s="942"/>
      <c r="I75" s="942"/>
      <c r="J75" s="999"/>
    </row>
    <row r="76" spans="1:10" s="959" customFormat="1" ht="20.25" thickBot="1">
      <c r="A76" s="844"/>
      <c r="B76" s="1000" t="s">
        <v>558</v>
      </c>
      <c r="C76" s="900"/>
      <c r="D76" s="1001"/>
      <c r="E76" s="1001"/>
      <c r="F76" s="1001"/>
      <c r="G76" s="1002"/>
      <c r="H76" s="1002"/>
      <c r="I76" s="1002"/>
      <c r="J76" s="1003"/>
    </row>
    <row r="77" spans="1:10" s="959" customFormat="1" ht="20.25" thickBot="1">
      <c r="A77" s="840"/>
      <c r="B77" s="840"/>
      <c r="C77" s="896"/>
      <c r="D77" s="927"/>
      <c r="E77" s="927"/>
      <c r="F77" s="927"/>
      <c r="G77" s="927"/>
      <c r="H77" s="927"/>
      <c r="I77" s="927"/>
      <c r="J77" s="929"/>
    </row>
    <row r="78" spans="1:10" s="959" customFormat="1" ht="20.25" thickBot="1">
      <c r="A78" s="844"/>
      <c r="B78" s="841" t="s">
        <v>261</v>
      </c>
      <c r="C78" s="868"/>
      <c r="D78" s="842"/>
      <c r="E78" s="842"/>
      <c r="F78" s="842"/>
      <c r="G78" s="842"/>
      <c r="H78" s="842"/>
      <c r="I78" s="842"/>
      <c r="J78" s="843"/>
    </row>
    <row r="79" spans="1:10" s="959" customFormat="1" ht="20.25" thickBot="1">
      <c r="A79" s="844"/>
      <c r="B79" s="851"/>
      <c r="C79" s="869"/>
      <c r="D79" s="846" t="s">
        <v>212</v>
      </c>
      <c r="E79" s="847"/>
      <c r="F79" s="992"/>
      <c r="G79" s="992"/>
      <c r="H79" s="992"/>
      <c r="I79" s="992"/>
      <c r="J79" s="993"/>
    </row>
    <row r="80" spans="1:10" s="959" customFormat="1" ht="60.75" thickBot="1">
      <c r="A80" s="844"/>
      <c r="B80" s="852" t="s">
        <v>213</v>
      </c>
      <c r="C80" s="872"/>
      <c r="D80" s="1004" t="s">
        <v>207</v>
      </c>
      <c r="E80" s="935" t="s">
        <v>426</v>
      </c>
      <c r="F80" s="935" t="s">
        <v>208</v>
      </c>
      <c r="G80" s="935" t="s">
        <v>209</v>
      </c>
      <c r="H80" s="937" t="s">
        <v>549</v>
      </c>
      <c r="I80" s="989" t="s">
        <v>432</v>
      </c>
      <c r="J80" s="935" t="s">
        <v>210</v>
      </c>
    </row>
    <row r="81" spans="1:10" s="959" customFormat="1">
      <c r="A81" s="840"/>
      <c r="B81" s="836" t="s">
        <v>37</v>
      </c>
      <c r="C81" s="901" t="s">
        <v>264</v>
      </c>
      <c r="D81" s="943"/>
      <c r="E81" s="942"/>
      <c r="F81" s="942"/>
      <c r="G81" s="942"/>
      <c r="H81" s="943"/>
      <c r="I81" s="943"/>
      <c r="J81" s="944"/>
    </row>
    <row r="82" spans="1:10" s="959" customFormat="1">
      <c r="A82" s="840"/>
      <c r="B82" s="1005" t="s">
        <v>265</v>
      </c>
      <c r="C82" s="867" t="s">
        <v>266</v>
      </c>
      <c r="D82" s="943"/>
      <c r="E82" s="942"/>
      <c r="F82" s="942"/>
      <c r="G82" s="942"/>
      <c r="H82" s="943"/>
      <c r="I82" s="943"/>
      <c r="J82" s="944"/>
    </row>
    <row r="83" spans="1:10" s="959" customFormat="1" ht="39">
      <c r="A83" s="840"/>
      <c r="B83" s="853" t="s">
        <v>267</v>
      </c>
      <c r="C83" s="873" t="s">
        <v>451</v>
      </c>
      <c r="D83" s="943"/>
      <c r="E83" s="942"/>
      <c r="F83" s="942"/>
      <c r="G83" s="1007">
        <v>1</v>
      </c>
      <c r="H83" s="1008"/>
      <c r="I83" s="943"/>
      <c r="J83" s="944"/>
    </row>
    <row r="84" spans="1:10" s="959" customFormat="1" ht="58.5">
      <c r="A84" s="840"/>
      <c r="B84" s="837" t="s">
        <v>430</v>
      </c>
      <c r="C84" s="867" t="s">
        <v>263</v>
      </c>
      <c r="D84" s="943">
        <v>0</v>
      </c>
      <c r="E84" s="942">
        <v>0</v>
      </c>
      <c r="F84" s="942">
        <v>0</v>
      </c>
      <c r="G84" s="942">
        <v>1</v>
      </c>
      <c r="H84" s="943"/>
      <c r="I84" s="943"/>
      <c r="J84" s="944"/>
    </row>
    <row r="85" spans="1:10" s="959" customFormat="1" ht="39">
      <c r="A85" s="840"/>
      <c r="B85" s="837" t="s">
        <v>269</v>
      </c>
      <c r="C85" s="867" t="s">
        <v>452</v>
      </c>
      <c r="D85" s="943">
        <v>0</v>
      </c>
      <c r="E85" s="942">
        <v>0</v>
      </c>
      <c r="F85" s="942">
        <v>0</v>
      </c>
      <c r="G85" s="942">
        <v>1</v>
      </c>
      <c r="H85" s="943"/>
      <c r="I85" s="943"/>
      <c r="J85" s="944"/>
    </row>
    <row r="86" spans="1:10" s="959" customFormat="1" ht="39">
      <c r="A86" s="840"/>
      <c r="B86" s="837" t="s">
        <v>271</v>
      </c>
      <c r="C86" s="867" t="s">
        <v>272</v>
      </c>
      <c r="D86" s="943">
        <v>0</v>
      </c>
      <c r="E86" s="942">
        <v>0</v>
      </c>
      <c r="F86" s="942">
        <v>0</v>
      </c>
      <c r="G86" s="942">
        <v>1</v>
      </c>
      <c r="H86" s="943"/>
      <c r="I86" s="943"/>
      <c r="J86" s="944"/>
    </row>
    <row r="87" spans="1:10" s="959" customFormat="1" ht="58.5">
      <c r="A87" s="840"/>
      <c r="B87" s="837" t="s">
        <v>273</v>
      </c>
      <c r="C87" s="867" t="s">
        <v>439</v>
      </c>
      <c r="D87" s="943">
        <v>0</v>
      </c>
      <c r="E87" s="942">
        <v>0</v>
      </c>
      <c r="F87" s="942">
        <v>0</v>
      </c>
      <c r="G87" s="942">
        <v>1</v>
      </c>
      <c r="H87" s="943"/>
      <c r="I87" s="943"/>
      <c r="J87" s="944" t="s">
        <v>431</v>
      </c>
    </row>
    <row r="88" spans="1:10" s="959" customFormat="1" ht="58.5">
      <c r="A88" s="840"/>
      <c r="B88" s="837" t="s">
        <v>276</v>
      </c>
      <c r="C88" s="867" t="s">
        <v>277</v>
      </c>
      <c r="D88" s="943">
        <v>0</v>
      </c>
      <c r="E88" s="942">
        <v>0</v>
      </c>
      <c r="F88" s="942">
        <v>0</v>
      </c>
      <c r="G88" s="942">
        <v>1</v>
      </c>
      <c r="H88" s="943"/>
      <c r="I88" s="943"/>
      <c r="J88" s="944"/>
    </row>
    <row r="89" spans="1:10" s="959" customFormat="1" ht="39">
      <c r="A89" s="840"/>
      <c r="B89" s="837" t="s">
        <v>278</v>
      </c>
      <c r="C89" s="867" t="s">
        <v>279</v>
      </c>
      <c r="D89" s="943">
        <v>0</v>
      </c>
      <c r="E89" s="942">
        <v>0</v>
      </c>
      <c r="F89" s="942">
        <v>0</v>
      </c>
      <c r="G89" s="942">
        <v>1</v>
      </c>
      <c r="H89" s="943"/>
      <c r="I89" s="943"/>
      <c r="J89" s="944" t="s">
        <v>431</v>
      </c>
    </row>
    <row r="90" spans="1:10" s="959" customFormat="1" ht="39">
      <c r="A90" s="840"/>
      <c r="B90" s="853" t="s">
        <v>280</v>
      </c>
      <c r="C90" s="873" t="s">
        <v>492</v>
      </c>
      <c r="D90" s="943"/>
      <c r="E90" s="942"/>
      <c r="F90" s="942"/>
      <c r="G90" s="1007">
        <v>0</v>
      </c>
      <c r="H90" s="1008"/>
      <c r="I90" s="943"/>
      <c r="J90" s="944"/>
    </row>
    <row r="91" spans="1:10" s="959" customFormat="1" ht="78">
      <c r="A91" s="840"/>
      <c r="B91" s="837" t="s">
        <v>282</v>
      </c>
      <c r="C91" s="867" t="s">
        <v>442</v>
      </c>
      <c r="D91" s="943">
        <v>0</v>
      </c>
      <c r="E91" s="942">
        <v>10</v>
      </c>
      <c r="F91" s="942">
        <v>20</v>
      </c>
      <c r="G91" s="942" t="s">
        <v>429</v>
      </c>
      <c r="H91" s="943"/>
      <c r="I91" s="943"/>
      <c r="J91" s="944"/>
    </row>
    <row r="92" spans="1:10" s="959" customFormat="1" ht="39">
      <c r="A92" s="840"/>
      <c r="B92" s="837" t="s">
        <v>284</v>
      </c>
      <c r="C92" s="867" t="s">
        <v>285</v>
      </c>
      <c r="D92" s="943">
        <v>0</v>
      </c>
      <c r="E92" s="942">
        <v>10</v>
      </c>
      <c r="F92" s="942">
        <v>20</v>
      </c>
      <c r="G92" s="942" t="s">
        <v>429</v>
      </c>
      <c r="H92" s="943"/>
      <c r="I92" s="943"/>
      <c r="J92" s="944"/>
    </row>
    <row r="93" spans="1:10" s="959" customFormat="1">
      <c r="A93" s="840"/>
      <c r="B93" s="853" t="s">
        <v>286</v>
      </c>
      <c r="C93" s="873" t="s">
        <v>287</v>
      </c>
      <c r="D93" s="943"/>
      <c r="E93" s="942"/>
      <c r="F93" s="942"/>
      <c r="G93" s="1007">
        <v>1</v>
      </c>
      <c r="H93" s="1008"/>
      <c r="I93" s="943"/>
      <c r="J93" s="944"/>
    </row>
    <row r="94" spans="1:10" s="959" customFormat="1" ht="58.5">
      <c r="A94" s="840"/>
      <c r="B94" s="837" t="s">
        <v>288</v>
      </c>
      <c r="C94" s="867" t="s">
        <v>443</v>
      </c>
      <c r="D94" s="943">
        <v>0</v>
      </c>
      <c r="E94" s="942">
        <v>0</v>
      </c>
      <c r="F94" s="942">
        <v>0</v>
      </c>
      <c r="G94" s="942">
        <v>1</v>
      </c>
      <c r="H94" s="943"/>
      <c r="I94" s="943"/>
      <c r="J94" s="944" t="s">
        <v>431</v>
      </c>
    </row>
    <row r="95" spans="1:10" s="959" customFormat="1" ht="78">
      <c r="A95" s="840"/>
      <c r="B95" s="837" t="s">
        <v>290</v>
      </c>
      <c r="C95" s="864" t="s">
        <v>445</v>
      </c>
      <c r="D95" s="943">
        <v>0</v>
      </c>
      <c r="E95" s="942">
        <v>0</v>
      </c>
      <c r="F95" s="942">
        <v>0</v>
      </c>
      <c r="G95" s="942">
        <v>1</v>
      </c>
      <c r="H95" s="943"/>
      <c r="I95" s="943"/>
      <c r="J95" s="944"/>
    </row>
    <row r="96" spans="1:10" s="959" customFormat="1">
      <c r="A96" s="840"/>
      <c r="B96" s="837" t="s">
        <v>444</v>
      </c>
      <c r="C96" s="867" t="s">
        <v>291</v>
      </c>
      <c r="D96" s="943">
        <v>0</v>
      </c>
      <c r="E96" s="942">
        <v>0</v>
      </c>
      <c r="F96" s="942">
        <v>0</v>
      </c>
      <c r="G96" s="942">
        <v>1</v>
      </c>
      <c r="H96" s="943"/>
      <c r="I96" s="943"/>
      <c r="J96" s="944" t="s">
        <v>431</v>
      </c>
    </row>
    <row r="97" spans="1:10" s="959" customFormat="1" ht="39">
      <c r="A97" s="840"/>
      <c r="B97" s="853" t="s">
        <v>446</v>
      </c>
      <c r="C97" s="873" t="s">
        <v>447</v>
      </c>
      <c r="D97" s="943"/>
      <c r="E97" s="942"/>
      <c r="F97" s="942"/>
      <c r="G97" s="1007">
        <v>1</v>
      </c>
      <c r="H97" s="1008"/>
      <c r="I97" s="943"/>
      <c r="J97" s="944"/>
    </row>
    <row r="98" spans="1:10" s="959" customFormat="1">
      <c r="A98" s="840"/>
      <c r="B98" s="837" t="s">
        <v>448</v>
      </c>
      <c r="C98" s="1073" t="s">
        <v>555</v>
      </c>
      <c r="D98" s="943">
        <v>0</v>
      </c>
      <c r="E98" s="942">
        <v>0</v>
      </c>
      <c r="F98" s="942">
        <v>0</v>
      </c>
      <c r="G98" s="942">
        <v>1</v>
      </c>
      <c r="H98" s="943"/>
      <c r="I98" s="943"/>
      <c r="J98" s="944"/>
    </row>
    <row r="99" spans="1:10" s="959" customFormat="1" ht="58.5">
      <c r="A99" s="840"/>
      <c r="B99" s="837" t="s">
        <v>449</v>
      </c>
      <c r="C99" s="867" t="s">
        <v>450</v>
      </c>
      <c r="D99" s="943">
        <v>0</v>
      </c>
      <c r="E99" s="942">
        <v>0</v>
      </c>
      <c r="F99" s="942">
        <v>0</v>
      </c>
      <c r="G99" s="942">
        <v>1</v>
      </c>
      <c r="H99" s="943"/>
      <c r="I99" s="943"/>
      <c r="J99" s="944"/>
    </row>
    <row r="100" spans="1:10" s="959" customFormat="1">
      <c r="A100" s="840"/>
      <c r="B100" s="837" t="s">
        <v>38</v>
      </c>
      <c r="C100" s="867" t="s">
        <v>453</v>
      </c>
      <c r="D100" s="943"/>
      <c r="E100" s="942"/>
      <c r="F100" s="942"/>
      <c r="G100" s="942"/>
      <c r="H100" s="943"/>
      <c r="I100" s="943"/>
      <c r="J100" s="944"/>
    </row>
    <row r="101" spans="1:10" s="959" customFormat="1">
      <c r="A101" s="840"/>
      <c r="B101" s="837" t="s">
        <v>38</v>
      </c>
      <c r="C101" s="867" t="s">
        <v>461</v>
      </c>
      <c r="D101" s="943"/>
      <c r="E101" s="942"/>
      <c r="F101" s="942"/>
      <c r="G101" s="942"/>
      <c r="H101" s="943"/>
      <c r="I101" s="943"/>
      <c r="J101" s="944"/>
    </row>
    <row r="102" spans="1:10" s="959" customFormat="1" ht="78">
      <c r="A102" s="840"/>
      <c r="B102" s="853" t="s">
        <v>454</v>
      </c>
      <c r="C102" s="873" t="s">
        <v>455</v>
      </c>
      <c r="D102" s="943"/>
      <c r="E102" s="942"/>
      <c r="F102" s="942"/>
      <c r="G102" s="1007">
        <v>0</v>
      </c>
      <c r="H102" s="1008"/>
      <c r="I102" s="943"/>
      <c r="J102" s="944" t="s">
        <v>431</v>
      </c>
    </row>
    <row r="103" spans="1:10" s="959" customFormat="1" ht="58.5">
      <c r="A103" s="840"/>
      <c r="B103" s="837" t="s">
        <v>456</v>
      </c>
      <c r="C103" s="867" t="s">
        <v>480</v>
      </c>
      <c r="D103" s="943">
        <v>0</v>
      </c>
      <c r="E103" s="942">
        <v>20</v>
      </c>
      <c r="F103" s="942">
        <v>40</v>
      </c>
      <c r="G103" s="942" t="s">
        <v>429</v>
      </c>
      <c r="H103" s="943"/>
      <c r="I103" s="943"/>
      <c r="J103" s="944" t="s">
        <v>431</v>
      </c>
    </row>
    <row r="104" spans="1:10" s="959" customFormat="1" ht="58.5">
      <c r="A104" s="840"/>
      <c r="B104" s="837" t="s">
        <v>458</v>
      </c>
      <c r="C104" s="867" t="s">
        <v>481</v>
      </c>
      <c r="D104" s="943">
        <v>0</v>
      </c>
      <c r="E104" s="942">
        <v>20</v>
      </c>
      <c r="F104" s="942">
        <v>40</v>
      </c>
      <c r="G104" s="942" t="s">
        <v>429</v>
      </c>
      <c r="H104" s="943"/>
      <c r="I104" s="943"/>
      <c r="J104" s="944" t="s">
        <v>431</v>
      </c>
    </row>
    <row r="105" spans="1:10" s="959" customFormat="1" ht="39">
      <c r="A105" s="840"/>
      <c r="B105" s="837" t="s">
        <v>457</v>
      </c>
      <c r="C105" s="867" t="s">
        <v>491</v>
      </c>
      <c r="D105" s="943">
        <v>0</v>
      </c>
      <c r="E105" s="942">
        <v>20</v>
      </c>
      <c r="F105" s="942">
        <v>40</v>
      </c>
      <c r="G105" s="942" t="s">
        <v>429</v>
      </c>
      <c r="H105" s="943"/>
      <c r="I105" s="943"/>
      <c r="J105" s="944" t="s">
        <v>431</v>
      </c>
    </row>
    <row r="106" spans="1:10" s="959" customFormat="1" ht="58.5">
      <c r="A106" s="840"/>
      <c r="B106" s="853" t="s">
        <v>459</v>
      </c>
      <c r="C106" s="873" t="s">
        <v>460</v>
      </c>
      <c r="D106" s="943"/>
      <c r="E106" s="942"/>
      <c r="F106" s="942"/>
      <c r="G106" s="1007">
        <v>1</v>
      </c>
      <c r="H106" s="1008"/>
      <c r="I106" s="943"/>
      <c r="J106" s="944"/>
    </row>
    <row r="107" spans="1:10" s="959" customFormat="1" ht="58.5">
      <c r="A107" s="840"/>
      <c r="B107" s="837" t="s">
        <v>489</v>
      </c>
      <c r="C107" s="867" t="s">
        <v>460</v>
      </c>
      <c r="D107" s="943">
        <v>0</v>
      </c>
      <c r="E107" s="942">
        <v>0</v>
      </c>
      <c r="F107" s="942">
        <v>0</v>
      </c>
      <c r="G107" s="942">
        <v>1</v>
      </c>
      <c r="H107" s="943"/>
      <c r="I107" s="943"/>
      <c r="J107" s="944" t="s">
        <v>431</v>
      </c>
    </row>
    <row r="108" spans="1:10" s="959" customFormat="1" ht="78">
      <c r="A108" s="840"/>
      <c r="B108" s="853" t="s">
        <v>462</v>
      </c>
      <c r="C108" s="873" t="s">
        <v>463</v>
      </c>
      <c r="D108" s="943"/>
      <c r="E108" s="942"/>
      <c r="F108" s="942"/>
      <c r="G108" s="1007">
        <v>1</v>
      </c>
      <c r="H108" s="1008"/>
      <c r="I108" s="943"/>
      <c r="J108" s="944"/>
    </row>
    <row r="109" spans="1:10" s="959" customFormat="1" ht="58.5">
      <c r="A109" s="840"/>
      <c r="B109" s="837" t="s">
        <v>490</v>
      </c>
      <c r="C109" s="867" t="s">
        <v>463</v>
      </c>
      <c r="D109" s="943">
        <v>0</v>
      </c>
      <c r="E109" s="942">
        <v>0</v>
      </c>
      <c r="F109" s="942">
        <v>0</v>
      </c>
      <c r="G109" s="942">
        <v>1</v>
      </c>
      <c r="H109" s="943"/>
      <c r="I109" s="943"/>
      <c r="J109" s="944"/>
    </row>
    <row r="110" spans="1:10" s="959" customFormat="1">
      <c r="A110" s="840"/>
      <c r="B110" s="837" t="s">
        <v>39</v>
      </c>
      <c r="C110" s="867" t="s">
        <v>466</v>
      </c>
      <c r="D110" s="943"/>
      <c r="E110" s="942"/>
      <c r="F110" s="942"/>
      <c r="G110" s="942"/>
      <c r="H110" s="943"/>
      <c r="I110" s="943"/>
      <c r="J110" s="944"/>
    </row>
    <row r="111" spans="1:10" s="959" customFormat="1">
      <c r="A111" s="840"/>
      <c r="B111" s="853" t="s">
        <v>464</v>
      </c>
      <c r="C111" s="873" t="s">
        <v>493</v>
      </c>
      <c r="D111" s="943"/>
      <c r="E111" s="942"/>
      <c r="F111" s="942"/>
      <c r="G111" s="942"/>
      <c r="H111" s="943"/>
      <c r="I111" s="943"/>
      <c r="J111" s="944"/>
    </row>
    <row r="112" spans="1:10" s="959" customFormat="1" ht="78">
      <c r="A112" s="840"/>
      <c r="B112" s="837" t="s">
        <v>495</v>
      </c>
      <c r="C112" s="867" t="s">
        <v>521</v>
      </c>
      <c r="D112" s="943">
        <v>1</v>
      </c>
      <c r="E112" s="942">
        <v>20</v>
      </c>
      <c r="F112" s="942">
        <v>40</v>
      </c>
      <c r="G112" s="942" t="s">
        <v>429</v>
      </c>
      <c r="H112" s="943"/>
      <c r="I112" s="943">
        <v>20</v>
      </c>
      <c r="J112" s="944" t="s">
        <v>431</v>
      </c>
    </row>
    <row r="113" spans="1:10" s="959" customFormat="1" ht="39">
      <c r="A113" s="840"/>
      <c r="B113" s="837" t="s">
        <v>496</v>
      </c>
      <c r="C113" s="867" t="s">
        <v>497</v>
      </c>
      <c r="D113" s="943">
        <v>2</v>
      </c>
      <c r="E113" s="942">
        <v>20</v>
      </c>
      <c r="F113" s="942">
        <v>40</v>
      </c>
      <c r="G113" s="942" t="s">
        <v>429</v>
      </c>
      <c r="H113" s="943"/>
      <c r="I113" s="943">
        <v>0</v>
      </c>
      <c r="J113" s="944" t="s">
        <v>431</v>
      </c>
    </row>
    <row r="114" spans="1:10" s="959" customFormat="1" ht="58.5">
      <c r="A114" s="840"/>
      <c r="B114" s="837" t="s">
        <v>498</v>
      </c>
      <c r="C114" s="867" t="s">
        <v>499</v>
      </c>
      <c r="D114" s="943">
        <v>3</v>
      </c>
      <c r="E114" s="942">
        <v>20</v>
      </c>
      <c r="F114" s="942">
        <v>40</v>
      </c>
      <c r="G114" s="942" t="s">
        <v>429</v>
      </c>
      <c r="H114" s="943"/>
      <c r="I114" s="943">
        <v>40</v>
      </c>
      <c r="J114" s="944" t="s">
        <v>431</v>
      </c>
    </row>
    <row r="115" spans="1:10" s="959" customFormat="1" ht="97.5">
      <c r="A115" s="840"/>
      <c r="B115" s="837" t="s">
        <v>500</v>
      </c>
      <c r="C115" s="867" t="s">
        <v>501</v>
      </c>
      <c r="D115" s="943">
        <v>4</v>
      </c>
      <c r="E115" s="942">
        <v>20</v>
      </c>
      <c r="F115" s="942">
        <v>40</v>
      </c>
      <c r="G115" s="942" t="s">
        <v>429</v>
      </c>
      <c r="H115" s="943"/>
      <c r="I115" s="943"/>
      <c r="J115" s="944" t="s">
        <v>431</v>
      </c>
    </row>
    <row r="116" spans="1:10" s="959" customFormat="1">
      <c r="A116" s="840"/>
      <c r="B116" s="837" t="s">
        <v>502</v>
      </c>
      <c r="C116" s="867" t="s">
        <v>523</v>
      </c>
      <c r="D116" s="943">
        <v>5</v>
      </c>
      <c r="E116" s="942">
        <v>20</v>
      </c>
      <c r="F116" s="942">
        <v>40</v>
      </c>
      <c r="G116" s="942" t="s">
        <v>429</v>
      </c>
      <c r="H116" s="943"/>
      <c r="I116" s="943"/>
      <c r="J116" s="944" t="s">
        <v>431</v>
      </c>
    </row>
    <row r="117" spans="1:10" s="959" customFormat="1" ht="39">
      <c r="A117" s="840"/>
      <c r="B117" s="837" t="s">
        <v>522</v>
      </c>
      <c r="C117" s="867" t="s">
        <v>524</v>
      </c>
      <c r="D117" s="943">
        <v>5</v>
      </c>
      <c r="E117" s="942">
        <v>20</v>
      </c>
      <c r="F117" s="942">
        <v>40</v>
      </c>
      <c r="G117" s="942" t="s">
        <v>429</v>
      </c>
      <c r="H117" s="943"/>
      <c r="I117" s="943"/>
      <c r="J117" s="944" t="s">
        <v>431</v>
      </c>
    </row>
    <row r="118" spans="1:10" s="959" customFormat="1" ht="39">
      <c r="A118" s="840"/>
      <c r="B118" s="837" t="s">
        <v>503</v>
      </c>
      <c r="C118" s="867" t="s">
        <v>504</v>
      </c>
      <c r="D118" s="943">
        <v>6</v>
      </c>
      <c r="E118" s="942">
        <v>20</v>
      </c>
      <c r="F118" s="942">
        <v>40</v>
      </c>
      <c r="G118" s="942" t="s">
        <v>429</v>
      </c>
      <c r="H118" s="943"/>
      <c r="I118" s="943"/>
      <c r="J118" s="944" t="s">
        <v>431</v>
      </c>
    </row>
    <row r="119" spans="1:10" s="959" customFormat="1">
      <c r="A119" s="840"/>
      <c r="B119" s="837" t="s">
        <v>505</v>
      </c>
      <c r="C119" s="867" t="s">
        <v>506</v>
      </c>
      <c r="D119" s="943">
        <v>7</v>
      </c>
      <c r="E119" s="942">
        <v>20</v>
      </c>
      <c r="F119" s="942">
        <v>40</v>
      </c>
      <c r="G119" s="942" t="s">
        <v>429</v>
      </c>
      <c r="H119" s="943"/>
      <c r="I119" s="943">
        <v>0</v>
      </c>
      <c r="J119" s="944" t="s">
        <v>431</v>
      </c>
    </row>
    <row r="120" spans="1:10" s="959" customFormat="1" ht="39">
      <c r="A120" s="840"/>
      <c r="B120" s="837" t="s">
        <v>507</v>
      </c>
      <c r="C120" s="867" t="s">
        <v>508</v>
      </c>
      <c r="D120" s="943">
        <v>8</v>
      </c>
      <c r="E120" s="942">
        <v>20</v>
      </c>
      <c r="F120" s="942">
        <v>40</v>
      </c>
      <c r="G120" s="942" t="s">
        <v>429</v>
      </c>
      <c r="H120" s="943"/>
      <c r="I120" s="943"/>
      <c r="J120" s="944" t="s">
        <v>431</v>
      </c>
    </row>
    <row r="121" spans="1:10" s="959" customFormat="1" ht="117">
      <c r="A121" s="840"/>
      <c r="B121" s="837" t="s">
        <v>509</v>
      </c>
      <c r="C121" s="867" t="s">
        <v>510</v>
      </c>
      <c r="D121" s="943">
        <v>9</v>
      </c>
      <c r="E121" s="942">
        <v>20</v>
      </c>
      <c r="F121" s="942">
        <v>40</v>
      </c>
      <c r="G121" s="942" t="s">
        <v>429</v>
      </c>
      <c r="H121" s="943"/>
      <c r="I121" s="943"/>
      <c r="J121" s="944" t="s">
        <v>431</v>
      </c>
    </row>
    <row r="122" spans="1:10" s="959" customFormat="1" ht="136.5">
      <c r="A122" s="840"/>
      <c r="B122" s="837" t="s">
        <v>525</v>
      </c>
      <c r="C122" s="867" t="s">
        <v>465</v>
      </c>
      <c r="D122" s="943">
        <v>9</v>
      </c>
      <c r="E122" s="942">
        <v>10</v>
      </c>
      <c r="F122" s="942">
        <v>20</v>
      </c>
      <c r="G122" s="942" t="s">
        <v>429</v>
      </c>
      <c r="H122" s="943"/>
      <c r="I122" s="943"/>
      <c r="J122" s="944"/>
    </row>
    <row r="123" spans="1:10" s="959" customFormat="1" ht="97.5">
      <c r="A123" s="840"/>
      <c r="B123" s="837" t="s">
        <v>526</v>
      </c>
      <c r="C123" s="867" t="s">
        <v>467</v>
      </c>
      <c r="D123" s="943">
        <v>9</v>
      </c>
      <c r="E123" s="942">
        <v>10</v>
      </c>
      <c r="F123" s="942">
        <v>20</v>
      </c>
      <c r="G123" s="942" t="s">
        <v>429</v>
      </c>
      <c r="H123" s="943"/>
      <c r="I123" s="943"/>
      <c r="J123" s="944"/>
    </row>
    <row r="124" spans="1:10" s="959" customFormat="1">
      <c r="A124" s="840"/>
      <c r="B124" s="853" t="s">
        <v>468</v>
      </c>
      <c r="C124" s="873" t="s">
        <v>494</v>
      </c>
      <c r="D124" s="943"/>
      <c r="E124" s="942"/>
      <c r="F124" s="942"/>
      <c r="G124" s="942"/>
      <c r="H124" s="943"/>
      <c r="I124" s="943"/>
      <c r="J124" s="944"/>
    </row>
    <row r="125" spans="1:10" s="959" customFormat="1" ht="58.5">
      <c r="A125" s="840"/>
      <c r="B125" s="837" t="s">
        <v>511</v>
      </c>
      <c r="C125" s="867" t="s">
        <v>512</v>
      </c>
      <c r="D125" s="943">
        <v>1</v>
      </c>
      <c r="E125" s="942">
        <v>10</v>
      </c>
      <c r="F125" s="942">
        <v>20</v>
      </c>
      <c r="G125" s="942" t="s">
        <v>429</v>
      </c>
      <c r="H125" s="943"/>
      <c r="I125" s="943"/>
      <c r="J125" s="944"/>
    </row>
    <row r="126" spans="1:10" s="959" customFormat="1" ht="78">
      <c r="A126" s="840"/>
      <c r="B126" s="837" t="s">
        <v>513</v>
      </c>
      <c r="C126" s="867" t="s">
        <v>514</v>
      </c>
      <c r="D126" s="943">
        <v>2</v>
      </c>
      <c r="E126" s="942">
        <v>10</v>
      </c>
      <c r="F126" s="942">
        <v>20</v>
      </c>
      <c r="G126" s="942" t="s">
        <v>429</v>
      </c>
      <c r="H126" s="943"/>
      <c r="I126" s="943"/>
      <c r="J126" s="944"/>
    </row>
    <row r="127" spans="1:10" s="959" customFormat="1" ht="39">
      <c r="A127" s="840"/>
      <c r="B127" s="837" t="s">
        <v>515</v>
      </c>
      <c r="C127" s="867" t="s">
        <v>516</v>
      </c>
      <c r="D127" s="943">
        <v>3</v>
      </c>
      <c r="E127" s="942">
        <v>10</v>
      </c>
      <c r="F127" s="942">
        <v>20</v>
      </c>
      <c r="G127" s="942" t="s">
        <v>429</v>
      </c>
      <c r="H127" s="943"/>
      <c r="I127" s="943"/>
      <c r="J127" s="944"/>
    </row>
    <row r="128" spans="1:10" s="959" customFormat="1" ht="39">
      <c r="A128" s="840"/>
      <c r="B128" s="837" t="s">
        <v>517</v>
      </c>
      <c r="C128" s="867" t="s">
        <v>518</v>
      </c>
      <c r="D128" s="943">
        <v>4</v>
      </c>
      <c r="E128" s="942">
        <v>10</v>
      </c>
      <c r="F128" s="942">
        <v>20</v>
      </c>
      <c r="G128" s="942" t="s">
        <v>429</v>
      </c>
      <c r="H128" s="943"/>
      <c r="I128" s="943"/>
      <c r="J128" s="944"/>
    </row>
    <row r="129" spans="1:10" s="959" customFormat="1" ht="39">
      <c r="A129" s="840"/>
      <c r="B129" s="837" t="s">
        <v>519</v>
      </c>
      <c r="C129" s="867" t="s">
        <v>520</v>
      </c>
      <c r="D129" s="943">
        <v>5</v>
      </c>
      <c r="E129" s="942">
        <v>20</v>
      </c>
      <c r="F129" s="942">
        <v>40</v>
      </c>
      <c r="G129" s="942" t="s">
        <v>429</v>
      </c>
      <c r="H129" s="943"/>
      <c r="I129" s="943"/>
      <c r="J129" s="944" t="s">
        <v>431</v>
      </c>
    </row>
    <row r="130" spans="1:10" s="959" customFormat="1">
      <c r="A130" s="840"/>
      <c r="B130" s="837" t="s">
        <v>40</v>
      </c>
      <c r="C130" s="867" t="s">
        <v>308</v>
      </c>
      <c r="D130" s="943"/>
      <c r="E130" s="942"/>
      <c r="F130" s="942"/>
      <c r="G130" s="942"/>
      <c r="H130" s="943"/>
      <c r="I130" s="943"/>
      <c r="J130" s="944"/>
    </row>
    <row r="131" spans="1:10" s="959" customFormat="1" ht="117">
      <c r="A131" s="840"/>
      <c r="B131" s="837" t="s">
        <v>309</v>
      </c>
      <c r="C131" s="867" t="s">
        <v>469</v>
      </c>
      <c r="D131" s="943">
        <v>0</v>
      </c>
      <c r="E131" s="942">
        <v>25</v>
      </c>
      <c r="F131" s="942">
        <v>50</v>
      </c>
      <c r="G131" s="942" t="s">
        <v>429</v>
      </c>
      <c r="H131" s="943"/>
      <c r="I131" s="943"/>
      <c r="J131" s="944" t="s">
        <v>431</v>
      </c>
    </row>
    <row r="132" spans="1:10" s="959" customFormat="1" ht="58.5">
      <c r="A132" s="840"/>
      <c r="B132" s="837" t="s">
        <v>311</v>
      </c>
      <c r="C132" s="867" t="s">
        <v>312</v>
      </c>
      <c r="D132" s="943">
        <v>0</v>
      </c>
      <c r="E132" s="942">
        <v>25</v>
      </c>
      <c r="F132" s="942">
        <v>50</v>
      </c>
      <c r="G132" s="942" t="s">
        <v>429</v>
      </c>
      <c r="H132" s="943"/>
      <c r="I132" s="943"/>
      <c r="J132" s="944"/>
    </row>
    <row r="133" spans="1:10" s="959" customFormat="1" ht="20.25" thickBot="1">
      <c r="A133" s="840"/>
      <c r="B133" s="832" t="s">
        <v>470</v>
      </c>
      <c r="C133" s="922" t="s">
        <v>471</v>
      </c>
      <c r="D133" s="943">
        <v>0</v>
      </c>
      <c r="E133" s="942">
        <v>25</v>
      </c>
      <c r="F133" s="942">
        <v>50</v>
      </c>
      <c r="G133" s="942" t="s">
        <v>429</v>
      </c>
      <c r="H133" s="943"/>
      <c r="I133" s="943"/>
      <c r="J133" s="944" t="s">
        <v>431</v>
      </c>
    </row>
    <row r="134" spans="1:10" s="959" customFormat="1" ht="20.25" thickBot="1">
      <c r="A134" s="844"/>
      <c r="B134" s="854" t="s">
        <v>551</v>
      </c>
      <c r="C134" s="874"/>
      <c r="D134" s="855"/>
      <c r="E134" s="855"/>
      <c r="F134" s="855"/>
      <c r="G134" s="855"/>
      <c r="H134" s="855"/>
      <c r="I134" s="855"/>
      <c r="J134" s="923"/>
    </row>
    <row r="135" spans="1:10" s="959" customFormat="1" ht="20.25" thickBot="1">
      <c r="A135" s="844"/>
      <c r="B135" s="964"/>
      <c r="C135" s="888"/>
      <c r="D135" s="927"/>
      <c r="E135" s="927"/>
      <c r="F135" s="928"/>
      <c r="G135" s="927"/>
      <c r="H135" s="927"/>
      <c r="I135" s="927"/>
      <c r="J135" s="929"/>
    </row>
    <row r="136" spans="1:10" s="959" customFormat="1" ht="20.25" thickBot="1">
      <c r="A136" s="844"/>
      <c r="B136" s="1009" t="s">
        <v>313</v>
      </c>
      <c r="C136" s="902"/>
      <c r="D136" s="847"/>
      <c r="E136" s="842"/>
      <c r="F136" s="842"/>
      <c r="G136" s="842"/>
      <c r="H136" s="842"/>
      <c r="I136" s="842"/>
      <c r="J136" s="843"/>
    </row>
    <row r="137" spans="1:10" s="959" customFormat="1" ht="20.25" thickBot="1">
      <c r="A137" s="844"/>
      <c r="B137" s="991"/>
      <c r="C137" s="903"/>
      <c r="D137" s="847" t="s">
        <v>212</v>
      </c>
      <c r="E137" s="847"/>
      <c r="F137" s="847"/>
      <c r="G137" s="847"/>
      <c r="H137" s="847"/>
      <c r="I137" s="847"/>
      <c r="J137" s="1010"/>
    </row>
    <row r="138" spans="1:10" s="959" customFormat="1" ht="60.75" thickBot="1">
      <c r="A138" s="844"/>
      <c r="B138" s="990" t="s">
        <v>213</v>
      </c>
      <c r="C138" s="872"/>
      <c r="D138" s="935" t="s">
        <v>207</v>
      </c>
      <c r="E138" s="935" t="s">
        <v>426</v>
      </c>
      <c r="F138" s="935" t="s">
        <v>208</v>
      </c>
      <c r="G138" s="935" t="s">
        <v>209</v>
      </c>
      <c r="H138" s="937" t="s">
        <v>549</v>
      </c>
      <c r="I138" s="989" t="s">
        <v>432</v>
      </c>
      <c r="J138" s="935" t="s">
        <v>210</v>
      </c>
    </row>
    <row r="139" spans="1:10" s="959" customFormat="1">
      <c r="A139" s="844"/>
      <c r="B139" s="837"/>
      <c r="C139" s="875"/>
      <c r="D139" s="1011"/>
      <c r="E139" s="1011"/>
      <c r="F139" s="1011"/>
      <c r="G139" s="1011"/>
      <c r="H139" s="1011"/>
      <c r="I139" s="1011"/>
      <c r="J139" s="1011"/>
    </row>
    <row r="140" spans="1:10" s="959" customFormat="1" ht="39">
      <c r="A140" s="840"/>
      <c r="B140" s="837" t="s">
        <v>41</v>
      </c>
      <c r="C140" s="875" t="s">
        <v>475</v>
      </c>
      <c r="D140" s="942">
        <v>0</v>
      </c>
      <c r="E140" s="942">
        <v>25</v>
      </c>
      <c r="F140" s="942">
        <v>50</v>
      </c>
      <c r="G140" s="942" t="s">
        <v>429</v>
      </c>
      <c r="H140" s="943"/>
      <c r="I140" s="943">
        <v>0</v>
      </c>
      <c r="J140" s="944" t="s">
        <v>431</v>
      </c>
    </row>
    <row r="141" spans="1:10" s="959" customFormat="1" ht="175.5">
      <c r="A141" s="840"/>
      <c r="B141" s="837" t="s">
        <v>42</v>
      </c>
      <c r="C141" s="875" t="s">
        <v>476</v>
      </c>
      <c r="D141" s="942">
        <v>0</v>
      </c>
      <c r="E141" s="942">
        <v>10</v>
      </c>
      <c r="F141" s="942">
        <v>20</v>
      </c>
      <c r="G141" s="942" t="s">
        <v>429</v>
      </c>
      <c r="H141" s="943"/>
      <c r="I141" s="943">
        <v>0</v>
      </c>
      <c r="J141" s="944"/>
    </row>
    <row r="142" spans="1:10" s="959" customFormat="1" ht="78">
      <c r="A142" s="840"/>
      <c r="B142" s="837" t="s">
        <v>478</v>
      </c>
      <c r="C142" s="875" t="s">
        <v>318</v>
      </c>
      <c r="D142" s="942">
        <v>0</v>
      </c>
      <c r="E142" s="942">
        <v>25</v>
      </c>
      <c r="F142" s="942">
        <v>50</v>
      </c>
      <c r="G142" s="942" t="s">
        <v>429</v>
      </c>
      <c r="H142" s="943"/>
      <c r="I142" s="943">
        <v>0</v>
      </c>
      <c r="J142" s="944" t="s">
        <v>431</v>
      </c>
    </row>
    <row r="143" spans="1:10" s="959" customFormat="1">
      <c r="A143" s="840"/>
      <c r="B143" s="853" t="s">
        <v>479</v>
      </c>
      <c r="C143" s="876" t="s">
        <v>559</v>
      </c>
      <c r="D143" s="942"/>
      <c r="E143" s="942"/>
      <c r="F143" s="942"/>
      <c r="G143" s="942"/>
      <c r="H143" s="943"/>
      <c r="I143" s="943"/>
      <c r="J143" s="944"/>
    </row>
    <row r="144" spans="1:10" s="959" customFormat="1" ht="136.5">
      <c r="A144" s="840"/>
      <c r="B144" s="837" t="s">
        <v>527</v>
      </c>
      <c r="C144" s="875" t="s">
        <v>540</v>
      </c>
      <c r="D144" s="942">
        <v>0</v>
      </c>
      <c r="E144" s="942">
        <v>25</v>
      </c>
      <c r="F144" s="942">
        <v>50</v>
      </c>
      <c r="G144" s="942" t="s">
        <v>429</v>
      </c>
      <c r="H144" s="943"/>
      <c r="I144" s="943">
        <v>0</v>
      </c>
      <c r="J144" s="944" t="s">
        <v>431</v>
      </c>
    </row>
    <row r="145" spans="1:10" s="959" customFormat="1" ht="97.5">
      <c r="A145" s="840"/>
      <c r="B145" s="837" t="s">
        <v>528</v>
      </c>
      <c r="C145" s="875" t="s">
        <v>534</v>
      </c>
      <c r="D145" s="942">
        <v>0</v>
      </c>
      <c r="E145" s="942">
        <v>25</v>
      </c>
      <c r="F145" s="942">
        <v>50</v>
      </c>
      <c r="G145" s="1012">
        <v>0</v>
      </c>
      <c r="H145" s="943"/>
      <c r="I145" s="943"/>
      <c r="J145" s="944"/>
    </row>
    <row r="146" spans="1:10" s="959" customFormat="1" ht="78">
      <c r="A146" s="840"/>
      <c r="B146" s="837" t="s">
        <v>529</v>
      </c>
      <c r="C146" s="875" t="s">
        <v>535</v>
      </c>
      <c r="D146" s="942">
        <v>0</v>
      </c>
      <c r="E146" s="942">
        <v>25</v>
      </c>
      <c r="F146" s="942">
        <v>50</v>
      </c>
      <c r="G146" s="942" t="s">
        <v>429</v>
      </c>
      <c r="H146" s="943"/>
      <c r="I146" s="943"/>
      <c r="J146" s="944"/>
    </row>
    <row r="147" spans="1:10" s="959" customFormat="1" ht="214.5">
      <c r="A147" s="840"/>
      <c r="B147" s="837" t="s">
        <v>530</v>
      </c>
      <c r="C147" s="875" t="s">
        <v>536</v>
      </c>
      <c r="D147" s="942">
        <v>0</v>
      </c>
      <c r="E147" s="942">
        <v>25</v>
      </c>
      <c r="F147" s="942">
        <v>50</v>
      </c>
      <c r="G147" s="942" t="s">
        <v>429</v>
      </c>
      <c r="H147" s="943"/>
      <c r="I147" s="943"/>
      <c r="J147" s="944"/>
    </row>
    <row r="148" spans="1:10" s="959" customFormat="1" ht="117">
      <c r="A148" s="840"/>
      <c r="B148" s="837" t="s">
        <v>531</v>
      </c>
      <c r="C148" s="875" t="s">
        <v>537</v>
      </c>
      <c r="D148" s="942">
        <v>0</v>
      </c>
      <c r="E148" s="942">
        <v>25</v>
      </c>
      <c r="F148" s="942">
        <v>50</v>
      </c>
      <c r="G148" s="1012">
        <v>0</v>
      </c>
      <c r="H148" s="943"/>
      <c r="I148" s="943"/>
      <c r="J148" s="944"/>
    </row>
    <row r="149" spans="1:10" s="959" customFormat="1" ht="78">
      <c r="A149" s="840"/>
      <c r="B149" s="837" t="s">
        <v>532</v>
      </c>
      <c r="C149" s="875" t="s">
        <v>538</v>
      </c>
      <c r="D149" s="942">
        <v>0</v>
      </c>
      <c r="E149" s="942">
        <v>25</v>
      </c>
      <c r="F149" s="942">
        <v>50</v>
      </c>
      <c r="G149" s="1012">
        <v>0</v>
      </c>
      <c r="H149" s="943"/>
      <c r="I149" s="943"/>
      <c r="J149" s="944"/>
    </row>
    <row r="150" spans="1:10" s="959" customFormat="1" ht="58.5">
      <c r="A150" s="840"/>
      <c r="B150" s="837" t="s">
        <v>533</v>
      </c>
      <c r="C150" s="875" t="s">
        <v>539</v>
      </c>
      <c r="D150" s="942">
        <v>0</v>
      </c>
      <c r="E150" s="942">
        <v>25</v>
      </c>
      <c r="F150" s="942">
        <v>50</v>
      </c>
      <c r="G150" s="1012">
        <v>0</v>
      </c>
      <c r="H150" s="943"/>
      <c r="I150" s="943"/>
      <c r="J150" s="944"/>
    </row>
    <row r="151" spans="1:10" s="959" customFormat="1" ht="39">
      <c r="A151" s="840"/>
      <c r="B151" s="837" t="s">
        <v>472</v>
      </c>
      <c r="C151" s="875" t="s">
        <v>326</v>
      </c>
      <c r="D151" s="942">
        <v>0</v>
      </c>
      <c r="E151" s="942">
        <v>20</v>
      </c>
      <c r="F151" s="942">
        <v>40</v>
      </c>
      <c r="G151" s="942" t="s">
        <v>429</v>
      </c>
      <c r="H151" s="943"/>
      <c r="I151" s="943">
        <v>0</v>
      </c>
      <c r="J151" s="944" t="s">
        <v>431</v>
      </c>
    </row>
    <row r="152" spans="1:10" s="959" customFormat="1" ht="58.5">
      <c r="A152" s="840"/>
      <c r="B152" s="837" t="s">
        <v>473</v>
      </c>
      <c r="C152" s="875" t="s">
        <v>474</v>
      </c>
      <c r="D152" s="942">
        <v>0</v>
      </c>
      <c r="E152" s="942">
        <v>20</v>
      </c>
      <c r="F152" s="942">
        <v>40</v>
      </c>
      <c r="G152" s="942" t="s">
        <v>429</v>
      </c>
      <c r="H152" s="943"/>
      <c r="I152" s="943">
        <v>0</v>
      </c>
      <c r="J152" s="944" t="s">
        <v>431</v>
      </c>
    </row>
    <row r="153" spans="1:10" s="959" customFormat="1" ht="20.25" thickBot="1">
      <c r="A153" s="840"/>
      <c r="B153" s="837" t="s">
        <v>49</v>
      </c>
      <c r="C153" s="875" t="s">
        <v>328</v>
      </c>
      <c r="D153" s="942">
        <v>0</v>
      </c>
      <c r="E153" s="942">
        <v>10</v>
      </c>
      <c r="F153" s="942">
        <v>20</v>
      </c>
      <c r="G153" s="942" t="s">
        <v>429</v>
      </c>
      <c r="H153" s="943"/>
      <c r="I153" s="943">
        <v>0</v>
      </c>
      <c r="J153" s="944"/>
    </row>
    <row r="154" spans="1:10" s="959" customFormat="1" ht="20.25" thickBot="1">
      <c r="A154" s="844"/>
      <c r="B154" s="924" t="s">
        <v>551</v>
      </c>
      <c r="C154" s="877"/>
      <c r="D154" s="855"/>
      <c r="E154" s="855"/>
      <c r="F154" s="855"/>
      <c r="G154" s="855"/>
      <c r="H154" s="855"/>
      <c r="I154" s="855"/>
      <c r="J154" s="925"/>
    </row>
    <row r="155" spans="1:10" s="959" customFormat="1" ht="20.25" thickBot="1">
      <c r="A155" s="844"/>
      <c r="B155" s="840"/>
      <c r="C155" s="896"/>
      <c r="D155" s="927"/>
      <c r="E155" s="927"/>
      <c r="F155" s="927"/>
      <c r="G155" s="927"/>
      <c r="H155" s="927"/>
      <c r="I155" s="927"/>
      <c r="J155" s="929"/>
    </row>
    <row r="156" spans="1:10" s="959" customFormat="1" ht="20.25" thickBot="1">
      <c r="A156" s="844"/>
      <c r="B156" s="990" t="s">
        <v>332</v>
      </c>
      <c r="C156" s="897"/>
      <c r="D156" s="847"/>
      <c r="E156" s="847"/>
      <c r="F156" s="847"/>
      <c r="G156" s="847"/>
      <c r="H156" s="847"/>
      <c r="I156" s="847"/>
      <c r="J156" s="848"/>
    </row>
    <row r="157" spans="1:10" s="959" customFormat="1" ht="20.25" thickBot="1">
      <c r="A157" s="844"/>
      <c r="B157" s="1013"/>
      <c r="C157" s="896"/>
      <c r="D157" s="1014" t="s">
        <v>212</v>
      </c>
      <c r="E157" s="1014"/>
      <c r="F157" s="1014"/>
      <c r="G157" s="1014"/>
      <c r="H157" s="1014"/>
      <c r="I157" s="1014"/>
      <c r="J157" s="1015"/>
    </row>
    <row r="158" spans="1:10" s="959" customFormat="1" ht="60.75" thickBot="1">
      <c r="A158" s="844"/>
      <c r="B158" s="841" t="s">
        <v>213</v>
      </c>
      <c r="C158" s="904"/>
      <c r="D158" s="935" t="s">
        <v>207</v>
      </c>
      <c r="E158" s="935" t="s">
        <v>426</v>
      </c>
      <c r="F158" s="935" t="s">
        <v>208</v>
      </c>
      <c r="G158" s="935" t="s">
        <v>209</v>
      </c>
      <c r="H158" s="937" t="s">
        <v>549</v>
      </c>
      <c r="I158" s="935" t="s">
        <v>432</v>
      </c>
      <c r="J158" s="935" t="s">
        <v>210</v>
      </c>
    </row>
    <row r="159" spans="1:10" s="998" customFormat="1" ht="20.25" thickBot="1">
      <c r="A159" s="995"/>
      <c r="B159" s="850"/>
      <c r="C159" s="878" t="s">
        <v>209</v>
      </c>
      <c r="D159" s="996"/>
      <c r="E159" s="996"/>
      <c r="F159" s="996"/>
      <c r="G159" s="996"/>
      <c r="H159" s="1006"/>
      <c r="I159" s="1006"/>
      <c r="J159" s="997"/>
    </row>
    <row r="160" spans="1:10" s="959" customFormat="1" ht="20.25" thickBot="1">
      <c r="A160" s="844"/>
      <c r="B160" s="924" t="s">
        <v>551</v>
      </c>
      <c r="C160" s="877"/>
      <c r="D160" s="855"/>
      <c r="E160" s="855"/>
      <c r="F160" s="855"/>
      <c r="G160" s="855"/>
      <c r="H160" s="855"/>
      <c r="I160" s="855"/>
      <c r="J160" s="925"/>
    </row>
    <row r="161" spans="1:10" s="959" customFormat="1">
      <c r="A161" s="844"/>
      <c r="B161" s="840"/>
      <c r="C161" s="889"/>
      <c r="D161" s="927"/>
      <c r="E161" s="927"/>
      <c r="F161" s="928"/>
      <c r="G161" s="927"/>
      <c r="H161" s="927"/>
      <c r="I161" s="927"/>
      <c r="J161" s="929"/>
    </row>
    <row r="162" spans="1:10" ht="20.25" thickBot="1">
      <c r="A162" s="955"/>
      <c r="B162" s="1016"/>
      <c r="C162" s="905"/>
      <c r="D162" s="1017"/>
      <c r="E162" s="1017"/>
      <c r="F162" s="1017"/>
      <c r="G162" s="1017"/>
      <c r="H162" s="1017"/>
      <c r="I162" s="1017"/>
      <c r="J162" s="1018"/>
    </row>
    <row r="163" spans="1:10" ht="20.25" thickBot="1">
      <c r="A163" s="955"/>
      <c r="B163" s="1019" t="s">
        <v>550</v>
      </c>
      <c r="C163" s="906"/>
      <c r="D163" s="1020"/>
      <c r="E163" s="1020"/>
      <c r="F163" s="1020"/>
      <c r="G163" s="1020"/>
      <c r="H163" s="1020"/>
      <c r="I163" s="1020"/>
      <c r="J163" s="1021"/>
    </row>
    <row r="164" spans="1:10" ht="20.25" thickBot="1">
      <c r="B164" s="1022"/>
      <c r="C164" s="907" t="s">
        <v>212</v>
      </c>
      <c r="D164" s="1023"/>
      <c r="E164" s="1023"/>
      <c r="F164" s="1023"/>
      <c r="G164" s="1023"/>
      <c r="H164" s="1023"/>
      <c r="I164" s="1023"/>
      <c r="J164" s="1024"/>
    </row>
    <row r="165" spans="1:10" ht="60.75" thickBot="1">
      <c r="B165" s="1025" t="s">
        <v>213</v>
      </c>
      <c r="C165" s="908"/>
      <c r="D165" s="956" t="s">
        <v>207</v>
      </c>
      <c r="E165" s="956" t="s">
        <v>426</v>
      </c>
      <c r="F165" s="956" t="s">
        <v>208</v>
      </c>
      <c r="G165" s="956" t="s">
        <v>209</v>
      </c>
      <c r="H165" s="936" t="s">
        <v>549</v>
      </c>
      <c r="I165" s="937" t="s">
        <v>432</v>
      </c>
      <c r="J165" s="956" t="s">
        <v>210</v>
      </c>
    </row>
    <row r="166" spans="1:10">
      <c r="A166" s="955"/>
      <c r="B166" s="831">
        <v>1</v>
      </c>
      <c r="C166" s="879" t="s">
        <v>484</v>
      </c>
      <c r="D166" s="951">
        <v>0</v>
      </c>
      <c r="E166" s="951">
        <v>0</v>
      </c>
      <c r="F166" s="947">
        <v>0</v>
      </c>
      <c r="G166" s="951">
        <v>1</v>
      </c>
      <c r="H166" s="1026"/>
      <c r="I166" s="949"/>
      <c r="J166" s="1027" t="s">
        <v>431</v>
      </c>
    </row>
    <row r="167" spans="1:10">
      <c r="A167" s="955"/>
      <c r="B167" s="831">
        <v>2</v>
      </c>
      <c r="C167" s="879" t="s">
        <v>485</v>
      </c>
      <c r="D167" s="951">
        <v>1</v>
      </c>
      <c r="E167" s="951">
        <v>0</v>
      </c>
      <c r="F167" s="947">
        <v>0</v>
      </c>
      <c r="G167" s="951">
        <v>1</v>
      </c>
      <c r="H167" s="1026"/>
      <c r="I167" s="1026"/>
      <c r="J167" s="1027"/>
    </row>
    <row r="168" spans="1:10">
      <c r="A168" s="955"/>
      <c r="B168" s="831">
        <v>3</v>
      </c>
      <c r="C168" s="865" t="s">
        <v>486</v>
      </c>
      <c r="D168" s="951">
        <v>2</v>
      </c>
      <c r="E168" s="951">
        <v>0</v>
      </c>
      <c r="F168" s="947">
        <v>0</v>
      </c>
      <c r="G168" s="951">
        <v>1</v>
      </c>
      <c r="H168" s="1026"/>
      <c r="I168" s="1026"/>
      <c r="J168" s="1027"/>
    </row>
    <row r="169" spans="1:10">
      <c r="A169" s="955"/>
      <c r="B169" s="831">
        <v>4</v>
      </c>
      <c r="C169" s="879" t="s">
        <v>487</v>
      </c>
      <c r="D169" s="951">
        <v>3</v>
      </c>
      <c r="E169" s="951">
        <v>0</v>
      </c>
      <c r="F169" s="947">
        <v>0</v>
      </c>
      <c r="G169" s="951">
        <v>1</v>
      </c>
      <c r="H169" s="1026"/>
      <c r="I169" s="1026"/>
      <c r="J169" s="1027"/>
    </row>
    <row r="170" spans="1:10" ht="20.25" thickBot="1">
      <c r="B170" s="831">
        <v>5</v>
      </c>
      <c r="C170" s="879" t="s">
        <v>488</v>
      </c>
      <c r="D170" s="951">
        <v>4</v>
      </c>
      <c r="E170" s="951">
        <v>0</v>
      </c>
      <c r="F170" s="947">
        <v>0</v>
      </c>
      <c r="G170" s="951">
        <v>1</v>
      </c>
      <c r="H170" s="1026"/>
      <c r="I170" s="1026"/>
      <c r="J170" s="1027"/>
    </row>
    <row r="171" spans="1:10" ht="20.25" thickBot="1">
      <c r="B171" s="856" t="s">
        <v>551</v>
      </c>
      <c r="C171" s="880"/>
      <c r="D171" s="857"/>
      <c r="E171" s="857"/>
      <c r="F171" s="857"/>
      <c r="G171" s="857"/>
      <c r="H171" s="857"/>
      <c r="I171" s="857"/>
      <c r="J171" s="858"/>
    </row>
    <row r="172" spans="1:10">
      <c r="A172" s="840"/>
      <c r="B172" s="1016"/>
      <c r="C172" s="909"/>
      <c r="D172" s="1017"/>
      <c r="E172" s="1017"/>
      <c r="F172" s="1028"/>
      <c r="G172" s="1017"/>
      <c r="H172" s="1017"/>
      <c r="I172" s="1017"/>
      <c r="J172" s="1018"/>
    </row>
    <row r="173" spans="1:10" s="959" customFormat="1" ht="20.25" thickBot="1">
      <c r="A173" s="844"/>
      <c r="B173" s="840"/>
      <c r="C173" s="889"/>
      <c r="D173" s="927"/>
      <c r="E173" s="927"/>
      <c r="F173" s="928"/>
      <c r="G173" s="927"/>
      <c r="H173" s="927"/>
      <c r="I173" s="927"/>
      <c r="J173" s="929"/>
    </row>
    <row r="174" spans="1:10" s="959" customFormat="1" ht="20.25" thickBot="1">
      <c r="A174" s="844"/>
      <c r="B174" s="859" t="s">
        <v>541</v>
      </c>
      <c r="C174" s="910"/>
      <c r="D174" s="930"/>
      <c r="E174" s="842"/>
      <c r="F174" s="931"/>
      <c r="G174" s="932"/>
      <c r="H174" s="933"/>
      <c r="I174" s="933"/>
      <c r="J174" s="934"/>
    </row>
    <row r="175" spans="1:10" s="959" customFormat="1" ht="98.25" thickBot="1">
      <c r="A175" s="844"/>
      <c r="B175" s="860"/>
      <c r="C175" s="881" t="s">
        <v>552</v>
      </c>
      <c r="D175" s="935" t="s">
        <v>207</v>
      </c>
      <c r="E175" s="935" t="s">
        <v>426</v>
      </c>
      <c r="F175" s="935" t="s">
        <v>208</v>
      </c>
      <c r="G175" s="935" t="s">
        <v>209</v>
      </c>
      <c r="H175" s="936" t="s">
        <v>549</v>
      </c>
      <c r="I175" s="937" t="s">
        <v>432</v>
      </c>
      <c r="J175" s="935" t="s">
        <v>210</v>
      </c>
    </row>
    <row r="176" spans="1:10" s="959" customFormat="1">
      <c r="A176" s="844"/>
      <c r="B176" s="831">
        <v>1</v>
      </c>
      <c r="C176" s="882" t="s">
        <v>354</v>
      </c>
      <c r="D176" s="938"/>
      <c r="E176" s="938"/>
      <c r="F176" s="939"/>
      <c r="G176" s="938"/>
      <c r="H176" s="940"/>
      <c r="I176" s="940"/>
      <c r="J176" s="941"/>
    </row>
    <row r="177" spans="1:10" s="959" customFormat="1">
      <c r="A177" s="844"/>
      <c r="B177" s="831">
        <v>2</v>
      </c>
      <c r="C177" s="882" t="s">
        <v>355</v>
      </c>
      <c r="D177" s="938"/>
      <c r="E177" s="938"/>
      <c r="F177" s="939"/>
      <c r="G177" s="938"/>
      <c r="H177" s="940"/>
      <c r="I177" s="940"/>
      <c r="J177" s="941"/>
    </row>
    <row r="178" spans="1:10" s="959" customFormat="1">
      <c r="A178" s="844"/>
      <c r="B178" s="831">
        <v>3</v>
      </c>
      <c r="C178" s="882" t="s">
        <v>357</v>
      </c>
      <c r="D178" s="938"/>
      <c r="E178" s="938"/>
      <c r="F178" s="939"/>
      <c r="G178" s="938"/>
      <c r="H178" s="940"/>
      <c r="I178" s="940"/>
      <c r="J178" s="941"/>
    </row>
    <row r="179" spans="1:10" s="959" customFormat="1">
      <c r="A179" s="844"/>
      <c r="B179" s="831">
        <v>4</v>
      </c>
      <c r="C179" s="882" t="s">
        <v>358</v>
      </c>
      <c r="D179" s="938"/>
      <c r="E179" s="938"/>
      <c r="F179" s="939"/>
      <c r="G179" s="938"/>
      <c r="H179" s="940"/>
      <c r="I179" s="940"/>
      <c r="J179" s="941"/>
    </row>
    <row r="180" spans="1:10" s="959" customFormat="1">
      <c r="A180" s="844"/>
      <c r="B180" s="831">
        <v>5</v>
      </c>
      <c r="C180" s="882" t="s">
        <v>359</v>
      </c>
      <c r="D180" s="938"/>
      <c r="E180" s="938"/>
      <c r="F180" s="939"/>
      <c r="G180" s="938"/>
      <c r="H180" s="940"/>
      <c r="I180" s="940"/>
      <c r="J180" s="941"/>
    </row>
    <row r="181" spans="1:10" s="959" customFormat="1">
      <c r="A181" s="844"/>
      <c r="B181" s="831">
        <v>6</v>
      </c>
      <c r="C181" s="882" t="s">
        <v>360</v>
      </c>
      <c r="D181" s="938"/>
      <c r="E181" s="938"/>
      <c r="F181" s="939"/>
      <c r="G181" s="938"/>
      <c r="H181" s="940"/>
      <c r="I181" s="940"/>
      <c r="J181" s="941"/>
    </row>
    <row r="182" spans="1:10" s="959" customFormat="1">
      <c r="A182" s="844"/>
      <c r="B182" s="831">
        <v>7</v>
      </c>
      <c r="C182" s="882" t="s">
        <v>361</v>
      </c>
      <c r="D182" s="938"/>
      <c r="E182" s="938"/>
      <c r="F182" s="939"/>
      <c r="G182" s="938"/>
      <c r="H182" s="940"/>
      <c r="I182" s="940"/>
      <c r="J182" s="941"/>
    </row>
    <row r="183" spans="1:10" s="959" customFormat="1" ht="39">
      <c r="A183" s="844"/>
      <c r="B183" s="831">
        <v>8</v>
      </c>
      <c r="C183" s="882" t="s">
        <v>362</v>
      </c>
      <c r="D183" s="938"/>
      <c r="E183" s="938"/>
      <c r="F183" s="939"/>
      <c r="G183" s="938"/>
      <c r="H183" s="940"/>
      <c r="I183" s="940"/>
      <c r="J183" s="941"/>
    </row>
    <row r="184" spans="1:10" s="959" customFormat="1">
      <c r="A184" s="844"/>
      <c r="B184" s="831">
        <v>9</v>
      </c>
      <c r="C184" s="882" t="s">
        <v>363</v>
      </c>
      <c r="D184" s="942"/>
      <c r="E184" s="942"/>
      <c r="F184" s="942"/>
      <c r="G184" s="942"/>
      <c r="H184" s="943"/>
      <c r="I184" s="943"/>
      <c r="J184" s="944"/>
    </row>
    <row r="185" spans="1:10" s="959" customFormat="1" ht="39">
      <c r="A185" s="844"/>
      <c r="B185" s="831">
        <v>10</v>
      </c>
      <c r="C185" s="882" t="s">
        <v>364</v>
      </c>
      <c r="D185" s="942"/>
      <c r="E185" s="942"/>
      <c r="F185" s="942"/>
      <c r="G185" s="942"/>
      <c r="H185" s="943"/>
      <c r="I185" s="943"/>
      <c r="J185" s="944" t="s">
        <v>431</v>
      </c>
    </row>
    <row r="186" spans="1:10" s="959" customFormat="1">
      <c r="A186" s="844"/>
      <c r="B186" s="831">
        <v>11</v>
      </c>
      <c r="C186" s="882" t="s">
        <v>365</v>
      </c>
      <c r="D186" s="942"/>
      <c r="E186" s="942"/>
      <c r="F186" s="942"/>
      <c r="G186" s="942"/>
      <c r="H186" s="943"/>
      <c r="I186" s="943"/>
      <c r="J186" s="944"/>
    </row>
    <row r="187" spans="1:10" s="959" customFormat="1">
      <c r="A187" s="844"/>
      <c r="B187" s="831">
        <v>12</v>
      </c>
      <c r="C187" s="882" t="s">
        <v>366</v>
      </c>
      <c r="D187" s="942"/>
      <c r="E187" s="942"/>
      <c r="F187" s="942"/>
      <c r="G187" s="942"/>
      <c r="H187" s="943"/>
      <c r="I187" s="943"/>
      <c r="J187" s="944" t="s">
        <v>431</v>
      </c>
    </row>
    <row r="188" spans="1:10" s="959" customFormat="1">
      <c r="A188" s="844"/>
      <c r="B188" s="831">
        <v>13</v>
      </c>
      <c r="C188" s="882" t="s">
        <v>367</v>
      </c>
      <c r="D188" s="938"/>
      <c r="E188" s="938"/>
      <c r="F188" s="939"/>
      <c r="G188" s="938"/>
      <c r="H188" s="940"/>
      <c r="I188" s="940"/>
      <c r="J188" s="941"/>
    </row>
    <row r="189" spans="1:10" s="959" customFormat="1">
      <c r="A189" s="844"/>
      <c r="B189" s="831">
        <v>14</v>
      </c>
      <c r="C189" s="882" t="s">
        <v>368</v>
      </c>
      <c r="D189" s="938"/>
      <c r="E189" s="938"/>
      <c r="F189" s="939"/>
      <c r="G189" s="938"/>
      <c r="H189" s="940"/>
      <c r="I189" s="940"/>
      <c r="J189" s="941"/>
    </row>
    <row r="190" spans="1:10" s="959" customFormat="1" ht="39">
      <c r="A190" s="844"/>
      <c r="B190" s="831">
        <v>15</v>
      </c>
      <c r="C190" s="882" t="s">
        <v>369</v>
      </c>
      <c r="D190" s="938"/>
      <c r="E190" s="938"/>
      <c r="F190" s="939"/>
      <c r="G190" s="938"/>
      <c r="H190" s="940"/>
      <c r="I190" s="940"/>
      <c r="J190" s="941"/>
    </row>
    <row r="191" spans="1:10" s="959" customFormat="1">
      <c r="A191" s="844"/>
      <c r="B191" s="831">
        <v>16</v>
      </c>
      <c r="C191" s="882" t="s">
        <v>370</v>
      </c>
      <c r="D191" s="938"/>
      <c r="E191" s="938"/>
      <c r="F191" s="939"/>
      <c r="G191" s="938"/>
      <c r="H191" s="940"/>
      <c r="I191" s="940"/>
      <c r="J191" s="941"/>
    </row>
    <row r="192" spans="1:10" s="959" customFormat="1" ht="39">
      <c r="A192" s="844"/>
      <c r="B192" s="831">
        <v>17</v>
      </c>
      <c r="C192" s="882" t="s">
        <v>371</v>
      </c>
      <c r="D192" s="942"/>
      <c r="E192" s="942"/>
      <c r="F192" s="942"/>
      <c r="G192" s="942"/>
      <c r="H192" s="943"/>
      <c r="I192" s="943"/>
      <c r="J192" s="944"/>
    </row>
    <row r="193" spans="1:10" s="959" customFormat="1">
      <c r="A193" s="844"/>
      <c r="B193" s="831">
        <v>18</v>
      </c>
      <c r="C193" s="882" t="s">
        <v>372</v>
      </c>
      <c r="D193" s="942"/>
      <c r="E193" s="942"/>
      <c r="F193" s="942"/>
      <c r="G193" s="942"/>
      <c r="H193" s="943"/>
      <c r="I193" s="943"/>
      <c r="J193" s="944"/>
    </row>
    <row r="194" spans="1:10" s="959" customFormat="1">
      <c r="A194" s="844"/>
      <c r="B194" s="831">
        <v>19</v>
      </c>
      <c r="C194" s="882" t="s">
        <v>373</v>
      </c>
      <c r="D194" s="942"/>
      <c r="E194" s="942"/>
      <c r="F194" s="942"/>
      <c r="G194" s="942"/>
      <c r="H194" s="943"/>
      <c r="I194" s="943"/>
      <c r="J194" s="944" t="s">
        <v>431</v>
      </c>
    </row>
    <row r="195" spans="1:10" s="959" customFormat="1" ht="58.5">
      <c r="A195" s="844"/>
      <c r="B195" s="831">
        <v>20</v>
      </c>
      <c r="C195" s="882" t="s">
        <v>375</v>
      </c>
      <c r="D195" s="942"/>
      <c r="E195" s="942"/>
      <c r="F195" s="942"/>
      <c r="G195" s="942"/>
      <c r="H195" s="943"/>
      <c r="I195" s="943"/>
      <c r="J195" s="944" t="s">
        <v>431</v>
      </c>
    </row>
    <row r="196" spans="1:10" s="959" customFormat="1" ht="58.5">
      <c r="A196" s="844"/>
      <c r="B196" s="831">
        <v>21</v>
      </c>
      <c r="C196" s="882" t="s">
        <v>376</v>
      </c>
      <c r="D196" s="942"/>
      <c r="E196" s="942"/>
      <c r="F196" s="942"/>
      <c r="G196" s="942"/>
      <c r="H196" s="943"/>
      <c r="I196" s="943"/>
      <c r="J196" s="944" t="s">
        <v>431</v>
      </c>
    </row>
    <row r="197" spans="1:10" s="959" customFormat="1">
      <c r="A197" s="844"/>
      <c r="B197" s="831">
        <v>22</v>
      </c>
      <c r="C197" s="882" t="s">
        <v>377</v>
      </c>
      <c r="D197" s="942"/>
      <c r="E197" s="942"/>
      <c r="F197" s="942"/>
      <c r="G197" s="942"/>
      <c r="H197" s="943"/>
      <c r="I197" s="943"/>
      <c r="J197" s="944" t="s">
        <v>431</v>
      </c>
    </row>
    <row r="198" spans="1:10" s="959" customFormat="1">
      <c r="A198" s="844"/>
      <c r="B198" s="831">
        <v>23</v>
      </c>
      <c r="C198" s="882" t="s">
        <v>378</v>
      </c>
      <c r="D198" s="942"/>
      <c r="E198" s="942"/>
      <c r="F198" s="942"/>
      <c r="G198" s="942"/>
      <c r="H198" s="943"/>
      <c r="I198" s="943"/>
      <c r="J198" s="944" t="s">
        <v>431</v>
      </c>
    </row>
    <row r="199" spans="1:10" s="959" customFormat="1">
      <c r="A199" s="844"/>
      <c r="B199" s="831">
        <v>24</v>
      </c>
      <c r="C199" s="882" t="s">
        <v>379</v>
      </c>
      <c r="D199" s="942"/>
      <c r="E199" s="942"/>
      <c r="F199" s="942"/>
      <c r="G199" s="942"/>
      <c r="H199" s="943"/>
      <c r="I199" s="943"/>
      <c r="J199" s="944" t="s">
        <v>431</v>
      </c>
    </row>
    <row r="200" spans="1:10" s="959" customFormat="1" ht="39">
      <c r="A200" s="844"/>
      <c r="B200" s="831">
        <v>25</v>
      </c>
      <c r="C200" s="882" t="s">
        <v>380</v>
      </c>
      <c r="D200" s="942"/>
      <c r="E200" s="942"/>
      <c r="F200" s="942"/>
      <c r="G200" s="942"/>
      <c r="H200" s="943"/>
      <c r="I200" s="943"/>
      <c r="J200" s="944" t="s">
        <v>431</v>
      </c>
    </row>
    <row r="201" spans="1:10" s="959" customFormat="1" ht="97.5">
      <c r="A201" s="844"/>
      <c r="B201" s="831">
        <v>26</v>
      </c>
      <c r="C201" s="882" t="s">
        <v>381</v>
      </c>
      <c r="D201" s="942"/>
      <c r="E201" s="942"/>
      <c r="F201" s="942"/>
      <c r="G201" s="942"/>
      <c r="H201" s="943"/>
      <c r="I201" s="943"/>
      <c r="J201" s="944" t="s">
        <v>431</v>
      </c>
    </row>
    <row r="202" spans="1:10" s="959" customFormat="1" ht="39">
      <c r="A202" s="844"/>
      <c r="B202" s="831">
        <v>27</v>
      </c>
      <c r="C202" s="882" t="s">
        <v>382</v>
      </c>
      <c r="D202" s="942"/>
      <c r="E202" s="942"/>
      <c r="F202" s="942"/>
      <c r="G202" s="942"/>
      <c r="H202" s="943"/>
      <c r="I202" s="943"/>
      <c r="J202" s="944" t="s">
        <v>431</v>
      </c>
    </row>
    <row r="203" spans="1:10" s="959" customFormat="1" ht="39">
      <c r="A203" s="844"/>
      <c r="B203" s="831">
        <v>28</v>
      </c>
      <c r="C203" s="882" t="s">
        <v>383</v>
      </c>
      <c r="D203" s="938"/>
      <c r="E203" s="938"/>
      <c r="F203" s="939"/>
      <c r="G203" s="938"/>
      <c r="H203" s="940"/>
      <c r="I203" s="940"/>
      <c r="J203" s="941"/>
    </row>
    <row r="204" spans="1:10" s="959" customFormat="1" ht="39">
      <c r="A204" s="844"/>
      <c r="B204" s="831">
        <v>29</v>
      </c>
      <c r="C204" s="882" t="s">
        <v>384</v>
      </c>
      <c r="D204" s="938"/>
      <c r="E204" s="938"/>
      <c r="F204" s="939"/>
      <c r="G204" s="938"/>
      <c r="H204" s="940"/>
      <c r="I204" s="940"/>
      <c r="J204" s="941"/>
    </row>
    <row r="205" spans="1:10" s="959" customFormat="1" ht="39">
      <c r="A205" s="844"/>
      <c r="B205" s="831">
        <v>30</v>
      </c>
      <c r="C205" s="882" t="s">
        <v>385</v>
      </c>
      <c r="D205" s="938"/>
      <c r="E205" s="938"/>
      <c r="F205" s="939"/>
      <c r="G205" s="938"/>
      <c r="H205" s="940"/>
      <c r="I205" s="940"/>
      <c r="J205" s="941"/>
    </row>
    <row r="206" spans="1:10" s="959" customFormat="1">
      <c r="A206" s="844"/>
      <c r="B206" s="831">
        <v>31</v>
      </c>
      <c r="C206" s="882" t="s">
        <v>386</v>
      </c>
      <c r="D206" s="942"/>
      <c r="E206" s="942"/>
      <c r="F206" s="942"/>
      <c r="G206" s="942"/>
      <c r="H206" s="943"/>
      <c r="I206" s="943"/>
      <c r="J206" s="944"/>
    </row>
    <row r="207" spans="1:10" s="959" customFormat="1" ht="39">
      <c r="A207" s="844"/>
      <c r="B207" s="831">
        <v>32</v>
      </c>
      <c r="C207" s="882" t="s">
        <v>387</v>
      </c>
      <c r="D207" s="942"/>
      <c r="E207" s="942"/>
      <c r="F207" s="942"/>
      <c r="G207" s="942"/>
      <c r="H207" s="943"/>
      <c r="I207" s="943"/>
      <c r="J207" s="944" t="s">
        <v>431</v>
      </c>
    </row>
    <row r="208" spans="1:10" s="959" customFormat="1" ht="39">
      <c r="A208" s="844"/>
      <c r="B208" s="831">
        <v>33</v>
      </c>
      <c r="C208" s="882" t="s">
        <v>388</v>
      </c>
      <c r="D208" s="942"/>
      <c r="E208" s="942"/>
      <c r="F208" s="942"/>
      <c r="G208" s="942"/>
      <c r="H208" s="943"/>
      <c r="I208" s="943"/>
      <c r="J208" s="944" t="s">
        <v>431</v>
      </c>
    </row>
    <row r="209" spans="1:10" s="959" customFormat="1" ht="78">
      <c r="A209" s="844"/>
      <c r="B209" s="831">
        <v>34</v>
      </c>
      <c r="C209" s="882" t="s">
        <v>389</v>
      </c>
      <c r="D209" s="942"/>
      <c r="E209" s="942"/>
      <c r="F209" s="942"/>
      <c r="G209" s="942"/>
      <c r="H209" s="943"/>
      <c r="I209" s="943"/>
      <c r="J209" s="944"/>
    </row>
    <row r="210" spans="1:10" s="959" customFormat="1" ht="39">
      <c r="A210" s="844"/>
      <c r="B210" s="831">
        <v>35</v>
      </c>
      <c r="C210" s="882" t="s">
        <v>390</v>
      </c>
      <c r="D210" s="942"/>
      <c r="E210" s="942"/>
      <c r="F210" s="942"/>
      <c r="G210" s="942"/>
      <c r="H210" s="943"/>
      <c r="I210" s="943"/>
      <c r="J210" s="944" t="s">
        <v>431</v>
      </c>
    </row>
    <row r="211" spans="1:10" s="959" customFormat="1" ht="58.5">
      <c r="A211" s="844"/>
      <c r="B211" s="831">
        <v>36</v>
      </c>
      <c r="C211" s="882" t="s">
        <v>391</v>
      </c>
      <c r="D211" s="942"/>
      <c r="E211" s="942"/>
      <c r="F211" s="942"/>
      <c r="G211" s="942"/>
      <c r="H211" s="943"/>
      <c r="I211" s="943"/>
      <c r="J211" s="944" t="s">
        <v>431</v>
      </c>
    </row>
    <row r="212" spans="1:10" s="959" customFormat="1" ht="78">
      <c r="A212" s="844"/>
      <c r="B212" s="831">
        <v>37</v>
      </c>
      <c r="C212" s="882" t="s">
        <v>392</v>
      </c>
      <c r="D212" s="938"/>
      <c r="E212" s="938"/>
      <c r="F212" s="939"/>
      <c r="G212" s="938"/>
      <c r="H212" s="940"/>
      <c r="I212" s="940"/>
      <c r="J212" s="941"/>
    </row>
    <row r="213" spans="1:10" s="959" customFormat="1" ht="58.5">
      <c r="A213" s="844"/>
      <c r="B213" s="831">
        <v>38</v>
      </c>
      <c r="C213" s="882" t="s">
        <v>393</v>
      </c>
      <c r="D213" s="942"/>
      <c r="E213" s="942"/>
      <c r="F213" s="942"/>
      <c r="G213" s="942"/>
      <c r="H213" s="943"/>
      <c r="I213" s="943"/>
      <c r="J213" s="944"/>
    </row>
    <row r="214" spans="1:10">
      <c r="B214" s="946"/>
      <c r="C214" s="911"/>
      <c r="D214" s="947" t="s">
        <v>212</v>
      </c>
      <c r="E214" s="947"/>
      <c r="F214" s="948"/>
      <c r="G214" s="947"/>
      <c r="H214" s="949"/>
      <c r="I214" s="949"/>
      <c r="J214" s="950"/>
    </row>
    <row r="215" spans="1:10" ht="15.75" thickBot="1">
      <c r="B215" s="1092" t="s">
        <v>551</v>
      </c>
      <c r="C215" s="1093"/>
      <c r="D215" s="1093"/>
      <c r="E215" s="1093"/>
      <c r="F215" s="1093"/>
      <c r="G215" s="1093"/>
      <c r="H215" s="1093"/>
      <c r="I215" s="1093"/>
      <c r="J215" s="1094"/>
    </row>
    <row r="217" spans="1:10" ht="20.25" thickBot="1">
      <c r="A217" s="955"/>
      <c r="B217" s="1016"/>
      <c r="C217" s="905"/>
      <c r="D217" s="1017"/>
      <c r="E217" s="1017"/>
      <c r="F217" s="1017"/>
      <c r="G217" s="1017"/>
      <c r="H217" s="1017"/>
      <c r="I217" s="1017"/>
      <c r="J217" s="1018"/>
    </row>
    <row r="218" spans="1:10" ht="30.75" thickBot="1">
      <c r="A218" s="955"/>
      <c r="B218" s="1029" t="s">
        <v>542</v>
      </c>
      <c r="C218" s="912"/>
      <c r="D218" s="1030"/>
      <c r="E218" s="1030"/>
      <c r="F218" s="1030"/>
      <c r="G218" s="1030"/>
      <c r="H218" s="1030"/>
      <c r="I218" s="1030"/>
      <c r="J218" s="1031"/>
    </row>
    <row r="219" spans="1:10" ht="20.25" thickBot="1">
      <c r="B219" s="1022"/>
      <c r="C219" s="907" t="s">
        <v>212</v>
      </c>
      <c r="D219" s="1023"/>
      <c r="E219" s="1023"/>
      <c r="F219" s="1023"/>
      <c r="G219" s="1023"/>
      <c r="H219" s="1023"/>
      <c r="I219" s="1023"/>
      <c r="J219" s="1024"/>
    </row>
    <row r="220" spans="1:10" ht="45.75" thickBot="1">
      <c r="B220" s="1025" t="s">
        <v>213</v>
      </c>
      <c r="C220" s="908"/>
      <c r="D220" s="956" t="s">
        <v>207</v>
      </c>
      <c r="E220" s="956" t="s">
        <v>426</v>
      </c>
      <c r="F220" s="956" t="s">
        <v>208</v>
      </c>
      <c r="G220" s="956" t="s">
        <v>209</v>
      </c>
      <c r="H220" s="956"/>
      <c r="I220" s="956"/>
      <c r="J220" s="956" t="s">
        <v>210</v>
      </c>
    </row>
    <row r="221" spans="1:10">
      <c r="A221" s="955"/>
      <c r="B221" s="835" t="s">
        <v>397</v>
      </c>
      <c r="C221" s="879" t="s">
        <v>356</v>
      </c>
      <c r="D221" s="951"/>
      <c r="E221" s="951"/>
      <c r="F221" s="951"/>
      <c r="G221" s="951"/>
      <c r="H221" s="1026"/>
      <c r="I221" s="1026"/>
      <c r="J221" s="1027"/>
    </row>
    <row r="222" spans="1:10">
      <c r="A222" s="955"/>
      <c r="B222" s="836" t="s">
        <v>398</v>
      </c>
      <c r="C222" s="879" t="s">
        <v>399</v>
      </c>
      <c r="D222" s="951"/>
      <c r="E222" s="951"/>
      <c r="F222" s="951"/>
      <c r="G222" s="951"/>
      <c r="H222" s="1026"/>
      <c r="I222" s="1026"/>
      <c r="J222" s="1027"/>
    </row>
    <row r="223" spans="1:10">
      <c r="A223" s="955"/>
      <c r="B223" s="837" t="s">
        <v>400</v>
      </c>
      <c r="C223" s="865" t="s">
        <v>401</v>
      </c>
      <c r="D223" s="951"/>
      <c r="E223" s="951"/>
      <c r="F223" s="951"/>
      <c r="G223" s="951"/>
      <c r="H223" s="1026"/>
      <c r="I223" s="1026"/>
      <c r="J223" s="1027"/>
    </row>
    <row r="224" spans="1:10" ht="39">
      <c r="A224" s="955"/>
      <c r="B224" s="837" t="s">
        <v>402</v>
      </c>
      <c r="C224" s="865" t="s">
        <v>403</v>
      </c>
      <c r="D224" s="951"/>
      <c r="E224" s="951"/>
      <c r="F224" s="951"/>
      <c r="G224" s="951"/>
      <c r="H224" s="1026"/>
      <c r="I224" s="1026"/>
      <c r="J224" s="1027"/>
    </row>
    <row r="225" spans="1:10" ht="20.25" thickBot="1">
      <c r="B225" s="1032" t="s">
        <v>53</v>
      </c>
      <c r="C225" s="867" t="s">
        <v>404</v>
      </c>
      <c r="D225" s="951"/>
      <c r="E225" s="951"/>
      <c r="F225" s="951"/>
      <c r="G225" s="951"/>
      <c r="H225" s="1026"/>
      <c r="I225" s="1026"/>
      <c r="J225" s="1027"/>
    </row>
    <row r="226" spans="1:10" ht="20.25" thickBot="1">
      <c r="B226" s="856" t="s">
        <v>551</v>
      </c>
      <c r="C226" s="880"/>
      <c r="D226" s="857"/>
      <c r="E226" s="857"/>
      <c r="F226" s="857"/>
      <c r="G226" s="857"/>
      <c r="H226" s="857"/>
      <c r="I226" s="857"/>
      <c r="J226" s="858"/>
    </row>
    <row r="227" spans="1:10" ht="20.25" thickBot="1">
      <c r="A227" s="840"/>
      <c r="B227" s="1016"/>
      <c r="C227" s="909"/>
      <c r="D227" s="1017"/>
      <c r="E227" s="1017"/>
      <c r="F227" s="1028"/>
      <c r="G227" s="1017"/>
      <c r="H227" s="1017"/>
      <c r="I227" s="1017"/>
      <c r="J227" s="1018"/>
    </row>
    <row r="228" spans="1:10">
      <c r="B228" s="1033" t="s">
        <v>543</v>
      </c>
      <c r="C228" s="913"/>
      <c r="D228" s="1034"/>
      <c r="E228" s="1034"/>
      <c r="F228" s="1034"/>
      <c r="G228" s="1034"/>
      <c r="H228" s="1035"/>
      <c r="I228" s="1035"/>
      <c r="J228" s="1036"/>
    </row>
    <row r="229" spans="1:10">
      <c r="B229" s="1037"/>
      <c r="C229" s="914" t="s">
        <v>212</v>
      </c>
      <c r="D229" s="861"/>
      <c r="E229" s="861"/>
      <c r="F229" s="861"/>
      <c r="G229" s="861"/>
      <c r="H229" s="1038"/>
      <c r="I229" s="1038"/>
      <c r="J229" s="1039"/>
    </row>
    <row r="230" spans="1:10" ht="60">
      <c r="B230" s="1037"/>
      <c r="C230" s="915" t="s">
        <v>406</v>
      </c>
      <c r="D230" s="1040" t="s">
        <v>408</v>
      </c>
      <c r="E230" s="1040" t="s">
        <v>407</v>
      </c>
      <c r="F230" s="1040" t="s">
        <v>428</v>
      </c>
      <c r="G230" s="1040" t="s">
        <v>409</v>
      </c>
      <c r="H230" s="1041"/>
      <c r="I230" s="1041"/>
      <c r="J230" s="1042" t="s">
        <v>210</v>
      </c>
    </row>
    <row r="231" spans="1:10">
      <c r="B231" s="1043"/>
      <c r="C231" s="916"/>
      <c r="D231" s="861"/>
      <c r="E231" s="861"/>
      <c r="F231" s="1044"/>
      <c r="G231" s="1045"/>
      <c r="H231" s="1046"/>
      <c r="I231" s="1046"/>
      <c r="J231" s="1047"/>
    </row>
    <row r="232" spans="1:10">
      <c r="B232" s="1043"/>
      <c r="C232" s="916"/>
      <c r="D232" s="861"/>
      <c r="E232" s="861"/>
      <c r="F232" s="1044"/>
      <c r="G232" s="1045"/>
      <c r="H232" s="1046"/>
      <c r="I232" s="1046"/>
      <c r="J232" s="1047"/>
    </row>
    <row r="233" spans="1:10">
      <c r="B233" s="1043"/>
      <c r="C233" s="883"/>
      <c r="D233" s="861"/>
      <c r="E233" s="861"/>
      <c r="F233" s="1044"/>
      <c r="G233" s="1044"/>
      <c r="H233" s="1048"/>
      <c r="I233" s="1048"/>
      <c r="J233" s="1049"/>
    </row>
    <row r="234" spans="1:10">
      <c r="B234" s="1043"/>
      <c r="C234" s="883"/>
      <c r="D234" s="861"/>
      <c r="E234" s="861"/>
      <c r="F234" s="1044"/>
      <c r="G234" s="1044"/>
      <c r="H234" s="1048"/>
      <c r="I234" s="1048"/>
      <c r="J234" s="1049"/>
    </row>
    <row r="235" spans="1:10">
      <c r="B235" s="1043"/>
      <c r="C235" s="916"/>
      <c r="D235" s="861"/>
      <c r="E235" s="861"/>
      <c r="F235" s="1044"/>
      <c r="G235" s="1045"/>
      <c r="H235" s="1046"/>
      <c r="I235" s="1046"/>
      <c r="J235" s="1049"/>
    </row>
    <row r="236" spans="1:10">
      <c r="B236" s="1043"/>
      <c r="C236" s="916"/>
      <c r="D236" s="861"/>
      <c r="E236" s="861"/>
      <c r="F236" s="1044"/>
      <c r="G236" s="1045"/>
      <c r="H236" s="1046"/>
      <c r="I236" s="1046"/>
      <c r="J236" s="1049"/>
    </row>
    <row r="237" spans="1:10" ht="20.25" thickBot="1">
      <c r="B237" s="1050"/>
      <c r="C237" s="917"/>
      <c r="D237" s="1051"/>
      <c r="E237" s="1051"/>
      <c r="F237" s="1051"/>
      <c r="G237" s="1051"/>
      <c r="H237" s="1052"/>
      <c r="I237" s="1052"/>
      <c r="J237" s="1053"/>
    </row>
    <row r="238" spans="1:10" ht="20.25" thickBot="1">
      <c r="B238" s="856" t="s">
        <v>551</v>
      </c>
      <c r="C238" s="880"/>
      <c r="D238" s="857"/>
      <c r="E238" s="857"/>
      <c r="F238" s="857"/>
      <c r="G238" s="857"/>
      <c r="H238" s="857"/>
      <c r="I238" s="857"/>
      <c r="J238" s="858"/>
    </row>
    <row r="239" spans="1:10">
      <c r="A239" s="955"/>
      <c r="B239" s="955"/>
      <c r="C239" s="918"/>
      <c r="D239" s="1054"/>
      <c r="E239" s="1054"/>
      <c r="F239" s="927"/>
      <c r="G239" s="1054"/>
      <c r="H239" s="1054"/>
      <c r="I239" s="1054"/>
    </row>
    <row r="240" spans="1:10" ht="20.25" thickBot="1">
      <c r="B240" s="1055"/>
      <c r="F240" s="954"/>
      <c r="I240" s="1054"/>
    </row>
    <row r="241" spans="1:9" s="959" customFormat="1" ht="20.25" thickBot="1">
      <c r="A241" s="945"/>
      <c r="B241" s="965" t="s">
        <v>410</v>
      </c>
      <c r="C241" s="926"/>
      <c r="D241" s="1056"/>
      <c r="E241" s="1056"/>
      <c r="F241" s="1056"/>
      <c r="G241" s="1057"/>
      <c r="H241" s="927"/>
      <c r="I241" s="927"/>
    </row>
    <row r="242" spans="1:9" s="959" customFormat="1" ht="98.45" customHeight="1" thickBot="1">
      <c r="A242" s="945"/>
      <c r="B242" s="1133" t="s">
        <v>411</v>
      </c>
      <c r="C242" s="1134"/>
      <c r="D242" s="1134"/>
      <c r="E242" s="1134"/>
      <c r="F242" s="1134"/>
      <c r="G242" s="1135"/>
      <c r="H242" s="927"/>
      <c r="I242" s="927"/>
    </row>
    <row r="243" spans="1:9">
      <c r="F243" s="954"/>
      <c r="I243" s="1054"/>
    </row>
    <row r="244" spans="1:9" ht="20.25" thickBot="1">
      <c r="A244" s="955"/>
      <c r="B244" s="955"/>
      <c r="C244" s="918"/>
      <c r="D244" s="1054"/>
      <c r="E244" s="1054"/>
      <c r="F244" s="927"/>
      <c r="G244" s="1054"/>
      <c r="H244" s="1054"/>
      <c r="I244" s="1054"/>
    </row>
    <row r="245" spans="1:9" ht="16.5" thickTop="1" thickBot="1">
      <c r="A245" s="955"/>
      <c r="B245" s="1110" t="s">
        <v>412</v>
      </c>
      <c r="C245" s="1111"/>
      <c r="D245" s="1111"/>
      <c r="E245" s="1111"/>
      <c r="F245" s="1111"/>
      <c r="G245" s="1111"/>
      <c r="H245" s="1111"/>
      <c r="I245" s="1112"/>
    </row>
    <row r="246" spans="1:9" ht="60.75" thickBot="1">
      <c r="A246" s="955"/>
      <c r="B246" s="1058" t="s">
        <v>413</v>
      </c>
      <c r="C246" s="919" t="s">
        <v>414</v>
      </c>
      <c r="D246" s="1059" t="s">
        <v>415</v>
      </c>
      <c r="E246" s="1059"/>
      <c r="F246" s="1059" t="s">
        <v>416</v>
      </c>
      <c r="G246" s="1060" t="s">
        <v>417</v>
      </c>
      <c r="H246" s="1061" t="s">
        <v>418</v>
      </c>
      <c r="I246" s="1062"/>
    </row>
    <row r="247" spans="1:9" ht="20.25" thickTop="1">
      <c r="A247" s="955"/>
      <c r="B247" s="1063">
        <v>1</v>
      </c>
      <c r="C247" s="920"/>
      <c r="D247" s="1064"/>
      <c r="E247" s="1064"/>
      <c r="F247" s="1064"/>
      <c r="G247" s="1065" t="s">
        <v>419</v>
      </c>
      <c r="H247" s="1066" t="s">
        <v>420</v>
      </c>
      <c r="I247" s="1067"/>
    </row>
    <row r="248" spans="1:9">
      <c r="A248" s="955"/>
      <c r="B248" s="1063"/>
      <c r="C248" s="920"/>
      <c r="D248" s="1064"/>
      <c r="E248" s="1064"/>
      <c r="F248" s="1064"/>
      <c r="G248" s="1065"/>
      <c r="H248" s="1066"/>
      <c r="I248" s="1067"/>
    </row>
    <row r="249" spans="1:9" ht="20.25" thickBot="1">
      <c r="A249" s="955"/>
      <c r="B249" s="1063"/>
      <c r="C249" s="920"/>
      <c r="D249" s="1064"/>
      <c r="E249" s="1064"/>
      <c r="F249" s="1064"/>
      <c r="G249" s="1068"/>
      <c r="H249" s="1069"/>
      <c r="I249" s="1070"/>
    </row>
    <row r="250" spans="1:9" ht="20.25" thickBot="1">
      <c r="A250" s="955"/>
      <c r="B250" s="1058"/>
      <c r="C250" s="919"/>
      <c r="D250" s="1059"/>
      <c r="E250" s="1059"/>
      <c r="F250" s="1059"/>
      <c r="G250" s="1060" t="s">
        <v>421</v>
      </c>
      <c r="H250" s="1061" t="s">
        <v>421</v>
      </c>
      <c r="I250" s="1062"/>
    </row>
    <row r="251" spans="1:9" ht="20.25" thickTop="1">
      <c r="A251" s="955"/>
      <c r="B251" s="1063">
        <v>2</v>
      </c>
      <c r="C251" s="920"/>
      <c r="D251" s="1064"/>
      <c r="E251" s="1064"/>
      <c r="F251" s="1064"/>
      <c r="G251" s="1065" t="s">
        <v>419</v>
      </c>
      <c r="H251" s="1066" t="s">
        <v>420</v>
      </c>
      <c r="I251" s="1067"/>
    </row>
    <row r="252" spans="1:9">
      <c r="A252" s="955"/>
      <c r="B252" s="1063"/>
      <c r="C252" s="920"/>
      <c r="D252" s="1064"/>
      <c r="E252" s="1064"/>
      <c r="F252" s="1064"/>
      <c r="G252" s="1065"/>
      <c r="H252" s="1066"/>
      <c r="I252" s="1067"/>
    </row>
    <row r="253" spans="1:9" ht="20.25" thickBot="1">
      <c r="A253" s="955"/>
      <c r="B253" s="1063"/>
      <c r="C253" s="920"/>
      <c r="D253" s="1064"/>
      <c r="E253" s="1064"/>
      <c r="F253" s="1064"/>
      <c r="G253" s="1068"/>
      <c r="H253" s="1069"/>
      <c r="I253" s="1070"/>
    </row>
    <row r="254" spans="1:9" ht="20.25" thickBot="1">
      <c r="A254" s="955"/>
      <c r="B254" s="1058"/>
      <c r="C254" s="919"/>
      <c r="D254" s="1059"/>
      <c r="E254" s="1059"/>
      <c r="F254" s="1059"/>
      <c r="G254" s="1060" t="s">
        <v>421</v>
      </c>
      <c r="H254" s="1061" t="s">
        <v>421</v>
      </c>
      <c r="I254" s="1062"/>
    </row>
    <row r="255" spans="1:9" ht="20.25" thickTop="1">
      <c r="A255" s="955"/>
      <c r="B255" s="1063">
        <v>3</v>
      </c>
      <c r="C255" s="920"/>
      <c r="D255" s="1064"/>
      <c r="E255" s="1064"/>
      <c r="F255" s="1064"/>
      <c r="G255" s="1065" t="s">
        <v>419</v>
      </c>
      <c r="H255" s="1066" t="s">
        <v>420</v>
      </c>
      <c r="I255" s="1067"/>
    </row>
    <row r="256" spans="1:9">
      <c r="A256" s="955"/>
      <c r="B256" s="1063"/>
      <c r="C256" s="920"/>
      <c r="D256" s="1064"/>
      <c r="E256" s="1064"/>
      <c r="F256" s="1064"/>
      <c r="G256" s="1065"/>
      <c r="H256" s="1066"/>
      <c r="I256" s="1067"/>
    </row>
    <row r="257" spans="1:9" ht="20.25" thickBot="1">
      <c r="A257" s="955"/>
      <c r="B257" s="1063"/>
      <c r="C257" s="920"/>
      <c r="D257" s="1064"/>
      <c r="E257" s="1064"/>
      <c r="F257" s="1064"/>
      <c r="G257" s="1068"/>
      <c r="H257" s="1069"/>
      <c r="I257" s="1070"/>
    </row>
    <row r="258" spans="1:9" ht="20.25" thickBot="1">
      <c r="A258" s="955"/>
      <c r="B258" s="1058"/>
      <c r="C258" s="919"/>
      <c r="D258" s="1059"/>
      <c r="E258" s="1059"/>
      <c r="F258" s="1059"/>
      <c r="G258" s="1060" t="s">
        <v>421</v>
      </c>
      <c r="H258" s="1061" t="s">
        <v>421</v>
      </c>
      <c r="I258" s="1062"/>
    </row>
    <row r="259" spans="1:9" ht="16.149999999999999" customHeight="1" thickTop="1">
      <c r="A259" s="955"/>
      <c r="B259" s="1113" t="s">
        <v>422</v>
      </c>
      <c r="C259" s="1115"/>
      <c r="D259" s="1117"/>
      <c r="E259" s="1071"/>
      <c r="F259" s="1117"/>
      <c r="G259" s="1119"/>
      <c r="H259" s="1136"/>
      <c r="I259" s="1137"/>
    </row>
    <row r="260" spans="1:9" ht="16.149999999999999" customHeight="1" thickBot="1">
      <c r="A260" s="955"/>
      <c r="B260" s="1114"/>
      <c r="C260" s="1116"/>
      <c r="D260" s="1118"/>
      <c r="E260" s="1072"/>
      <c r="F260" s="1118"/>
      <c r="G260" s="1120"/>
      <c r="H260" s="1138"/>
      <c r="I260" s="1139"/>
    </row>
    <row r="261" spans="1:9">
      <c r="A261" s="955"/>
      <c r="B261" s="955"/>
      <c r="C261" s="918"/>
      <c r="D261" s="1054"/>
      <c r="E261" s="1054"/>
      <c r="F261" s="927"/>
      <c r="G261" s="1054"/>
      <c r="H261" s="1054"/>
      <c r="I261" s="1054"/>
    </row>
    <row r="262" spans="1:9">
      <c r="B262" s="1055" t="s">
        <v>423</v>
      </c>
      <c r="F262" s="954"/>
      <c r="I262" s="1054"/>
    </row>
    <row r="263" spans="1:9">
      <c r="B263" s="1055" t="s">
        <v>424</v>
      </c>
      <c r="F263" s="954"/>
      <c r="I263" s="1054"/>
    </row>
    <row r="264" spans="1:9">
      <c r="F264" s="954"/>
      <c r="I264" s="1054"/>
    </row>
    <row r="265" spans="1:9">
      <c r="B265" s="1055" t="s">
        <v>425</v>
      </c>
      <c r="F265" s="954"/>
      <c r="I265" s="1054"/>
    </row>
  </sheetData>
  <mergeCells count="44">
    <mergeCell ref="I9:J9"/>
    <mergeCell ref="B245:I245"/>
    <mergeCell ref="B259:B260"/>
    <mergeCell ref="C259:C260"/>
    <mergeCell ref="D259:D260"/>
    <mergeCell ref="F259:F260"/>
    <mergeCell ref="G259:G260"/>
    <mergeCell ref="B56:C56"/>
    <mergeCell ref="D23:J23"/>
    <mergeCell ref="D24:J24"/>
    <mergeCell ref="I38:I41"/>
    <mergeCell ref="B66:J66"/>
    <mergeCell ref="G9:H9"/>
    <mergeCell ref="H38:H41"/>
    <mergeCell ref="B242:G242"/>
    <mergeCell ref="H259:I260"/>
    <mergeCell ref="A1:B1"/>
    <mergeCell ref="C1:I1"/>
    <mergeCell ref="I6:J6"/>
    <mergeCell ref="I7:J7"/>
    <mergeCell ref="I8:J8"/>
    <mergeCell ref="G6:H6"/>
    <mergeCell ref="G7:H7"/>
    <mergeCell ref="G8:H8"/>
    <mergeCell ref="B13:C14"/>
    <mergeCell ref="B20:C20"/>
    <mergeCell ref="B21:C22"/>
    <mergeCell ref="B23:C23"/>
    <mergeCell ref="B24:C24"/>
    <mergeCell ref="B15:C15"/>
    <mergeCell ref="B16:C16"/>
    <mergeCell ref="B17:C17"/>
    <mergeCell ref="B18:C18"/>
    <mergeCell ref="B19:C19"/>
    <mergeCell ref="D13:J14"/>
    <mergeCell ref="D15:J15"/>
    <mergeCell ref="D16:J16"/>
    <mergeCell ref="D17:J17"/>
    <mergeCell ref="D18:J18"/>
    <mergeCell ref="B215:J215"/>
    <mergeCell ref="D19:J19"/>
    <mergeCell ref="D20:J20"/>
    <mergeCell ref="D21:J22"/>
    <mergeCell ref="B36:J36"/>
  </mergeCells>
  <pageMargins left="0.70866141732283472" right="0.70866141732283472" top="0.74803149606299213" bottom="0.74803149606299213" header="0.31496062992125984" footer="0.31496062992125984"/>
  <pageSetup paperSize="9" scale="48" orientation="landscape" r:id="rId1"/>
  <headerFooter>
    <oddHeader>&amp;LΣΥΝΟΠΤΙΚΟ ΦΥΛΛΟ ΠΕΡΙΒΑΛΛΟΝΤΙΚΟΥ ΕΛΕΓΧΟΥ ΓΙΑ ΤΟΝ ΚΛΑΔΟ: ΒΙΟΜΗΧΑΝΙΑ ΤΡΟΦΙΜΩΝ ΚΑΙ ΠΟΤΩΝ</oddHeader>
    <oddFooter>&amp;C&amp;P - &amp;N</oddFooter>
  </headerFooter>
  <rowBreaks count="8" manualBreakCount="8">
    <brk id="37" max="16383" man="1"/>
    <brk id="76" min="1" max="9" man="1"/>
    <brk id="135" min="1" max="9" man="1"/>
    <brk id="147" min="1" max="9" man="1"/>
    <brk id="155" min="1" max="9" man="1"/>
    <brk id="188" min="1" max="9" man="1"/>
    <brk id="215" min="1" max="9" man="1"/>
    <brk id="244" min="1" max="9" man="1"/>
  </row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ΠΡΟΣΟΧΗ" error="Δεν επιλέξατε από τη λίστα" promptTitle="Κατηγορία δραστηριότητας" prompt="Παρακαλώ επιλέξτε από την πτυσσόμενη λίστα">
          <x14:formula1>
            <xm:f>Categorisation!$BD$3:$BD$111</xm:f>
          </x14:formula1>
          <xm:sqref>C1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dimension ref="A1:DH51"/>
  <sheetViews>
    <sheetView workbookViewId="0">
      <pane xSplit="3" ySplit="4" topLeftCell="D35" activePane="bottomRight" state="frozen"/>
      <selection activeCell="P51" sqref="P51"/>
      <selection pane="topRight" activeCell="P51" sqref="P51"/>
      <selection pane="bottomLeft" activeCell="P51" sqref="P51"/>
      <selection pane="bottomRight" activeCell="P51" sqref="P51"/>
    </sheetView>
  </sheetViews>
  <sheetFormatPr defaultRowHeight="15"/>
  <cols>
    <col min="1" max="1" width="19.85546875" bestFit="1" customWidth="1"/>
  </cols>
  <sheetData>
    <row r="1" spans="1:112">
      <c r="D1" s="821">
        <v>1</v>
      </c>
      <c r="E1" s="821">
        <f>D1+1</f>
        <v>2</v>
      </c>
      <c r="F1" s="821">
        <f t="shared" ref="F1:BQ1" si="0">E1+1</f>
        <v>3</v>
      </c>
      <c r="G1" s="821">
        <f t="shared" si="0"/>
        <v>4</v>
      </c>
      <c r="H1" s="821">
        <f t="shared" si="0"/>
        <v>5</v>
      </c>
      <c r="I1" s="821">
        <f t="shared" si="0"/>
        <v>6</v>
      </c>
      <c r="J1" s="821">
        <f t="shared" si="0"/>
        <v>7</v>
      </c>
      <c r="K1" s="821">
        <f t="shared" si="0"/>
        <v>8</v>
      </c>
      <c r="L1" s="821">
        <f t="shared" si="0"/>
        <v>9</v>
      </c>
      <c r="M1" s="821">
        <f t="shared" si="0"/>
        <v>10</v>
      </c>
      <c r="N1" s="821">
        <f t="shared" si="0"/>
        <v>11</v>
      </c>
      <c r="O1" s="821">
        <f t="shared" si="0"/>
        <v>12</v>
      </c>
      <c r="P1" s="820">
        <f t="shared" si="0"/>
        <v>13</v>
      </c>
      <c r="Q1" s="820">
        <f t="shared" si="0"/>
        <v>14</v>
      </c>
      <c r="R1" s="824">
        <f t="shared" si="0"/>
        <v>15</v>
      </c>
      <c r="S1" s="824">
        <f t="shared" si="0"/>
        <v>16</v>
      </c>
      <c r="T1" s="824">
        <f t="shared" si="0"/>
        <v>17</v>
      </c>
      <c r="U1" s="824">
        <f t="shared" si="0"/>
        <v>18</v>
      </c>
      <c r="V1" s="824">
        <f t="shared" si="0"/>
        <v>19</v>
      </c>
      <c r="W1" s="824">
        <f t="shared" si="0"/>
        <v>20</v>
      </c>
      <c r="X1" s="824">
        <f t="shared" si="0"/>
        <v>21</v>
      </c>
      <c r="Y1" s="824">
        <f t="shared" si="0"/>
        <v>22</v>
      </c>
      <c r="Z1" s="824">
        <f t="shared" si="0"/>
        <v>23</v>
      </c>
      <c r="AA1" s="824">
        <f t="shared" si="0"/>
        <v>24</v>
      </c>
      <c r="AB1" s="824">
        <f t="shared" si="0"/>
        <v>25</v>
      </c>
      <c r="AC1" s="825">
        <f t="shared" si="0"/>
        <v>26</v>
      </c>
      <c r="AD1" s="825">
        <f t="shared" si="0"/>
        <v>27</v>
      </c>
      <c r="AE1" s="825">
        <f t="shared" si="0"/>
        <v>28</v>
      </c>
      <c r="AF1" s="825">
        <f t="shared" si="0"/>
        <v>29</v>
      </c>
      <c r="AG1" s="825">
        <f t="shared" si="0"/>
        <v>30</v>
      </c>
      <c r="AH1" s="825">
        <f t="shared" si="0"/>
        <v>31</v>
      </c>
      <c r="AI1" s="826">
        <f t="shared" si="0"/>
        <v>32</v>
      </c>
      <c r="AJ1" s="826">
        <f t="shared" si="0"/>
        <v>33</v>
      </c>
      <c r="AK1" s="826">
        <f t="shared" si="0"/>
        <v>34</v>
      </c>
      <c r="AL1" s="826">
        <f t="shared" si="0"/>
        <v>35</v>
      </c>
      <c r="AM1" s="826">
        <f t="shared" si="0"/>
        <v>36</v>
      </c>
      <c r="AN1" s="826">
        <f t="shared" si="0"/>
        <v>37</v>
      </c>
      <c r="AO1" s="826">
        <f t="shared" si="0"/>
        <v>38</v>
      </c>
      <c r="AP1" s="826">
        <f t="shared" si="0"/>
        <v>39</v>
      </c>
      <c r="AQ1" s="826">
        <f t="shared" si="0"/>
        <v>40</v>
      </c>
      <c r="AR1" s="826">
        <f t="shared" si="0"/>
        <v>41</v>
      </c>
      <c r="AS1" s="826">
        <f t="shared" si="0"/>
        <v>42</v>
      </c>
      <c r="AT1" s="826">
        <f t="shared" si="0"/>
        <v>43</v>
      </c>
      <c r="AU1" s="822">
        <f t="shared" si="0"/>
        <v>44</v>
      </c>
      <c r="AV1" s="822">
        <f t="shared" si="0"/>
        <v>45</v>
      </c>
      <c r="AW1" s="822">
        <f t="shared" si="0"/>
        <v>46</v>
      </c>
      <c r="AX1" s="822">
        <f t="shared" si="0"/>
        <v>47</v>
      </c>
      <c r="AY1" s="822">
        <f t="shared" si="0"/>
        <v>48</v>
      </c>
      <c r="AZ1" s="822">
        <f t="shared" si="0"/>
        <v>49</v>
      </c>
      <c r="BA1" s="822">
        <f t="shared" si="0"/>
        <v>50</v>
      </c>
      <c r="BB1" s="822">
        <f t="shared" si="0"/>
        <v>51</v>
      </c>
      <c r="BC1" s="822">
        <f t="shared" si="0"/>
        <v>52</v>
      </c>
      <c r="BD1" s="822">
        <f t="shared" si="0"/>
        <v>53</v>
      </c>
      <c r="BE1" s="823">
        <f t="shared" si="0"/>
        <v>54</v>
      </c>
      <c r="BF1" s="823">
        <f t="shared" si="0"/>
        <v>55</v>
      </c>
      <c r="BG1" s="823">
        <f t="shared" si="0"/>
        <v>56</v>
      </c>
      <c r="BH1" s="823">
        <f t="shared" si="0"/>
        <v>57</v>
      </c>
      <c r="BI1" s="823">
        <f t="shared" si="0"/>
        <v>58</v>
      </c>
      <c r="BJ1" s="823">
        <f t="shared" si="0"/>
        <v>59</v>
      </c>
      <c r="BK1" s="823">
        <f t="shared" si="0"/>
        <v>60</v>
      </c>
      <c r="BL1" s="823">
        <f t="shared" si="0"/>
        <v>61</v>
      </c>
      <c r="BM1" s="823">
        <f t="shared" si="0"/>
        <v>62</v>
      </c>
      <c r="BN1" s="823">
        <f t="shared" si="0"/>
        <v>63</v>
      </c>
      <c r="BO1" s="823">
        <f t="shared" si="0"/>
        <v>64</v>
      </c>
      <c r="BP1" s="823">
        <f t="shared" si="0"/>
        <v>65</v>
      </c>
      <c r="BQ1" s="823">
        <f t="shared" si="0"/>
        <v>66</v>
      </c>
      <c r="BR1" s="823">
        <f t="shared" ref="BR1:DH1" si="1">BQ1+1</f>
        <v>67</v>
      </c>
      <c r="BS1" s="827">
        <f t="shared" si="1"/>
        <v>68</v>
      </c>
      <c r="BT1" s="827">
        <f t="shared" si="1"/>
        <v>69</v>
      </c>
      <c r="BU1" s="827">
        <f t="shared" si="1"/>
        <v>70</v>
      </c>
      <c r="BV1" s="827">
        <f t="shared" si="1"/>
        <v>71</v>
      </c>
      <c r="BW1" s="827">
        <f t="shared" si="1"/>
        <v>72</v>
      </c>
      <c r="BX1" s="827">
        <f t="shared" si="1"/>
        <v>73</v>
      </c>
      <c r="BY1" s="827">
        <f t="shared" si="1"/>
        <v>74</v>
      </c>
      <c r="BZ1" s="827">
        <f t="shared" si="1"/>
        <v>75</v>
      </c>
      <c r="CA1" s="827">
        <f t="shared" si="1"/>
        <v>76</v>
      </c>
      <c r="CB1" s="827">
        <f t="shared" si="1"/>
        <v>77</v>
      </c>
      <c r="CC1" s="827">
        <f t="shared" si="1"/>
        <v>78</v>
      </c>
      <c r="CD1" s="827">
        <f t="shared" si="1"/>
        <v>79</v>
      </c>
      <c r="CE1" s="827">
        <f t="shared" si="1"/>
        <v>80</v>
      </c>
      <c r="CF1" s="827">
        <f t="shared" si="1"/>
        <v>81</v>
      </c>
      <c r="CG1" s="827">
        <f t="shared" si="1"/>
        <v>82</v>
      </c>
      <c r="CH1" s="827">
        <f t="shared" si="1"/>
        <v>83</v>
      </c>
      <c r="CI1" s="827">
        <f t="shared" si="1"/>
        <v>84</v>
      </c>
      <c r="CJ1" s="828">
        <f t="shared" si="1"/>
        <v>85</v>
      </c>
      <c r="CK1" s="828">
        <f t="shared" si="1"/>
        <v>86</v>
      </c>
      <c r="CL1" s="828">
        <f t="shared" si="1"/>
        <v>87</v>
      </c>
      <c r="CM1" s="828">
        <f t="shared" si="1"/>
        <v>88</v>
      </c>
      <c r="CN1" s="828">
        <f t="shared" si="1"/>
        <v>89</v>
      </c>
      <c r="CO1" s="828">
        <f t="shared" si="1"/>
        <v>90</v>
      </c>
      <c r="CP1" s="828">
        <f t="shared" si="1"/>
        <v>91</v>
      </c>
      <c r="CQ1" s="828">
        <f t="shared" si="1"/>
        <v>92</v>
      </c>
      <c r="CR1" s="828">
        <f t="shared" si="1"/>
        <v>93</v>
      </c>
      <c r="CS1" s="828">
        <f t="shared" si="1"/>
        <v>94</v>
      </c>
      <c r="CT1" s="828">
        <f t="shared" si="1"/>
        <v>95</v>
      </c>
      <c r="CU1" s="828">
        <f t="shared" si="1"/>
        <v>96</v>
      </c>
      <c r="CV1" s="829">
        <f t="shared" si="1"/>
        <v>97</v>
      </c>
      <c r="CW1" s="829">
        <f t="shared" si="1"/>
        <v>98</v>
      </c>
      <c r="CX1" s="829">
        <f t="shared" si="1"/>
        <v>99</v>
      </c>
      <c r="CY1" s="829">
        <f t="shared" si="1"/>
        <v>100</v>
      </c>
      <c r="CZ1" s="829">
        <f t="shared" si="1"/>
        <v>101</v>
      </c>
      <c r="DA1" s="829">
        <f t="shared" si="1"/>
        <v>102</v>
      </c>
      <c r="DB1" s="829">
        <f t="shared" si="1"/>
        <v>103</v>
      </c>
      <c r="DC1" s="829">
        <f t="shared" si="1"/>
        <v>104</v>
      </c>
      <c r="DD1" s="829">
        <f t="shared" si="1"/>
        <v>105</v>
      </c>
      <c r="DE1" s="829">
        <f t="shared" si="1"/>
        <v>106</v>
      </c>
      <c r="DF1" s="830">
        <f t="shared" si="1"/>
        <v>107</v>
      </c>
      <c r="DG1" s="830">
        <f t="shared" si="1"/>
        <v>108</v>
      </c>
      <c r="DH1" s="830">
        <f t="shared" si="1"/>
        <v>109</v>
      </c>
    </row>
    <row r="2" spans="1:112">
      <c r="D2" s="821" t="s">
        <v>65</v>
      </c>
      <c r="E2" s="821">
        <v>1</v>
      </c>
      <c r="F2" s="821">
        <v>2</v>
      </c>
      <c r="G2" s="821">
        <v>3</v>
      </c>
      <c r="H2" s="821">
        <v>4</v>
      </c>
      <c r="I2" s="821">
        <v>5</v>
      </c>
      <c r="J2" s="821">
        <v>6</v>
      </c>
      <c r="K2" s="821">
        <v>7</v>
      </c>
      <c r="L2" s="821">
        <v>8</v>
      </c>
      <c r="M2" s="821">
        <v>9</v>
      </c>
      <c r="N2" s="821">
        <v>10</v>
      </c>
      <c r="O2" s="821">
        <v>90</v>
      </c>
      <c r="P2" s="820" t="s">
        <v>78</v>
      </c>
      <c r="Q2" s="820">
        <v>11</v>
      </c>
      <c r="R2" s="824" t="s">
        <v>81</v>
      </c>
      <c r="S2" s="824">
        <v>12</v>
      </c>
      <c r="T2" s="824">
        <v>13</v>
      </c>
      <c r="U2" s="824">
        <v>14</v>
      </c>
      <c r="V2" s="824">
        <v>15</v>
      </c>
      <c r="W2" s="824">
        <v>28</v>
      </c>
      <c r="X2" s="824">
        <v>16</v>
      </c>
      <c r="Y2" s="824">
        <v>17</v>
      </c>
      <c r="Z2" s="824">
        <v>18</v>
      </c>
      <c r="AA2" s="824">
        <v>19</v>
      </c>
      <c r="AB2" s="824">
        <v>98</v>
      </c>
      <c r="AC2" s="825" t="s">
        <v>93</v>
      </c>
      <c r="AD2" s="825">
        <v>20</v>
      </c>
      <c r="AE2" s="825">
        <v>21</v>
      </c>
      <c r="AF2" s="825">
        <v>22</v>
      </c>
      <c r="AG2" s="825">
        <v>23</v>
      </c>
      <c r="AH2" s="825">
        <v>24</v>
      </c>
      <c r="AI2" s="826" t="s">
        <v>100</v>
      </c>
      <c r="AJ2" s="826">
        <v>25</v>
      </c>
      <c r="AK2" s="826">
        <v>27</v>
      </c>
      <c r="AL2" s="826">
        <v>29</v>
      </c>
      <c r="AM2" s="826">
        <v>30</v>
      </c>
      <c r="AN2" s="826">
        <v>31</v>
      </c>
      <c r="AO2" s="826">
        <v>32</v>
      </c>
      <c r="AP2" s="826">
        <v>33</v>
      </c>
      <c r="AQ2" s="826">
        <v>34</v>
      </c>
      <c r="AR2" s="826">
        <v>35</v>
      </c>
      <c r="AS2" s="826">
        <v>36</v>
      </c>
      <c r="AT2" s="826">
        <v>37</v>
      </c>
      <c r="AU2" s="822" t="s">
        <v>113</v>
      </c>
      <c r="AV2" s="822">
        <v>38</v>
      </c>
      <c r="AW2" s="822">
        <v>39</v>
      </c>
      <c r="AX2" s="822">
        <v>40</v>
      </c>
      <c r="AY2" s="822">
        <v>41</v>
      </c>
      <c r="AZ2" s="822">
        <v>42</v>
      </c>
      <c r="BA2" s="822">
        <v>43</v>
      </c>
      <c r="BB2" s="822">
        <v>44</v>
      </c>
      <c r="BC2" s="822">
        <v>92</v>
      </c>
      <c r="BD2" s="822">
        <v>93</v>
      </c>
      <c r="BE2" s="823" t="s">
        <v>124</v>
      </c>
      <c r="BF2" s="823">
        <v>45</v>
      </c>
      <c r="BG2" s="823">
        <v>46</v>
      </c>
      <c r="BH2" s="823">
        <v>47</v>
      </c>
      <c r="BI2" s="823">
        <v>48</v>
      </c>
      <c r="BJ2" s="823">
        <v>49</v>
      </c>
      <c r="BK2" s="823">
        <v>50</v>
      </c>
      <c r="BL2" s="823">
        <v>51</v>
      </c>
      <c r="BM2" s="823">
        <v>52</v>
      </c>
      <c r="BN2" s="823">
        <v>53</v>
      </c>
      <c r="BO2" s="823">
        <v>54</v>
      </c>
      <c r="BP2" s="823">
        <v>55</v>
      </c>
      <c r="BQ2" s="823">
        <v>56</v>
      </c>
      <c r="BR2" s="823">
        <v>57</v>
      </c>
      <c r="BS2" s="827" t="s">
        <v>139</v>
      </c>
      <c r="BT2" s="827">
        <v>58</v>
      </c>
      <c r="BU2" s="827">
        <v>59</v>
      </c>
      <c r="BV2" s="827">
        <v>60</v>
      </c>
      <c r="BW2" s="827">
        <v>61</v>
      </c>
      <c r="BX2" s="827">
        <v>62</v>
      </c>
      <c r="BY2" s="827">
        <v>63</v>
      </c>
      <c r="BZ2" s="827">
        <v>64</v>
      </c>
      <c r="CA2" s="827">
        <v>65</v>
      </c>
      <c r="CB2" s="827">
        <v>66</v>
      </c>
      <c r="CC2" s="827">
        <v>67</v>
      </c>
      <c r="CD2" s="827">
        <v>68</v>
      </c>
      <c r="CE2" s="827">
        <v>69</v>
      </c>
      <c r="CF2" s="827">
        <v>70</v>
      </c>
      <c r="CG2" s="827">
        <v>71</v>
      </c>
      <c r="CH2" s="827">
        <v>96</v>
      </c>
      <c r="CI2" s="827">
        <v>97</v>
      </c>
      <c r="CJ2" s="828" t="s">
        <v>157</v>
      </c>
      <c r="CK2" s="828">
        <v>72</v>
      </c>
      <c r="CL2" s="828">
        <v>73</v>
      </c>
      <c r="CM2" s="828">
        <v>74</v>
      </c>
      <c r="CN2" s="828">
        <v>75</v>
      </c>
      <c r="CO2" s="828">
        <v>76</v>
      </c>
      <c r="CP2" s="828">
        <v>77</v>
      </c>
      <c r="CQ2" s="828">
        <v>78</v>
      </c>
      <c r="CR2" s="828">
        <v>79</v>
      </c>
      <c r="CS2" s="828">
        <v>80</v>
      </c>
      <c r="CT2" s="828">
        <v>88</v>
      </c>
      <c r="CU2" s="828">
        <v>89</v>
      </c>
      <c r="CV2" s="829" t="s">
        <v>170</v>
      </c>
      <c r="CW2" s="829">
        <v>81</v>
      </c>
      <c r="CX2" s="829">
        <v>82</v>
      </c>
      <c r="CY2" s="829">
        <v>83</v>
      </c>
      <c r="CZ2" s="829">
        <v>84</v>
      </c>
      <c r="DA2" s="829">
        <v>85</v>
      </c>
      <c r="DB2" s="829">
        <v>86</v>
      </c>
      <c r="DC2" s="829">
        <v>87</v>
      </c>
      <c r="DD2" s="829">
        <v>97</v>
      </c>
      <c r="DE2" s="829">
        <v>91</v>
      </c>
      <c r="DF2" s="830" t="s">
        <v>181</v>
      </c>
      <c r="DG2" s="830">
        <v>94</v>
      </c>
      <c r="DH2" s="830">
        <v>95</v>
      </c>
    </row>
    <row r="3" spans="1:112">
      <c r="D3" s="821" t="s">
        <v>66</v>
      </c>
      <c r="E3" s="821" t="s">
        <v>66</v>
      </c>
      <c r="F3" s="821" t="s">
        <v>66</v>
      </c>
      <c r="G3" s="821" t="s">
        <v>66</v>
      </c>
      <c r="H3" s="821" t="s">
        <v>66</v>
      </c>
      <c r="I3" s="821" t="s">
        <v>66</v>
      </c>
      <c r="J3" s="821" t="s">
        <v>66</v>
      </c>
      <c r="K3" s="821" t="s">
        <v>66</v>
      </c>
      <c r="L3" s="821" t="s">
        <v>66</v>
      </c>
      <c r="M3" s="821" t="s">
        <v>66</v>
      </c>
      <c r="N3" s="821" t="s">
        <v>66</v>
      </c>
      <c r="O3" s="821" t="s">
        <v>66</v>
      </c>
      <c r="P3" s="820" t="s">
        <v>79</v>
      </c>
      <c r="Q3" s="820" t="s">
        <v>79</v>
      </c>
      <c r="R3" s="824" t="s">
        <v>82</v>
      </c>
      <c r="S3" s="824" t="s">
        <v>82</v>
      </c>
      <c r="T3" s="824" t="s">
        <v>82</v>
      </c>
      <c r="U3" s="824" t="s">
        <v>82</v>
      </c>
      <c r="V3" s="824" t="s">
        <v>82</v>
      </c>
      <c r="W3" s="824" t="s">
        <v>82</v>
      </c>
      <c r="X3" s="824" t="s">
        <v>82</v>
      </c>
      <c r="Y3" s="824" t="s">
        <v>82</v>
      </c>
      <c r="Z3" s="824" t="s">
        <v>82</v>
      </c>
      <c r="AA3" s="824" t="s">
        <v>82</v>
      </c>
      <c r="AB3" s="824" t="s">
        <v>82</v>
      </c>
      <c r="AC3" s="825" t="s">
        <v>94</v>
      </c>
      <c r="AD3" s="825" t="s">
        <v>94</v>
      </c>
      <c r="AE3" s="825" t="s">
        <v>94</v>
      </c>
      <c r="AF3" s="825" t="s">
        <v>94</v>
      </c>
      <c r="AG3" s="825" t="s">
        <v>94</v>
      </c>
      <c r="AH3" s="825" t="s">
        <v>94</v>
      </c>
      <c r="AI3" s="826" t="s">
        <v>101</v>
      </c>
      <c r="AJ3" s="826" t="s">
        <v>101</v>
      </c>
      <c r="AK3" s="826" t="s">
        <v>101</v>
      </c>
      <c r="AL3" s="826" t="s">
        <v>101</v>
      </c>
      <c r="AM3" s="826" t="s">
        <v>101</v>
      </c>
      <c r="AN3" s="826" t="s">
        <v>101</v>
      </c>
      <c r="AO3" s="826" t="s">
        <v>101</v>
      </c>
      <c r="AP3" s="826" t="s">
        <v>101</v>
      </c>
      <c r="AQ3" s="826" t="s">
        <v>101</v>
      </c>
      <c r="AR3" s="826" t="s">
        <v>101</v>
      </c>
      <c r="AS3" s="826" t="s">
        <v>101</v>
      </c>
      <c r="AT3" s="826" t="s">
        <v>101</v>
      </c>
      <c r="AU3" s="822" t="s">
        <v>114</v>
      </c>
      <c r="AV3" s="822" t="s">
        <v>114</v>
      </c>
      <c r="AW3" s="822" t="s">
        <v>114</v>
      </c>
      <c r="AX3" s="822" t="s">
        <v>114</v>
      </c>
      <c r="AY3" s="822" t="s">
        <v>114</v>
      </c>
      <c r="AZ3" s="822" t="s">
        <v>114</v>
      </c>
      <c r="BA3" s="822" t="s">
        <v>114</v>
      </c>
      <c r="BB3" s="822" t="s">
        <v>114</v>
      </c>
      <c r="BC3" s="822" t="s">
        <v>114</v>
      </c>
      <c r="BD3" s="822" t="s">
        <v>114</v>
      </c>
      <c r="BE3" s="823" t="s">
        <v>125</v>
      </c>
      <c r="BF3" s="823" t="s">
        <v>125</v>
      </c>
      <c r="BG3" s="823" t="s">
        <v>125</v>
      </c>
      <c r="BH3" s="823" t="s">
        <v>125</v>
      </c>
      <c r="BI3" s="823" t="s">
        <v>125</v>
      </c>
      <c r="BJ3" s="823" t="s">
        <v>125</v>
      </c>
      <c r="BK3" s="823" t="s">
        <v>125</v>
      </c>
      <c r="BL3" s="823" t="s">
        <v>125</v>
      </c>
      <c r="BM3" s="823" t="s">
        <v>125</v>
      </c>
      <c r="BN3" s="823" t="s">
        <v>125</v>
      </c>
      <c r="BO3" s="823" t="s">
        <v>125</v>
      </c>
      <c r="BP3" s="823" t="s">
        <v>125</v>
      </c>
      <c r="BQ3" s="823" t="s">
        <v>125</v>
      </c>
      <c r="BR3" s="823" t="s">
        <v>125</v>
      </c>
      <c r="BS3" s="827" t="s">
        <v>140</v>
      </c>
      <c r="BT3" s="827" t="s">
        <v>140</v>
      </c>
      <c r="BU3" s="827" t="s">
        <v>140</v>
      </c>
      <c r="BV3" s="827" t="s">
        <v>140</v>
      </c>
      <c r="BW3" s="827" t="s">
        <v>140</v>
      </c>
      <c r="BX3" s="827" t="s">
        <v>140</v>
      </c>
      <c r="BY3" s="827" t="s">
        <v>140</v>
      </c>
      <c r="BZ3" s="827" t="s">
        <v>140</v>
      </c>
      <c r="CA3" s="827" t="s">
        <v>140</v>
      </c>
      <c r="CB3" s="827" t="s">
        <v>140</v>
      </c>
      <c r="CC3" s="827" t="s">
        <v>140</v>
      </c>
      <c r="CD3" s="827" t="s">
        <v>140</v>
      </c>
      <c r="CE3" s="827" t="s">
        <v>140</v>
      </c>
      <c r="CF3" s="827" t="s">
        <v>140</v>
      </c>
      <c r="CG3" s="827" t="s">
        <v>140</v>
      </c>
      <c r="CH3" s="827" t="s">
        <v>140</v>
      </c>
      <c r="CI3" s="827" t="s">
        <v>140</v>
      </c>
      <c r="CJ3" s="828" t="s">
        <v>158</v>
      </c>
      <c r="CK3" s="828" t="s">
        <v>158</v>
      </c>
      <c r="CL3" s="828" t="s">
        <v>158</v>
      </c>
      <c r="CM3" s="828" t="s">
        <v>158</v>
      </c>
      <c r="CN3" s="828" t="s">
        <v>158</v>
      </c>
      <c r="CO3" s="828" t="s">
        <v>158</v>
      </c>
      <c r="CP3" s="828" t="s">
        <v>158</v>
      </c>
      <c r="CQ3" s="828" t="s">
        <v>158</v>
      </c>
      <c r="CR3" s="828" t="s">
        <v>158</v>
      </c>
      <c r="CS3" s="828" t="s">
        <v>158</v>
      </c>
      <c r="CT3" s="828" t="s">
        <v>158</v>
      </c>
      <c r="CU3" s="828" t="s">
        <v>158</v>
      </c>
      <c r="CV3" s="829" t="s">
        <v>171</v>
      </c>
      <c r="CW3" s="829" t="s">
        <v>171</v>
      </c>
      <c r="CX3" s="829" t="s">
        <v>171</v>
      </c>
      <c r="CY3" s="829" t="s">
        <v>171</v>
      </c>
      <c r="CZ3" s="829" t="s">
        <v>171</v>
      </c>
      <c r="DA3" s="829" t="s">
        <v>171</v>
      </c>
      <c r="DB3" s="829" t="s">
        <v>171</v>
      </c>
      <c r="DC3" s="829" t="s">
        <v>171</v>
      </c>
      <c r="DD3" s="829" t="s">
        <v>171</v>
      </c>
      <c r="DE3" s="829" t="s">
        <v>171</v>
      </c>
      <c r="DF3" s="830" t="s">
        <v>182</v>
      </c>
      <c r="DG3" s="830" t="s">
        <v>182</v>
      </c>
      <c r="DH3" s="830" t="s">
        <v>182</v>
      </c>
    </row>
    <row r="4" spans="1:112">
      <c r="A4" t="s">
        <v>10</v>
      </c>
      <c r="B4">
        <v>1</v>
      </c>
      <c r="D4" s="821" t="str">
        <f>D2</f>
        <v>A</v>
      </c>
      <c r="E4" s="821">
        <v>10.1</v>
      </c>
      <c r="F4" s="821">
        <v>10.199999999999999</v>
      </c>
      <c r="G4" s="821">
        <v>10.3</v>
      </c>
      <c r="H4" s="821">
        <v>10.4</v>
      </c>
      <c r="I4" s="821">
        <v>10.5</v>
      </c>
      <c r="J4" s="821">
        <v>10.6</v>
      </c>
      <c r="K4" s="821">
        <v>10.7</v>
      </c>
      <c r="L4" s="821">
        <v>10.8</v>
      </c>
      <c r="M4" s="821">
        <v>10.9</v>
      </c>
      <c r="N4" s="821">
        <v>11</v>
      </c>
      <c r="O4" s="821">
        <v>36</v>
      </c>
      <c r="P4" s="820" t="str">
        <f>P2</f>
        <v>B</v>
      </c>
      <c r="Q4" s="820">
        <v>12</v>
      </c>
      <c r="R4" s="824" t="str">
        <f>R2</f>
        <v>C</v>
      </c>
      <c r="S4" s="824">
        <v>13.1</v>
      </c>
      <c r="T4" s="824">
        <v>13.2</v>
      </c>
      <c r="U4" s="824">
        <v>13.3</v>
      </c>
      <c r="V4" s="824">
        <v>13.9</v>
      </c>
      <c r="W4" s="824">
        <v>14.1</v>
      </c>
      <c r="X4" s="824">
        <v>14.2</v>
      </c>
      <c r="Y4" s="824">
        <v>14.3</v>
      </c>
      <c r="Z4" s="824">
        <v>15.1</v>
      </c>
      <c r="AA4" s="824">
        <v>15.2</v>
      </c>
      <c r="AB4" s="824">
        <v>96.01</v>
      </c>
      <c r="AC4" s="825" t="str">
        <f>AC2</f>
        <v>D</v>
      </c>
      <c r="AD4" s="825">
        <v>16.100000000000001</v>
      </c>
      <c r="AE4" s="825">
        <v>16.2</v>
      </c>
      <c r="AF4" s="825">
        <v>17.100000000000001</v>
      </c>
      <c r="AG4" s="825">
        <v>17.2</v>
      </c>
      <c r="AH4" s="825">
        <v>18.100000000000001</v>
      </c>
      <c r="AI4" s="826" t="str">
        <f>AI2</f>
        <v>E</v>
      </c>
      <c r="AJ4" s="826">
        <v>19.100000000000001</v>
      </c>
      <c r="AK4" s="826">
        <v>20.100000000000001</v>
      </c>
      <c r="AL4" s="826">
        <v>20.2</v>
      </c>
      <c r="AM4" s="826">
        <v>20.3</v>
      </c>
      <c r="AN4" s="826">
        <v>20.399999999999999</v>
      </c>
      <c r="AO4" s="826">
        <v>20.5</v>
      </c>
      <c r="AP4" s="826">
        <v>20.6</v>
      </c>
      <c r="AQ4" s="826">
        <v>21.1</v>
      </c>
      <c r="AR4" s="826">
        <v>21.2</v>
      </c>
      <c r="AS4" s="826">
        <v>22.1</v>
      </c>
      <c r="AT4" s="826">
        <v>22.2</v>
      </c>
      <c r="AU4" s="822" t="str">
        <f>AU2</f>
        <v>F</v>
      </c>
      <c r="AV4" s="822">
        <v>23.1</v>
      </c>
      <c r="AW4" s="822">
        <v>23.2</v>
      </c>
      <c r="AX4" s="822">
        <v>23.3</v>
      </c>
      <c r="AY4" s="822">
        <v>23.4</v>
      </c>
      <c r="AZ4" s="822">
        <v>23.5</v>
      </c>
      <c r="BA4" s="822">
        <v>23.6</v>
      </c>
      <c r="BB4" s="822">
        <v>23.7</v>
      </c>
      <c r="BC4" s="822">
        <v>38</v>
      </c>
      <c r="BD4" s="822">
        <v>39</v>
      </c>
      <c r="BE4" s="823" t="str">
        <f>BE2</f>
        <v>G</v>
      </c>
      <c r="BF4" s="823">
        <v>24.1</v>
      </c>
      <c r="BG4" s="823">
        <v>24.2</v>
      </c>
      <c r="BH4" s="823">
        <v>24.3</v>
      </c>
      <c r="BI4" s="823">
        <v>24.4</v>
      </c>
      <c r="BJ4" s="823">
        <v>24.5</v>
      </c>
      <c r="BK4" s="823">
        <v>25.1</v>
      </c>
      <c r="BL4" s="823">
        <v>25.2</v>
      </c>
      <c r="BM4" s="823">
        <v>25.3</v>
      </c>
      <c r="BN4" s="823">
        <v>25.4</v>
      </c>
      <c r="BO4" s="823">
        <v>25.5</v>
      </c>
      <c r="BP4" s="823">
        <v>25.6</v>
      </c>
      <c r="BQ4" s="823">
        <v>25.7</v>
      </c>
      <c r="BR4" s="823">
        <v>25.9</v>
      </c>
      <c r="BS4" s="827" t="str">
        <f>BS2</f>
        <v>H</v>
      </c>
      <c r="BT4" s="827">
        <v>26.1</v>
      </c>
      <c r="BU4" s="827">
        <v>26.2</v>
      </c>
      <c r="BV4" s="827">
        <v>26.3</v>
      </c>
      <c r="BW4" s="827">
        <v>26.4</v>
      </c>
      <c r="BX4" s="827">
        <v>26.5</v>
      </c>
      <c r="BY4" s="827">
        <v>26.6</v>
      </c>
      <c r="BZ4" s="827">
        <v>26.7</v>
      </c>
      <c r="CA4" s="827">
        <v>26.8</v>
      </c>
      <c r="CB4" s="827">
        <v>27.1</v>
      </c>
      <c r="CC4" s="827">
        <v>27.2</v>
      </c>
      <c r="CD4" s="827">
        <v>27.3</v>
      </c>
      <c r="CE4" s="827">
        <v>27.4</v>
      </c>
      <c r="CF4" s="827">
        <v>27.5</v>
      </c>
      <c r="CG4" s="827">
        <v>27.9</v>
      </c>
      <c r="CH4" s="827">
        <v>95.1</v>
      </c>
      <c r="CI4" s="827">
        <v>95.2</v>
      </c>
      <c r="CJ4" s="828" t="str">
        <f>CJ2</f>
        <v>I</v>
      </c>
      <c r="CK4" s="828">
        <v>28.1</v>
      </c>
      <c r="CL4" s="828">
        <v>28.2</v>
      </c>
      <c r="CM4" s="828">
        <v>28.3</v>
      </c>
      <c r="CN4" s="828">
        <v>28.4</v>
      </c>
      <c r="CO4" s="828">
        <v>28.9</v>
      </c>
      <c r="CP4" s="828">
        <v>29.1</v>
      </c>
      <c r="CQ4" s="828">
        <v>29.2</v>
      </c>
      <c r="CR4" s="828">
        <v>29.3</v>
      </c>
      <c r="CS4" s="828">
        <v>30</v>
      </c>
      <c r="CT4" s="828">
        <v>33.1</v>
      </c>
      <c r="CU4" s="828">
        <v>33.200000000000003</v>
      </c>
      <c r="CV4" s="829" t="str">
        <f>CV2</f>
        <v>J</v>
      </c>
      <c r="CW4" s="829">
        <v>31</v>
      </c>
      <c r="CX4" s="829">
        <v>32.1</v>
      </c>
      <c r="CY4" s="829">
        <v>32.200000000000003</v>
      </c>
      <c r="CZ4" s="829">
        <v>32.299999999999997</v>
      </c>
      <c r="DA4" s="829">
        <v>32.4</v>
      </c>
      <c r="DB4" s="829">
        <v>32.5</v>
      </c>
      <c r="DC4" s="829">
        <v>32.9</v>
      </c>
      <c r="DD4" s="829">
        <v>95.2</v>
      </c>
      <c r="DE4" s="829">
        <v>37</v>
      </c>
      <c r="DF4" s="830" t="str">
        <f>DF2</f>
        <v>K</v>
      </c>
      <c r="DG4" s="830">
        <v>46.7</v>
      </c>
      <c r="DH4" s="830">
        <v>52</v>
      </c>
    </row>
    <row r="5" spans="1:112">
      <c r="A5" t="s">
        <v>11</v>
      </c>
      <c r="B5">
        <f>B4+1</f>
        <v>2</v>
      </c>
      <c r="E5" t="s">
        <v>67</v>
      </c>
      <c r="F5" t="s">
        <v>68</v>
      </c>
      <c r="G5" t="s">
        <v>69</v>
      </c>
      <c r="H5" t="s">
        <v>70</v>
      </c>
      <c r="I5" t="s">
        <v>71</v>
      </c>
      <c r="J5" t="s">
        <v>72</v>
      </c>
      <c r="K5" t="s">
        <v>73</v>
      </c>
      <c r="L5" t="s">
        <v>74</v>
      </c>
      <c r="M5" t="s">
        <v>75</v>
      </c>
      <c r="N5" t="s">
        <v>76</v>
      </c>
      <c r="O5" t="s">
        <v>77</v>
      </c>
      <c r="Q5" t="s">
        <v>80</v>
      </c>
      <c r="S5" t="s">
        <v>83</v>
      </c>
      <c r="T5" t="s">
        <v>84</v>
      </c>
      <c r="U5" t="s">
        <v>85</v>
      </c>
      <c r="V5" t="s">
        <v>86</v>
      </c>
      <c r="W5" t="s">
        <v>87</v>
      </c>
      <c r="X5" t="s">
        <v>88</v>
      </c>
      <c r="Y5" t="s">
        <v>89</v>
      </c>
      <c r="Z5" t="s">
        <v>90</v>
      </c>
      <c r="AA5" t="s">
        <v>91</v>
      </c>
      <c r="AB5" t="s">
        <v>92</v>
      </c>
      <c r="AD5" t="s">
        <v>95</v>
      </c>
      <c r="AE5" t="s">
        <v>96</v>
      </c>
      <c r="AF5" t="s">
        <v>97</v>
      </c>
      <c r="AG5" t="s">
        <v>98</v>
      </c>
      <c r="AH5" t="s">
        <v>99</v>
      </c>
      <c r="AJ5" t="s">
        <v>102</v>
      </c>
      <c r="AK5" t="s">
        <v>103</v>
      </c>
      <c r="AL5" t="s">
        <v>104</v>
      </c>
      <c r="AM5" t="s">
        <v>105</v>
      </c>
      <c r="AN5" t="s">
        <v>106</v>
      </c>
      <c r="AO5" t="s">
        <v>107</v>
      </c>
      <c r="AP5" t="s">
        <v>108</v>
      </c>
      <c r="AQ5" t="s">
        <v>109</v>
      </c>
      <c r="AR5" t="s">
        <v>110</v>
      </c>
      <c r="AS5" t="s">
        <v>111</v>
      </c>
      <c r="AT5" t="s">
        <v>112</v>
      </c>
      <c r="AV5" t="s">
        <v>115</v>
      </c>
      <c r="AW5" t="s">
        <v>116</v>
      </c>
      <c r="AX5" t="s">
        <v>117</v>
      </c>
      <c r="AY5" t="s">
        <v>118</v>
      </c>
      <c r="AZ5" t="s">
        <v>119</v>
      </c>
      <c r="BA5" t="s">
        <v>120</v>
      </c>
      <c r="BB5" t="s">
        <v>121</v>
      </c>
      <c r="BC5" t="s">
        <v>122</v>
      </c>
      <c r="BD5" t="s">
        <v>123</v>
      </c>
      <c r="BF5" t="s">
        <v>126</v>
      </c>
      <c r="BG5" t="s">
        <v>127</v>
      </c>
      <c r="BH5" t="s">
        <v>128</v>
      </c>
      <c r="BI5" t="s">
        <v>129</v>
      </c>
      <c r="BJ5" t="s">
        <v>130</v>
      </c>
      <c r="BK5" t="s">
        <v>131</v>
      </c>
      <c r="BL5" t="s">
        <v>132</v>
      </c>
      <c r="BM5" t="s">
        <v>133</v>
      </c>
      <c r="BN5" t="s">
        <v>134</v>
      </c>
      <c r="BO5" t="s">
        <v>135</v>
      </c>
      <c r="BP5" t="s">
        <v>136</v>
      </c>
      <c r="BQ5" t="s">
        <v>137</v>
      </c>
      <c r="BR5" t="s">
        <v>138</v>
      </c>
      <c r="BT5" t="s">
        <v>141</v>
      </c>
      <c r="BU5" t="s">
        <v>142</v>
      </c>
      <c r="BV5" t="s">
        <v>143</v>
      </c>
      <c r="BW5" t="s">
        <v>144</v>
      </c>
      <c r="BX5" t="s">
        <v>145</v>
      </c>
      <c r="BY5" t="s">
        <v>146</v>
      </c>
      <c r="BZ5" t="s">
        <v>147</v>
      </c>
      <c r="CA5" t="s">
        <v>148</v>
      </c>
      <c r="CB5" t="s">
        <v>149</v>
      </c>
      <c r="CC5" t="s">
        <v>150</v>
      </c>
      <c r="CD5" t="s">
        <v>151</v>
      </c>
      <c r="CE5" t="s">
        <v>152</v>
      </c>
      <c r="CF5" t="s">
        <v>153</v>
      </c>
      <c r="CG5" t="s">
        <v>154</v>
      </c>
      <c r="CH5" t="s">
        <v>155</v>
      </c>
      <c r="CI5" t="s">
        <v>156</v>
      </c>
      <c r="CK5" t="s">
        <v>159</v>
      </c>
      <c r="CL5" t="s">
        <v>160</v>
      </c>
      <c r="CM5" t="s">
        <v>161</v>
      </c>
      <c r="CN5" t="s">
        <v>162</v>
      </c>
      <c r="CO5" t="s">
        <v>163</v>
      </c>
      <c r="CP5" t="s">
        <v>164</v>
      </c>
      <c r="CQ5" t="s">
        <v>165</v>
      </c>
      <c r="CR5" t="s">
        <v>166</v>
      </c>
      <c r="CS5" t="s">
        <v>167</v>
      </c>
      <c r="CT5" t="s">
        <v>168</v>
      </c>
      <c r="CU5" t="s">
        <v>169</v>
      </c>
      <c r="CW5" t="s">
        <v>172</v>
      </c>
      <c r="CX5" t="s">
        <v>173</v>
      </c>
      <c r="CY5" t="s">
        <v>174</v>
      </c>
      <c r="CZ5" t="s">
        <v>175</v>
      </c>
      <c r="DA5" t="s">
        <v>176</v>
      </c>
      <c r="DB5" t="s">
        <v>177</v>
      </c>
      <c r="DC5" t="s">
        <v>178</v>
      </c>
      <c r="DD5" t="s">
        <v>179</v>
      </c>
      <c r="DE5" t="s">
        <v>180</v>
      </c>
      <c r="DG5" t="s">
        <v>183</v>
      </c>
      <c r="DH5" t="s">
        <v>184</v>
      </c>
    </row>
    <row r="6" spans="1:112">
      <c r="A6" t="s">
        <v>12</v>
      </c>
      <c r="B6">
        <f t="shared" ref="B6:B51" si="2">B5+1</f>
        <v>3</v>
      </c>
      <c r="D6" t="s">
        <v>1</v>
      </c>
      <c r="E6" t="s">
        <v>1</v>
      </c>
      <c r="F6" t="s">
        <v>1</v>
      </c>
      <c r="G6" t="s">
        <v>1</v>
      </c>
      <c r="H6" t="s">
        <v>1</v>
      </c>
      <c r="I6" t="s">
        <v>1</v>
      </c>
      <c r="J6" t="s">
        <v>1</v>
      </c>
      <c r="K6" t="s">
        <v>1</v>
      </c>
      <c r="L6" t="s">
        <v>1</v>
      </c>
      <c r="M6" t="s">
        <v>1</v>
      </c>
      <c r="N6" t="s">
        <v>1</v>
      </c>
      <c r="O6" t="s">
        <v>1</v>
      </c>
      <c r="P6" t="s">
        <v>1</v>
      </c>
      <c r="Q6" t="s">
        <v>1</v>
      </c>
      <c r="R6" t="s">
        <v>1</v>
      </c>
      <c r="S6" t="s">
        <v>1</v>
      </c>
      <c r="T6" t="s">
        <v>1</v>
      </c>
      <c r="U6" t="s">
        <v>1</v>
      </c>
      <c r="V6" t="s">
        <v>1</v>
      </c>
      <c r="W6" t="s">
        <v>1</v>
      </c>
      <c r="X6" t="s">
        <v>1</v>
      </c>
      <c r="Y6" t="s">
        <v>1</v>
      </c>
      <c r="Z6" t="s">
        <v>1</v>
      </c>
      <c r="AA6" t="s">
        <v>1</v>
      </c>
      <c r="AB6" t="s">
        <v>1</v>
      </c>
      <c r="AC6" t="s">
        <v>1</v>
      </c>
      <c r="AD6" t="s">
        <v>1</v>
      </c>
      <c r="AE6" t="s">
        <v>1</v>
      </c>
      <c r="AF6" t="s">
        <v>1</v>
      </c>
      <c r="AG6" t="s">
        <v>1</v>
      </c>
      <c r="AH6" t="s">
        <v>1</v>
      </c>
      <c r="AI6" t="s">
        <v>1</v>
      </c>
      <c r="AJ6" t="s">
        <v>1</v>
      </c>
      <c r="AK6" t="s">
        <v>1</v>
      </c>
      <c r="AL6" t="s">
        <v>1</v>
      </c>
      <c r="AM6" t="s">
        <v>1</v>
      </c>
      <c r="AN6" t="s">
        <v>1</v>
      </c>
      <c r="AO6" t="s">
        <v>1</v>
      </c>
      <c r="AP6" t="s">
        <v>1</v>
      </c>
      <c r="AQ6" t="s">
        <v>1</v>
      </c>
      <c r="AR6" t="s">
        <v>1</v>
      </c>
      <c r="AS6" t="s">
        <v>1</v>
      </c>
      <c r="AT6" t="s">
        <v>1</v>
      </c>
      <c r="AU6" t="s">
        <v>1</v>
      </c>
      <c r="AV6" t="s">
        <v>1</v>
      </c>
      <c r="AW6" t="s">
        <v>1</v>
      </c>
      <c r="AX6" t="s">
        <v>1</v>
      </c>
      <c r="AY6" t="s">
        <v>1</v>
      </c>
      <c r="AZ6" t="s">
        <v>1</v>
      </c>
      <c r="BA6" t="s">
        <v>1</v>
      </c>
      <c r="BB6" t="s">
        <v>1</v>
      </c>
      <c r="BC6" t="s">
        <v>1</v>
      </c>
      <c r="BD6" t="s">
        <v>1</v>
      </c>
      <c r="BE6" t="s">
        <v>1</v>
      </c>
      <c r="BF6" t="s">
        <v>1</v>
      </c>
      <c r="BG6" t="s">
        <v>1</v>
      </c>
      <c r="BH6" t="s">
        <v>1</v>
      </c>
      <c r="BI6" t="s">
        <v>1</v>
      </c>
      <c r="BJ6" t="s">
        <v>1</v>
      </c>
      <c r="BK6" t="s">
        <v>1</v>
      </c>
      <c r="BL6" t="s">
        <v>1</v>
      </c>
      <c r="BM6" t="s">
        <v>1</v>
      </c>
      <c r="BN6" t="s">
        <v>1</v>
      </c>
      <c r="BO6" t="s">
        <v>1</v>
      </c>
      <c r="BP6" t="s">
        <v>1</v>
      </c>
      <c r="BQ6" t="s">
        <v>1</v>
      </c>
      <c r="BR6" t="s">
        <v>1</v>
      </c>
      <c r="BS6" t="s">
        <v>1</v>
      </c>
      <c r="BT6" t="s">
        <v>1</v>
      </c>
      <c r="BU6" t="s">
        <v>1</v>
      </c>
      <c r="BV6" t="s">
        <v>1</v>
      </c>
      <c r="BW6" t="s">
        <v>1</v>
      </c>
      <c r="BX6" t="s">
        <v>1</v>
      </c>
      <c r="BY6" t="s">
        <v>1</v>
      </c>
      <c r="BZ6" t="s">
        <v>1</v>
      </c>
      <c r="CA6" t="s">
        <v>1</v>
      </c>
      <c r="CB6" t="s">
        <v>1</v>
      </c>
      <c r="CC6" t="s">
        <v>1</v>
      </c>
      <c r="CD6" t="s">
        <v>1</v>
      </c>
      <c r="CE6" t="s">
        <v>1</v>
      </c>
      <c r="CF6" t="s">
        <v>1</v>
      </c>
      <c r="CG6" t="s">
        <v>1</v>
      </c>
      <c r="CH6" t="s">
        <v>1</v>
      </c>
      <c r="CI6" t="s">
        <v>1</v>
      </c>
      <c r="CJ6" t="s">
        <v>1</v>
      </c>
      <c r="CK6" t="s">
        <v>1</v>
      </c>
      <c r="CL6" t="s">
        <v>1</v>
      </c>
      <c r="CM6" t="s">
        <v>1</v>
      </c>
      <c r="CN6" t="s">
        <v>1</v>
      </c>
      <c r="CO6" t="s">
        <v>1</v>
      </c>
      <c r="CP6" t="s">
        <v>1</v>
      </c>
      <c r="CQ6" t="s">
        <v>1</v>
      </c>
      <c r="CR6" t="s">
        <v>1</v>
      </c>
      <c r="CS6" t="s">
        <v>1</v>
      </c>
      <c r="CT6" t="s">
        <v>1</v>
      </c>
      <c r="CU6" t="s">
        <v>1</v>
      </c>
      <c r="CV6" t="s">
        <v>1</v>
      </c>
      <c r="CW6" t="s">
        <v>1</v>
      </c>
      <c r="CX6" t="s">
        <v>1</v>
      </c>
      <c r="CY6" t="s">
        <v>1</v>
      </c>
      <c r="CZ6" t="s">
        <v>1</v>
      </c>
      <c r="DA6" t="s">
        <v>1</v>
      </c>
      <c r="DB6" t="s">
        <v>1</v>
      </c>
      <c r="DC6" t="s">
        <v>1</v>
      </c>
      <c r="DD6" t="s">
        <v>1</v>
      </c>
      <c r="DE6" t="s">
        <v>1</v>
      </c>
      <c r="DF6" t="s">
        <v>1</v>
      </c>
      <c r="DG6" t="s">
        <v>1</v>
      </c>
      <c r="DH6" t="s">
        <v>1</v>
      </c>
    </row>
    <row r="7" spans="1:112">
      <c r="A7" t="s">
        <v>13</v>
      </c>
      <c r="B7">
        <f t="shared" si="2"/>
        <v>4</v>
      </c>
      <c r="C7" t="s">
        <v>19</v>
      </c>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461"/>
      <c r="BD7" s="461"/>
      <c r="BE7" s="461"/>
      <c r="BF7" s="461"/>
      <c r="BG7" s="461"/>
      <c r="BH7" s="461"/>
      <c r="BI7" s="461"/>
      <c r="BJ7" s="461"/>
      <c r="BK7" s="461"/>
      <c r="BL7" s="461"/>
      <c r="BM7" s="461"/>
      <c r="BN7" s="461"/>
      <c r="BO7" s="461"/>
      <c r="BP7" s="461"/>
      <c r="BQ7" s="461"/>
      <c r="BR7" s="461"/>
      <c r="BS7" s="461"/>
      <c r="BT7" s="461"/>
      <c r="BU7" s="461"/>
      <c r="BV7" s="461"/>
      <c r="BW7" s="461"/>
      <c r="BX7" s="461"/>
      <c r="BY7" s="461"/>
      <c r="BZ7" s="461"/>
      <c r="CA7" s="461"/>
      <c r="CB7" s="461"/>
      <c r="CC7" s="461"/>
      <c r="CD7" s="461"/>
      <c r="CE7" s="461"/>
      <c r="CF7" s="461"/>
      <c r="CG7" s="461"/>
      <c r="CH7" s="461"/>
      <c r="CI7" s="461"/>
      <c r="CJ7" s="461"/>
      <c r="CK7" s="461"/>
      <c r="CL7" s="461"/>
      <c r="CM7" s="461"/>
      <c r="CN7" s="461"/>
      <c r="CO7" s="461"/>
      <c r="CP7" s="461"/>
      <c r="CQ7" s="461"/>
      <c r="CR7" s="461"/>
      <c r="CS7" s="461"/>
      <c r="CT7" s="461"/>
      <c r="CU7" s="461"/>
      <c r="CV7" s="461"/>
      <c r="CW7" s="461"/>
      <c r="CX7" s="461"/>
      <c r="CY7" s="461"/>
      <c r="CZ7" s="461"/>
      <c r="DA7" s="461"/>
      <c r="DB7" s="461"/>
      <c r="DC7" s="461"/>
      <c r="DD7" s="461"/>
      <c r="DE7" s="461"/>
      <c r="DF7" s="461"/>
      <c r="DG7" s="461"/>
      <c r="DH7" s="461"/>
    </row>
    <row r="8" spans="1:112">
      <c r="B8">
        <f t="shared" si="2"/>
        <v>5</v>
      </c>
      <c r="C8" t="s">
        <v>20</v>
      </c>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461"/>
      <c r="BE8" s="461"/>
      <c r="BF8" s="461"/>
      <c r="BG8" s="461"/>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N8" s="461"/>
      <c r="CO8" s="461"/>
      <c r="CP8" s="461"/>
      <c r="CQ8" s="461"/>
      <c r="CR8" s="461"/>
      <c r="CS8" s="461"/>
      <c r="CT8" s="461"/>
      <c r="CU8" s="461"/>
      <c r="CV8" s="461"/>
      <c r="CW8" s="461"/>
      <c r="CX8" s="461"/>
      <c r="CY8" s="461"/>
      <c r="CZ8" s="461"/>
      <c r="DA8" s="461"/>
      <c r="DB8" s="461"/>
      <c r="DC8" s="461"/>
      <c r="DD8" s="461"/>
      <c r="DE8" s="461"/>
      <c r="DF8" s="461"/>
      <c r="DG8" s="461"/>
      <c r="DH8" s="461"/>
    </row>
    <row r="9" spans="1:112">
      <c r="B9">
        <f t="shared" si="2"/>
        <v>6</v>
      </c>
      <c r="C9" t="s">
        <v>21</v>
      </c>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N9" s="461"/>
      <c r="CO9" s="461"/>
      <c r="CP9" s="461"/>
      <c r="CQ9" s="461"/>
      <c r="CR9" s="461"/>
      <c r="CS9" s="461"/>
      <c r="CT9" s="461"/>
      <c r="CU9" s="461"/>
      <c r="CV9" s="461"/>
      <c r="CW9" s="461"/>
      <c r="CX9" s="461"/>
      <c r="CY9" s="461"/>
      <c r="CZ9" s="461"/>
      <c r="DA9" s="461"/>
      <c r="DB9" s="461"/>
      <c r="DC9" s="461"/>
      <c r="DD9" s="461"/>
      <c r="DE9" s="461"/>
      <c r="DF9" s="461"/>
      <c r="DG9" s="461"/>
      <c r="DH9" s="461"/>
    </row>
    <row r="10" spans="1:112">
      <c r="B10">
        <f t="shared" si="2"/>
        <v>7</v>
      </c>
      <c r="C10" t="s">
        <v>22</v>
      </c>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c r="BZ10" s="461"/>
      <c r="CA10" s="461"/>
      <c r="CB10" s="461"/>
      <c r="CC10" s="461"/>
      <c r="CD10" s="461"/>
      <c r="CE10" s="461"/>
      <c r="CF10" s="461"/>
      <c r="CG10" s="461"/>
      <c r="CH10" s="461"/>
      <c r="CI10" s="461"/>
      <c r="CJ10" s="461"/>
      <c r="CK10" s="461"/>
      <c r="CL10" s="461"/>
      <c r="CM10" s="461"/>
      <c r="CN10" s="461"/>
      <c r="CO10" s="461"/>
      <c r="CP10" s="461"/>
      <c r="CQ10" s="461"/>
      <c r="CR10" s="461"/>
      <c r="CS10" s="461"/>
      <c r="CT10" s="461"/>
      <c r="CU10" s="461"/>
      <c r="CV10" s="461"/>
      <c r="CW10" s="461"/>
      <c r="CX10" s="461"/>
      <c r="CY10" s="461"/>
      <c r="CZ10" s="461"/>
      <c r="DA10" s="461"/>
      <c r="DB10" s="461"/>
      <c r="DC10" s="461"/>
      <c r="DD10" s="461"/>
      <c r="DE10" s="461"/>
      <c r="DF10" s="461"/>
      <c r="DG10" s="461"/>
      <c r="DH10" s="461"/>
    </row>
    <row r="11" spans="1:112">
      <c r="A11" t="s">
        <v>14</v>
      </c>
      <c r="B11">
        <f t="shared" si="2"/>
        <v>8</v>
      </c>
      <c r="C11" t="s">
        <v>23</v>
      </c>
      <c r="D11" t="s">
        <v>3</v>
      </c>
      <c r="E11" t="s">
        <v>2</v>
      </c>
      <c r="F11" t="s">
        <v>2</v>
      </c>
      <c r="G11" t="s">
        <v>2</v>
      </c>
      <c r="H11" t="s">
        <v>2</v>
      </c>
      <c r="I11" t="s">
        <v>2</v>
      </c>
      <c r="J11" t="s">
        <v>3</v>
      </c>
      <c r="K11" t="s">
        <v>3</v>
      </c>
      <c r="L11" t="s">
        <v>2</v>
      </c>
      <c r="M11" t="s">
        <v>3</v>
      </c>
      <c r="N11" t="s">
        <v>2</v>
      </c>
      <c r="O11" t="s">
        <v>2</v>
      </c>
      <c r="P11" t="s">
        <v>3</v>
      </c>
      <c r="Q11" t="s">
        <v>3</v>
      </c>
      <c r="R11" t="s">
        <v>3</v>
      </c>
      <c r="S11" t="s">
        <v>3</v>
      </c>
      <c r="T11" t="s">
        <v>3</v>
      </c>
      <c r="U11" t="s">
        <v>3</v>
      </c>
      <c r="V11" t="s">
        <v>3</v>
      </c>
      <c r="W11" t="s">
        <v>3</v>
      </c>
      <c r="X11" t="s">
        <v>3</v>
      </c>
      <c r="Y11" t="s">
        <v>3</v>
      </c>
      <c r="Z11" t="s">
        <v>3</v>
      </c>
      <c r="AA11" t="s">
        <v>3</v>
      </c>
      <c r="AB11" t="s">
        <v>2</v>
      </c>
      <c r="AC11" t="s">
        <v>3</v>
      </c>
      <c r="AD11" t="s">
        <v>3</v>
      </c>
      <c r="AE11" t="s">
        <v>3</v>
      </c>
      <c r="AF11" t="s">
        <v>3</v>
      </c>
      <c r="AG11" t="s">
        <v>3</v>
      </c>
      <c r="AH11" t="s">
        <v>2</v>
      </c>
      <c r="AI11" t="s">
        <v>3</v>
      </c>
      <c r="AJ11" t="s">
        <v>2</v>
      </c>
      <c r="AK11" t="s">
        <v>3</v>
      </c>
      <c r="AL11" t="s">
        <v>3</v>
      </c>
      <c r="AM11" t="s">
        <v>2</v>
      </c>
      <c r="AN11" t="s">
        <v>2</v>
      </c>
      <c r="AO11" t="s">
        <v>3</v>
      </c>
      <c r="AP11" t="s">
        <v>3</v>
      </c>
      <c r="AQ11" t="s">
        <v>3</v>
      </c>
      <c r="AR11" t="s">
        <v>3</v>
      </c>
      <c r="AS11" t="s">
        <v>2</v>
      </c>
      <c r="AT11" t="s">
        <v>2</v>
      </c>
      <c r="AU11" t="s">
        <v>3</v>
      </c>
      <c r="AV11" t="s">
        <v>3</v>
      </c>
      <c r="AW11" t="s">
        <v>3</v>
      </c>
      <c r="AX11" t="s">
        <v>3</v>
      </c>
      <c r="AY11" t="s">
        <v>3</v>
      </c>
      <c r="AZ11" t="s">
        <v>3</v>
      </c>
      <c r="BA11" t="s">
        <v>3</v>
      </c>
      <c r="BB11" t="s">
        <v>3</v>
      </c>
      <c r="BC11" t="s">
        <v>3</v>
      </c>
      <c r="BD11" t="s">
        <v>3</v>
      </c>
      <c r="BE11" t="s">
        <v>3</v>
      </c>
      <c r="BF11" t="s">
        <v>2</v>
      </c>
      <c r="BG11" t="s">
        <v>2</v>
      </c>
      <c r="BH11" t="s">
        <v>2</v>
      </c>
      <c r="BI11" t="s">
        <v>2</v>
      </c>
      <c r="BJ11" t="s">
        <v>2</v>
      </c>
      <c r="BK11" t="s">
        <v>2</v>
      </c>
      <c r="BL11" t="s">
        <v>2</v>
      </c>
      <c r="BM11" t="s">
        <v>2</v>
      </c>
      <c r="BN11" t="s">
        <v>3</v>
      </c>
      <c r="BO11" t="s">
        <v>3</v>
      </c>
      <c r="BP11" t="s">
        <v>2</v>
      </c>
      <c r="BQ11" t="s">
        <v>2</v>
      </c>
      <c r="BR11" t="s">
        <v>2</v>
      </c>
      <c r="BS11" t="s">
        <v>2</v>
      </c>
      <c r="BT11" t="s">
        <v>2</v>
      </c>
      <c r="BU11" t="s">
        <v>2</v>
      </c>
      <c r="BV11" t="s">
        <v>2</v>
      </c>
      <c r="BW11" t="s">
        <v>2</v>
      </c>
      <c r="BX11" t="s">
        <v>2</v>
      </c>
      <c r="BY11" t="s">
        <v>2</v>
      </c>
      <c r="BZ11" t="s">
        <v>2</v>
      </c>
      <c r="CA11" t="s">
        <v>2</v>
      </c>
      <c r="CB11" t="s">
        <v>2</v>
      </c>
      <c r="CC11" t="s">
        <v>2</v>
      </c>
      <c r="CD11" t="s">
        <v>2</v>
      </c>
      <c r="CE11" t="s">
        <v>2</v>
      </c>
      <c r="CF11" t="s">
        <v>2</v>
      </c>
      <c r="CG11" t="s">
        <v>2</v>
      </c>
      <c r="CH11" t="s">
        <v>2</v>
      </c>
      <c r="CI11" t="s">
        <v>2</v>
      </c>
      <c r="CJ11" t="s">
        <v>2</v>
      </c>
      <c r="CK11" t="s">
        <v>2</v>
      </c>
      <c r="CL11" t="s">
        <v>2</v>
      </c>
      <c r="CM11" t="s">
        <v>2</v>
      </c>
      <c r="CN11" t="s">
        <v>2</v>
      </c>
      <c r="CO11" t="s">
        <v>2</v>
      </c>
      <c r="CP11" t="s">
        <v>2</v>
      </c>
      <c r="CQ11" t="s">
        <v>2</v>
      </c>
      <c r="CR11" t="s">
        <v>2</v>
      </c>
      <c r="CS11" t="s">
        <v>2</v>
      </c>
      <c r="CT11" t="s">
        <v>2</v>
      </c>
      <c r="CU11" t="s">
        <v>2</v>
      </c>
      <c r="CV11" t="s">
        <v>3</v>
      </c>
      <c r="CW11" t="s">
        <v>2</v>
      </c>
      <c r="CX11" t="s">
        <v>2</v>
      </c>
      <c r="CY11" t="s">
        <v>2</v>
      </c>
      <c r="CZ11" t="s">
        <v>3</v>
      </c>
      <c r="DA11" t="s">
        <v>3</v>
      </c>
      <c r="DB11" t="s">
        <v>2</v>
      </c>
      <c r="DC11" t="s">
        <v>2</v>
      </c>
      <c r="DD11" t="s">
        <v>2</v>
      </c>
      <c r="DE11" t="s">
        <v>2</v>
      </c>
      <c r="DF11" t="s">
        <v>2</v>
      </c>
      <c r="DG11" t="s">
        <v>2</v>
      </c>
      <c r="DH11" t="s">
        <v>2</v>
      </c>
    </row>
    <row r="12" spans="1:112">
      <c r="B12">
        <f t="shared" si="2"/>
        <v>9</v>
      </c>
      <c r="C12" t="s">
        <v>24</v>
      </c>
      <c r="D12" t="s">
        <v>1</v>
      </c>
      <c r="J12" t="s">
        <v>1</v>
      </c>
      <c r="K12" t="s">
        <v>1</v>
      </c>
      <c r="M12" t="s">
        <v>1</v>
      </c>
      <c r="P12" t="s">
        <v>1</v>
      </c>
      <c r="Q12" t="s">
        <v>1</v>
      </c>
      <c r="R12" t="s">
        <v>1</v>
      </c>
      <c r="S12" t="s">
        <v>1</v>
      </c>
      <c r="T12" t="s">
        <v>1</v>
      </c>
      <c r="U12" t="s">
        <v>1</v>
      </c>
      <c r="V12" t="s">
        <v>1</v>
      </c>
      <c r="W12" t="s">
        <v>1</v>
      </c>
      <c r="X12" t="s">
        <v>1</v>
      </c>
      <c r="Y12" t="s">
        <v>1</v>
      </c>
      <c r="Z12" t="s">
        <v>1</v>
      </c>
      <c r="AA12" t="s">
        <v>1</v>
      </c>
      <c r="AC12" t="s">
        <v>1</v>
      </c>
      <c r="AD12" t="s">
        <v>1</v>
      </c>
      <c r="AE12" t="s">
        <v>1</v>
      </c>
      <c r="AF12" t="s">
        <v>1</v>
      </c>
      <c r="AG12" t="s">
        <v>1</v>
      </c>
      <c r="AI12" t="s">
        <v>1</v>
      </c>
      <c r="AK12" t="s">
        <v>1</v>
      </c>
      <c r="AL12" t="s">
        <v>1</v>
      </c>
      <c r="AO12" t="s">
        <v>1</v>
      </c>
      <c r="AP12" t="s">
        <v>1</v>
      </c>
      <c r="AQ12" t="s">
        <v>1</v>
      </c>
      <c r="AR12" t="s">
        <v>1</v>
      </c>
      <c r="AU12" t="s">
        <v>1</v>
      </c>
      <c r="AV12" t="s">
        <v>1</v>
      </c>
      <c r="AW12" t="s">
        <v>1</v>
      </c>
      <c r="AX12" t="s">
        <v>1</v>
      </c>
      <c r="AY12" t="s">
        <v>1</v>
      </c>
      <c r="AZ12" t="s">
        <v>1</v>
      </c>
      <c r="BA12" t="s">
        <v>1</v>
      </c>
      <c r="BB12" t="s">
        <v>1</v>
      </c>
      <c r="BC12" t="s">
        <v>1</v>
      </c>
      <c r="BD12" t="s">
        <v>1</v>
      </c>
      <c r="BE12" t="s">
        <v>1</v>
      </c>
      <c r="BN12" t="s">
        <v>1</v>
      </c>
      <c r="BO12" t="s">
        <v>1</v>
      </c>
      <c r="CV12" t="s">
        <v>1</v>
      </c>
      <c r="CZ12" t="s">
        <v>1</v>
      </c>
      <c r="DA12" t="s">
        <v>1</v>
      </c>
    </row>
    <row r="13" spans="1:112">
      <c r="B13">
        <f t="shared" si="2"/>
        <v>10</v>
      </c>
      <c r="C13" t="s">
        <v>25</v>
      </c>
      <c r="D13" t="s">
        <v>1</v>
      </c>
      <c r="J13" t="s">
        <v>1</v>
      </c>
      <c r="K13" t="s">
        <v>1</v>
      </c>
      <c r="M13" t="s">
        <v>1</v>
      </c>
      <c r="P13" t="s">
        <v>1</v>
      </c>
      <c r="Q13" t="s">
        <v>1</v>
      </c>
      <c r="R13" t="s">
        <v>1</v>
      </c>
      <c r="S13" t="s">
        <v>1</v>
      </c>
      <c r="T13" t="s">
        <v>1</v>
      </c>
      <c r="U13" t="s">
        <v>1</v>
      </c>
      <c r="V13" t="s">
        <v>1</v>
      </c>
      <c r="W13" t="s">
        <v>1</v>
      </c>
      <c r="X13" t="s">
        <v>1</v>
      </c>
      <c r="Y13" t="s">
        <v>1</v>
      </c>
      <c r="Z13" t="s">
        <v>1</v>
      </c>
      <c r="AA13" t="s">
        <v>1</v>
      </c>
      <c r="AC13" t="s">
        <v>1</v>
      </c>
      <c r="AD13" t="s">
        <v>1</v>
      </c>
      <c r="AE13" t="s">
        <v>1</v>
      </c>
      <c r="AF13" t="s">
        <v>1</v>
      </c>
      <c r="AG13" t="s">
        <v>1</v>
      </c>
      <c r="AI13" t="s">
        <v>1</v>
      </c>
      <c r="AK13" t="s">
        <v>1</v>
      </c>
      <c r="AL13" t="s">
        <v>1</v>
      </c>
      <c r="AO13" t="s">
        <v>1</v>
      </c>
      <c r="AP13" t="s">
        <v>1</v>
      </c>
      <c r="AQ13" t="s">
        <v>1</v>
      </c>
      <c r="AR13" t="s">
        <v>1</v>
      </c>
      <c r="AU13" t="s">
        <v>1</v>
      </c>
      <c r="AV13" t="s">
        <v>1</v>
      </c>
      <c r="AW13" t="s">
        <v>1</v>
      </c>
      <c r="AX13" t="s">
        <v>1</v>
      </c>
      <c r="AY13" t="s">
        <v>1</v>
      </c>
      <c r="AZ13" t="s">
        <v>1</v>
      </c>
      <c r="BA13" t="s">
        <v>1</v>
      </c>
      <c r="BB13" t="s">
        <v>1</v>
      </c>
      <c r="BC13" t="s">
        <v>1</v>
      </c>
      <c r="BD13" t="s">
        <v>1</v>
      </c>
      <c r="BE13" t="s">
        <v>1</v>
      </c>
      <c r="BN13" t="s">
        <v>1</v>
      </c>
      <c r="BO13" t="s">
        <v>1</v>
      </c>
      <c r="CV13" t="s">
        <v>1</v>
      </c>
      <c r="CZ13" t="s">
        <v>1</v>
      </c>
      <c r="DA13" t="s">
        <v>1</v>
      </c>
    </row>
    <row r="14" spans="1:112">
      <c r="B14">
        <f t="shared" si="2"/>
        <v>11</v>
      </c>
      <c r="C14" t="s">
        <v>26</v>
      </c>
      <c r="D14" t="s">
        <v>1</v>
      </c>
      <c r="J14" t="s">
        <v>1</v>
      </c>
      <c r="K14" t="s">
        <v>1</v>
      </c>
      <c r="M14" t="s">
        <v>1</v>
      </c>
      <c r="P14" t="s">
        <v>1</v>
      </c>
      <c r="Q14" t="s">
        <v>1</v>
      </c>
      <c r="R14" t="s">
        <v>1</v>
      </c>
      <c r="S14" t="s">
        <v>1</v>
      </c>
      <c r="T14" t="s">
        <v>1</v>
      </c>
      <c r="U14" t="s">
        <v>1</v>
      </c>
      <c r="V14" t="s">
        <v>1</v>
      </c>
      <c r="W14" t="s">
        <v>1</v>
      </c>
      <c r="X14" t="s">
        <v>1</v>
      </c>
      <c r="Y14" t="s">
        <v>1</v>
      </c>
      <c r="Z14" t="s">
        <v>1</v>
      </c>
      <c r="AA14" t="s">
        <v>1</v>
      </c>
      <c r="AC14" t="s">
        <v>1</v>
      </c>
      <c r="AD14" t="s">
        <v>1</v>
      </c>
      <c r="AE14" t="s">
        <v>1</v>
      </c>
      <c r="AF14" t="s">
        <v>1</v>
      </c>
      <c r="AG14" t="s">
        <v>1</v>
      </c>
      <c r="AI14" t="s">
        <v>1</v>
      </c>
      <c r="AK14" t="s">
        <v>1</v>
      </c>
      <c r="AL14" t="s">
        <v>1</v>
      </c>
      <c r="AO14" t="s">
        <v>1</v>
      </c>
      <c r="AP14" t="s">
        <v>1</v>
      </c>
      <c r="AQ14" t="s">
        <v>1</v>
      </c>
      <c r="AR14" t="s">
        <v>1</v>
      </c>
      <c r="AU14" t="s">
        <v>1</v>
      </c>
      <c r="AV14" t="s">
        <v>1</v>
      </c>
      <c r="AW14" t="s">
        <v>1</v>
      </c>
      <c r="AX14" t="s">
        <v>1</v>
      </c>
      <c r="AY14" t="s">
        <v>1</v>
      </c>
      <c r="AZ14" t="s">
        <v>1</v>
      </c>
      <c r="BA14" t="s">
        <v>1</v>
      </c>
      <c r="BB14" t="s">
        <v>1</v>
      </c>
      <c r="BC14" t="s">
        <v>1</v>
      </c>
      <c r="BD14" t="s">
        <v>1</v>
      </c>
      <c r="BE14" t="s">
        <v>1</v>
      </c>
      <c r="BN14" t="s">
        <v>1</v>
      </c>
      <c r="BO14" t="s">
        <v>1</v>
      </c>
      <c r="CV14" t="s">
        <v>1</v>
      </c>
      <c r="CZ14" t="s">
        <v>1</v>
      </c>
      <c r="DA14" t="s">
        <v>1</v>
      </c>
    </row>
    <row r="15" spans="1:112">
      <c r="B15">
        <f t="shared" si="2"/>
        <v>12</v>
      </c>
      <c r="C15" t="s">
        <v>27</v>
      </c>
      <c r="D15" t="s">
        <v>1</v>
      </c>
      <c r="J15" t="s">
        <v>1</v>
      </c>
      <c r="K15" t="s">
        <v>1</v>
      </c>
      <c r="L15" t="s">
        <v>1</v>
      </c>
      <c r="M15" t="s">
        <v>1</v>
      </c>
      <c r="P15" t="s">
        <v>1</v>
      </c>
      <c r="Q15" t="s">
        <v>1</v>
      </c>
      <c r="R15" t="s">
        <v>1</v>
      </c>
      <c r="S15" t="s">
        <v>1</v>
      </c>
      <c r="T15" t="s">
        <v>1</v>
      </c>
      <c r="U15" t="s">
        <v>1</v>
      </c>
      <c r="V15" t="s">
        <v>1</v>
      </c>
      <c r="W15" t="s">
        <v>1</v>
      </c>
      <c r="X15" t="s">
        <v>1</v>
      </c>
      <c r="Y15" t="s">
        <v>1</v>
      </c>
      <c r="Z15" t="s">
        <v>1</v>
      </c>
      <c r="AA15" t="s">
        <v>1</v>
      </c>
      <c r="AC15" t="s">
        <v>1</v>
      </c>
      <c r="AD15" t="s">
        <v>1</v>
      </c>
      <c r="AE15" t="s">
        <v>1</v>
      </c>
      <c r="AF15" t="s">
        <v>1</v>
      </c>
      <c r="AG15" t="s">
        <v>1</v>
      </c>
      <c r="AI15" t="s">
        <v>1</v>
      </c>
      <c r="AK15" t="s">
        <v>1</v>
      </c>
      <c r="AL15" t="s">
        <v>1</v>
      </c>
      <c r="AO15" t="s">
        <v>1</v>
      </c>
      <c r="AP15" t="s">
        <v>1</v>
      </c>
      <c r="AQ15" t="s">
        <v>1</v>
      </c>
      <c r="AR15" t="s">
        <v>1</v>
      </c>
      <c r="AU15" t="s">
        <v>1</v>
      </c>
      <c r="AV15" t="s">
        <v>1</v>
      </c>
      <c r="AW15" t="s">
        <v>1</v>
      </c>
      <c r="AX15" t="s">
        <v>1</v>
      </c>
      <c r="AY15" t="s">
        <v>1</v>
      </c>
      <c r="AZ15" t="s">
        <v>1</v>
      </c>
      <c r="BA15" t="s">
        <v>1</v>
      </c>
      <c r="BB15" t="s">
        <v>1</v>
      </c>
      <c r="BC15" t="s">
        <v>1</v>
      </c>
      <c r="BD15" t="s">
        <v>1</v>
      </c>
      <c r="BE15" t="s">
        <v>1</v>
      </c>
      <c r="BN15" t="s">
        <v>1</v>
      </c>
      <c r="BO15" t="s">
        <v>1</v>
      </c>
      <c r="CV15" t="s">
        <v>1</v>
      </c>
      <c r="CZ15" t="s">
        <v>1</v>
      </c>
      <c r="DA15" t="s">
        <v>1</v>
      </c>
    </row>
    <row r="16" spans="1:112">
      <c r="A16" t="s">
        <v>15</v>
      </c>
      <c r="B16">
        <f t="shared" si="2"/>
        <v>13</v>
      </c>
      <c r="C16" t="s">
        <v>28</v>
      </c>
      <c r="D16" t="s">
        <v>1</v>
      </c>
      <c r="E16" t="s">
        <v>1</v>
      </c>
      <c r="F16" t="s">
        <v>1</v>
      </c>
      <c r="G16" t="s">
        <v>1</v>
      </c>
      <c r="H16" t="s">
        <v>1</v>
      </c>
      <c r="I16" t="s">
        <v>1</v>
      </c>
      <c r="J16" t="s">
        <v>1</v>
      </c>
      <c r="K16" t="s">
        <v>1</v>
      </c>
      <c r="L16" t="s">
        <v>1</v>
      </c>
      <c r="M16" t="s">
        <v>1</v>
      </c>
      <c r="N16" t="s">
        <v>1</v>
      </c>
      <c r="O16" t="s">
        <v>1</v>
      </c>
      <c r="P16" t="s">
        <v>1</v>
      </c>
      <c r="Q16" t="s">
        <v>1</v>
      </c>
      <c r="R16" t="s">
        <v>1</v>
      </c>
      <c r="S16" t="s">
        <v>1</v>
      </c>
      <c r="T16" t="s">
        <v>1</v>
      </c>
      <c r="U16" t="s">
        <v>1</v>
      </c>
      <c r="V16" t="s">
        <v>1</v>
      </c>
      <c r="W16" t="s">
        <v>1</v>
      </c>
      <c r="X16" t="s">
        <v>1</v>
      </c>
      <c r="Y16" t="s">
        <v>1</v>
      </c>
      <c r="Z16" t="s">
        <v>1</v>
      </c>
      <c r="AA16" t="s">
        <v>1</v>
      </c>
      <c r="AB16" t="s">
        <v>1</v>
      </c>
      <c r="AC16" t="s">
        <v>1</v>
      </c>
      <c r="AD16" t="s">
        <v>1</v>
      </c>
      <c r="AE16" t="s">
        <v>1</v>
      </c>
      <c r="AF16" t="s">
        <v>1</v>
      </c>
      <c r="AG16" t="s">
        <v>1</v>
      </c>
      <c r="AH16" t="s">
        <v>1</v>
      </c>
      <c r="AI16" t="s">
        <v>1</v>
      </c>
      <c r="AJ16" t="s">
        <v>1</v>
      </c>
      <c r="AK16" t="s">
        <v>1</v>
      </c>
      <c r="AL16" t="s">
        <v>1</v>
      </c>
      <c r="AM16" t="s">
        <v>1</v>
      </c>
      <c r="AN16" t="s">
        <v>1</v>
      </c>
      <c r="AO16" t="s">
        <v>1</v>
      </c>
      <c r="AP16" t="s">
        <v>1</v>
      </c>
      <c r="AQ16" t="s">
        <v>1</v>
      </c>
      <c r="AR16" t="s">
        <v>1</v>
      </c>
      <c r="AS16" t="s">
        <v>1</v>
      </c>
      <c r="AT16" t="s">
        <v>1</v>
      </c>
      <c r="AU16" t="s">
        <v>1</v>
      </c>
      <c r="AV16" t="s">
        <v>1</v>
      </c>
      <c r="AW16" t="s">
        <v>1</v>
      </c>
      <c r="AX16" t="s">
        <v>1</v>
      </c>
      <c r="AY16" t="s">
        <v>1</v>
      </c>
      <c r="AZ16" t="s">
        <v>1</v>
      </c>
      <c r="BA16" t="s">
        <v>1</v>
      </c>
      <c r="BB16" t="s">
        <v>1</v>
      </c>
      <c r="BC16" t="s">
        <v>1</v>
      </c>
      <c r="BD16" t="s">
        <v>1</v>
      </c>
      <c r="BE16" t="s">
        <v>1</v>
      </c>
      <c r="BF16" t="s">
        <v>1</v>
      </c>
      <c r="BG16" t="s">
        <v>1</v>
      </c>
      <c r="BH16" t="s">
        <v>1</v>
      </c>
      <c r="BI16" t="s">
        <v>1</v>
      </c>
      <c r="BJ16" t="s">
        <v>1</v>
      </c>
      <c r="BK16" t="s">
        <v>1</v>
      </c>
      <c r="BL16" t="s">
        <v>1</v>
      </c>
      <c r="BM16" t="s">
        <v>1</v>
      </c>
      <c r="BN16" t="s">
        <v>1</v>
      </c>
      <c r="BO16" t="s">
        <v>1</v>
      </c>
      <c r="BP16" t="s">
        <v>1</v>
      </c>
      <c r="BQ16" t="s">
        <v>1</v>
      </c>
      <c r="BR16" t="s">
        <v>1</v>
      </c>
      <c r="BS16" t="s">
        <v>1</v>
      </c>
      <c r="BT16" t="s">
        <v>1</v>
      </c>
      <c r="BU16" t="s">
        <v>1</v>
      </c>
      <c r="BV16" t="s">
        <v>1</v>
      </c>
      <c r="BW16" t="s">
        <v>1</v>
      </c>
      <c r="BX16" t="s">
        <v>1</v>
      </c>
      <c r="BY16" t="s">
        <v>1</v>
      </c>
      <c r="BZ16" t="s">
        <v>1</v>
      </c>
      <c r="CA16" t="s">
        <v>1</v>
      </c>
      <c r="CB16" t="s">
        <v>1</v>
      </c>
      <c r="CC16" t="s">
        <v>1</v>
      </c>
      <c r="CD16" t="s">
        <v>1</v>
      </c>
      <c r="CE16" t="s">
        <v>1</v>
      </c>
      <c r="CF16" t="s">
        <v>1</v>
      </c>
      <c r="CG16" t="s">
        <v>1</v>
      </c>
      <c r="CH16" t="s">
        <v>1</v>
      </c>
      <c r="CI16" t="s">
        <v>1</v>
      </c>
      <c r="CJ16" t="s">
        <v>1</v>
      </c>
      <c r="CK16" t="s">
        <v>1</v>
      </c>
      <c r="CL16" t="s">
        <v>1</v>
      </c>
      <c r="CM16" t="s">
        <v>1</v>
      </c>
      <c r="CN16" t="s">
        <v>1</v>
      </c>
      <c r="CO16" t="s">
        <v>1</v>
      </c>
      <c r="CP16" t="s">
        <v>1</v>
      </c>
      <c r="CQ16" t="s">
        <v>1</v>
      </c>
      <c r="CR16" t="s">
        <v>1</v>
      </c>
      <c r="CS16" t="s">
        <v>1</v>
      </c>
      <c r="CT16" t="s">
        <v>1</v>
      </c>
      <c r="CU16" t="s">
        <v>1</v>
      </c>
      <c r="CV16" t="s">
        <v>1</v>
      </c>
      <c r="CW16" t="s">
        <v>1</v>
      </c>
      <c r="CX16" t="s">
        <v>1</v>
      </c>
      <c r="CY16" t="s">
        <v>1</v>
      </c>
      <c r="CZ16" t="s">
        <v>1</v>
      </c>
      <c r="DA16" t="s">
        <v>1</v>
      </c>
      <c r="DB16" t="s">
        <v>1</v>
      </c>
      <c r="DC16" t="s">
        <v>1</v>
      </c>
      <c r="DD16" t="s">
        <v>1</v>
      </c>
      <c r="DE16" t="s">
        <v>1</v>
      </c>
      <c r="DF16" t="s">
        <v>1</v>
      </c>
      <c r="DG16" t="s">
        <v>1</v>
      </c>
      <c r="DH16" t="s">
        <v>1</v>
      </c>
    </row>
    <row r="17" spans="1:112">
      <c r="B17">
        <f t="shared" si="2"/>
        <v>14</v>
      </c>
      <c r="C17" t="s">
        <v>29</v>
      </c>
      <c r="D17" t="s">
        <v>1</v>
      </c>
      <c r="E17" t="s">
        <v>1</v>
      </c>
      <c r="F17" t="s">
        <v>1</v>
      </c>
      <c r="G17" t="s">
        <v>1</v>
      </c>
      <c r="H17" t="s">
        <v>1</v>
      </c>
      <c r="I17" t="s">
        <v>1</v>
      </c>
      <c r="J17" t="s">
        <v>1</v>
      </c>
      <c r="K17" t="s">
        <v>1</v>
      </c>
      <c r="L17" t="s">
        <v>1</v>
      </c>
      <c r="M17" t="s">
        <v>1</v>
      </c>
      <c r="N17" t="s">
        <v>1</v>
      </c>
      <c r="O17" t="s">
        <v>1</v>
      </c>
      <c r="P17" t="s">
        <v>1</v>
      </c>
      <c r="Q17" t="s">
        <v>1</v>
      </c>
      <c r="R17" t="s">
        <v>1</v>
      </c>
      <c r="S17" t="s">
        <v>1</v>
      </c>
      <c r="T17" t="s">
        <v>1</v>
      </c>
      <c r="U17" t="s">
        <v>1</v>
      </c>
      <c r="V17" t="s">
        <v>1</v>
      </c>
      <c r="W17" t="s">
        <v>1</v>
      </c>
      <c r="X17" t="s">
        <v>1</v>
      </c>
      <c r="Y17" t="s">
        <v>1</v>
      </c>
      <c r="Z17" t="s">
        <v>1</v>
      </c>
      <c r="AA17" t="s">
        <v>1</v>
      </c>
      <c r="AB17" t="s">
        <v>1</v>
      </c>
      <c r="AC17" t="s">
        <v>1</v>
      </c>
      <c r="AD17" t="s">
        <v>1</v>
      </c>
      <c r="AE17" t="s">
        <v>1</v>
      </c>
      <c r="AF17" t="s">
        <v>1</v>
      </c>
      <c r="AG17" t="s">
        <v>1</v>
      </c>
      <c r="AH17" t="s">
        <v>1</v>
      </c>
      <c r="AI17" t="s">
        <v>1</v>
      </c>
      <c r="AJ17" t="s">
        <v>1</v>
      </c>
      <c r="AK17" t="s">
        <v>1</v>
      </c>
      <c r="AL17" t="s">
        <v>1</v>
      </c>
      <c r="AM17" t="s">
        <v>1</v>
      </c>
      <c r="AN17" t="s">
        <v>1</v>
      </c>
      <c r="AO17" t="s">
        <v>1</v>
      </c>
      <c r="AP17" t="s">
        <v>1</v>
      </c>
      <c r="AQ17" t="s">
        <v>1</v>
      </c>
      <c r="AR17" t="s">
        <v>1</v>
      </c>
      <c r="AS17" t="s">
        <v>1</v>
      </c>
      <c r="AT17" t="s">
        <v>1</v>
      </c>
      <c r="AU17" t="s">
        <v>1</v>
      </c>
      <c r="AV17" t="s">
        <v>1</v>
      </c>
      <c r="AW17" t="s">
        <v>1</v>
      </c>
      <c r="AX17" t="s">
        <v>1</v>
      </c>
      <c r="AY17" t="s">
        <v>1</v>
      </c>
      <c r="AZ17" t="s">
        <v>1</v>
      </c>
      <c r="BA17" t="s">
        <v>1</v>
      </c>
      <c r="BB17" t="s">
        <v>1</v>
      </c>
      <c r="BC17" t="s">
        <v>1</v>
      </c>
      <c r="BD17" t="s">
        <v>1</v>
      </c>
      <c r="BE17" t="s">
        <v>1</v>
      </c>
      <c r="BF17" t="s">
        <v>1</v>
      </c>
      <c r="BG17" t="s">
        <v>1</v>
      </c>
      <c r="BH17" t="s">
        <v>1</v>
      </c>
      <c r="BI17" t="s">
        <v>1</v>
      </c>
      <c r="BJ17" t="s">
        <v>1</v>
      </c>
      <c r="BK17" t="s">
        <v>1</v>
      </c>
      <c r="BL17" t="s">
        <v>1</v>
      </c>
      <c r="BM17" t="s">
        <v>1</v>
      </c>
      <c r="BN17" t="s">
        <v>1</v>
      </c>
      <c r="BO17" t="s">
        <v>1</v>
      </c>
      <c r="BP17" t="s">
        <v>1</v>
      </c>
      <c r="BQ17" t="s">
        <v>1</v>
      </c>
      <c r="BR17" t="s">
        <v>1</v>
      </c>
      <c r="BS17" t="s">
        <v>1</v>
      </c>
      <c r="BT17" t="s">
        <v>1</v>
      </c>
      <c r="BU17" t="s">
        <v>1</v>
      </c>
      <c r="BV17" t="s">
        <v>1</v>
      </c>
      <c r="BW17" t="s">
        <v>1</v>
      </c>
      <c r="BX17" t="s">
        <v>1</v>
      </c>
      <c r="BY17" t="s">
        <v>1</v>
      </c>
      <c r="BZ17" t="s">
        <v>1</v>
      </c>
      <c r="CA17" t="s">
        <v>1</v>
      </c>
      <c r="CB17" t="s">
        <v>1</v>
      </c>
      <c r="CC17" t="s">
        <v>1</v>
      </c>
      <c r="CD17" t="s">
        <v>1</v>
      </c>
      <c r="CE17" t="s">
        <v>1</v>
      </c>
      <c r="CF17" t="s">
        <v>1</v>
      </c>
      <c r="CG17" t="s">
        <v>1</v>
      </c>
      <c r="CH17" t="s">
        <v>1</v>
      </c>
      <c r="CI17" t="s">
        <v>1</v>
      </c>
      <c r="CJ17" t="s">
        <v>1</v>
      </c>
      <c r="CK17" t="s">
        <v>1</v>
      </c>
      <c r="CL17" t="s">
        <v>1</v>
      </c>
      <c r="CM17" t="s">
        <v>1</v>
      </c>
      <c r="CN17" t="s">
        <v>1</v>
      </c>
      <c r="CO17" t="s">
        <v>1</v>
      </c>
      <c r="CP17" t="s">
        <v>1</v>
      </c>
      <c r="CQ17" t="s">
        <v>1</v>
      </c>
      <c r="CR17" t="s">
        <v>1</v>
      </c>
      <c r="CS17" t="s">
        <v>1</v>
      </c>
      <c r="CT17" t="s">
        <v>1</v>
      </c>
      <c r="CU17" t="s">
        <v>1</v>
      </c>
      <c r="CV17" t="s">
        <v>1</v>
      </c>
      <c r="CW17" t="s">
        <v>1</v>
      </c>
      <c r="CX17" t="s">
        <v>1</v>
      </c>
      <c r="CY17" t="s">
        <v>1</v>
      </c>
      <c r="CZ17" t="s">
        <v>1</v>
      </c>
      <c r="DA17" t="s">
        <v>1</v>
      </c>
      <c r="DB17" t="s">
        <v>1</v>
      </c>
      <c r="DC17" t="s">
        <v>1</v>
      </c>
      <c r="DD17" t="s">
        <v>1</v>
      </c>
      <c r="DE17" t="s">
        <v>1</v>
      </c>
      <c r="DF17" t="s">
        <v>1</v>
      </c>
      <c r="DG17" t="s">
        <v>1</v>
      </c>
      <c r="DH17" t="s">
        <v>1</v>
      </c>
    </row>
    <row r="18" spans="1:112">
      <c r="B18">
        <f t="shared" si="2"/>
        <v>15</v>
      </c>
      <c r="C18" t="s">
        <v>30</v>
      </c>
      <c r="D18" t="s">
        <v>3</v>
      </c>
      <c r="E18" t="s">
        <v>3</v>
      </c>
      <c r="F18" t="s">
        <v>3</v>
      </c>
      <c r="G18" t="s">
        <v>3</v>
      </c>
      <c r="H18" t="s">
        <v>3</v>
      </c>
      <c r="I18" t="s">
        <v>3</v>
      </c>
      <c r="J18" t="s">
        <v>3</v>
      </c>
      <c r="K18" t="s">
        <v>3</v>
      </c>
      <c r="L18" t="s">
        <v>3</v>
      </c>
      <c r="M18" t="s">
        <v>3</v>
      </c>
      <c r="N18" t="s">
        <v>3</v>
      </c>
      <c r="P18" t="s">
        <v>3</v>
      </c>
      <c r="Q18" t="s">
        <v>3</v>
      </c>
      <c r="R18" t="s">
        <v>3</v>
      </c>
      <c r="S18" t="s">
        <v>3</v>
      </c>
      <c r="T18" t="s">
        <v>3</v>
      </c>
      <c r="U18" t="s">
        <v>3</v>
      </c>
      <c r="V18" t="s">
        <v>3</v>
      </c>
      <c r="W18" t="s">
        <v>3</v>
      </c>
      <c r="X18" t="s">
        <v>3</v>
      </c>
      <c r="Y18" t="s">
        <v>3</v>
      </c>
      <c r="Z18" t="s">
        <v>3</v>
      </c>
      <c r="AC18" t="s">
        <v>3</v>
      </c>
      <c r="AD18" t="s">
        <v>3</v>
      </c>
      <c r="AE18" t="s">
        <v>3</v>
      </c>
      <c r="AF18" t="s">
        <v>3</v>
      </c>
      <c r="AG18" t="s">
        <v>3</v>
      </c>
      <c r="AH18" t="s">
        <v>3</v>
      </c>
      <c r="AI18" t="s">
        <v>3</v>
      </c>
      <c r="AJ18" t="s">
        <v>3</v>
      </c>
      <c r="AK18" t="s">
        <v>3</v>
      </c>
      <c r="AL18" t="s">
        <v>3</v>
      </c>
      <c r="AM18" t="s">
        <v>3</v>
      </c>
      <c r="AN18" t="s">
        <v>3</v>
      </c>
      <c r="AO18" t="s">
        <v>3</v>
      </c>
      <c r="AP18" t="s">
        <v>3</v>
      </c>
      <c r="AQ18" t="s">
        <v>3</v>
      </c>
      <c r="AR18" t="s">
        <v>3</v>
      </c>
      <c r="AS18" t="s">
        <v>3</v>
      </c>
      <c r="AT18" t="s">
        <v>3</v>
      </c>
      <c r="AU18" t="s">
        <v>3</v>
      </c>
      <c r="AV18" t="s">
        <v>3</v>
      </c>
      <c r="AW18" t="s">
        <v>3</v>
      </c>
      <c r="AX18" t="s">
        <v>3</v>
      </c>
      <c r="AY18" t="s">
        <v>3</v>
      </c>
      <c r="AZ18" t="s">
        <v>3</v>
      </c>
      <c r="BA18" t="s">
        <v>3</v>
      </c>
      <c r="BB18" t="s">
        <v>3</v>
      </c>
      <c r="BE18" t="s">
        <v>3</v>
      </c>
      <c r="BF18" t="s">
        <v>3</v>
      </c>
      <c r="BG18" t="s">
        <v>3</v>
      </c>
      <c r="BH18" t="s">
        <v>3</v>
      </c>
      <c r="BI18" t="s">
        <v>3</v>
      </c>
      <c r="BJ18" t="s">
        <v>3</v>
      </c>
      <c r="BK18" t="s">
        <v>3</v>
      </c>
      <c r="BL18" t="s">
        <v>3</v>
      </c>
      <c r="BM18" t="s">
        <v>3</v>
      </c>
      <c r="BN18" t="s">
        <v>3</v>
      </c>
      <c r="BO18" t="s">
        <v>3</v>
      </c>
      <c r="BP18" t="s">
        <v>3</v>
      </c>
      <c r="BQ18" t="s">
        <v>3</v>
      </c>
      <c r="BR18" t="s">
        <v>3</v>
      </c>
      <c r="BS18" t="s">
        <v>3</v>
      </c>
      <c r="BT18" t="s">
        <v>3</v>
      </c>
      <c r="BU18" t="s">
        <v>3</v>
      </c>
      <c r="BV18" t="s">
        <v>3</v>
      </c>
      <c r="BW18" t="s">
        <v>3</v>
      </c>
      <c r="BX18" t="s">
        <v>3</v>
      </c>
      <c r="BY18" t="s">
        <v>3</v>
      </c>
      <c r="BZ18" t="s">
        <v>3</v>
      </c>
      <c r="CA18" t="s">
        <v>3</v>
      </c>
      <c r="CB18" t="s">
        <v>3</v>
      </c>
      <c r="CC18" t="s">
        <v>3</v>
      </c>
      <c r="CD18" t="s">
        <v>3</v>
      </c>
      <c r="CE18" t="s">
        <v>3</v>
      </c>
      <c r="CF18" t="s">
        <v>3</v>
      </c>
      <c r="CG18" t="s">
        <v>3</v>
      </c>
      <c r="CH18" t="s">
        <v>3</v>
      </c>
      <c r="CI18" t="s">
        <v>3</v>
      </c>
      <c r="CJ18" t="s">
        <v>3</v>
      </c>
      <c r="CK18" t="s">
        <v>3</v>
      </c>
      <c r="CL18" t="s">
        <v>3</v>
      </c>
      <c r="CM18" t="s">
        <v>3</v>
      </c>
      <c r="CN18" t="s">
        <v>3</v>
      </c>
      <c r="CO18" t="s">
        <v>3</v>
      </c>
      <c r="CP18" t="s">
        <v>3</v>
      </c>
      <c r="CQ18" t="s">
        <v>3</v>
      </c>
      <c r="CR18" t="s">
        <v>3</v>
      </c>
      <c r="CS18" t="s">
        <v>3</v>
      </c>
      <c r="CT18" t="s">
        <v>3</v>
      </c>
      <c r="CU18" t="s">
        <v>3</v>
      </c>
      <c r="CV18" t="s">
        <v>3</v>
      </c>
      <c r="CW18" t="s">
        <v>3</v>
      </c>
      <c r="CX18" t="s">
        <v>3</v>
      </c>
      <c r="CY18" t="s">
        <v>3</v>
      </c>
      <c r="CZ18" t="s">
        <v>3</v>
      </c>
      <c r="DA18" t="s">
        <v>3</v>
      </c>
      <c r="DB18" t="s">
        <v>3</v>
      </c>
      <c r="DC18" t="s">
        <v>3</v>
      </c>
      <c r="DD18" t="s">
        <v>3</v>
      </c>
      <c r="DF18" t="s">
        <v>3</v>
      </c>
      <c r="DH18" t="s">
        <v>3</v>
      </c>
    </row>
    <row r="19" spans="1:112">
      <c r="B19">
        <f t="shared" si="2"/>
        <v>16</v>
      </c>
      <c r="C19" t="s">
        <v>31</v>
      </c>
      <c r="D19" t="s">
        <v>1</v>
      </c>
      <c r="E19" t="s">
        <v>1</v>
      </c>
      <c r="F19" t="s">
        <v>1</v>
      </c>
      <c r="G19" t="s">
        <v>1</v>
      </c>
      <c r="H19" t="s">
        <v>1</v>
      </c>
      <c r="I19" t="s">
        <v>1</v>
      </c>
      <c r="J19" t="s">
        <v>1</v>
      </c>
      <c r="K19" t="s">
        <v>1</v>
      </c>
      <c r="L19" t="s">
        <v>1</v>
      </c>
      <c r="M19" t="s">
        <v>1</v>
      </c>
      <c r="N19" t="s">
        <v>1</v>
      </c>
      <c r="P19" t="s">
        <v>1</v>
      </c>
      <c r="Q19" t="s">
        <v>1</v>
      </c>
      <c r="R19" t="s">
        <v>1</v>
      </c>
      <c r="S19" t="s">
        <v>1</v>
      </c>
      <c r="T19" t="s">
        <v>1</v>
      </c>
      <c r="U19" t="s">
        <v>1</v>
      </c>
      <c r="V19" t="s">
        <v>1</v>
      </c>
      <c r="Z19" t="s">
        <v>1</v>
      </c>
      <c r="AC19" t="s">
        <v>1</v>
      </c>
      <c r="AF19" t="s">
        <v>1</v>
      </c>
      <c r="AG19" t="s">
        <v>1</v>
      </c>
      <c r="AH19" t="s">
        <v>1</v>
      </c>
      <c r="AI19" t="s">
        <v>1</v>
      </c>
      <c r="AJ19" t="s">
        <v>1</v>
      </c>
      <c r="AK19" t="s">
        <v>1</v>
      </c>
      <c r="AL19" t="s">
        <v>1</v>
      </c>
      <c r="AM19" t="s">
        <v>1</v>
      </c>
      <c r="AN19" t="s">
        <v>1</v>
      </c>
      <c r="AO19" t="s">
        <v>1</v>
      </c>
      <c r="AP19" t="s">
        <v>1</v>
      </c>
      <c r="AQ19" t="s">
        <v>1</v>
      </c>
      <c r="AR19" t="s">
        <v>1</v>
      </c>
      <c r="AS19" t="s">
        <v>1</v>
      </c>
      <c r="AT19" t="s">
        <v>1</v>
      </c>
      <c r="AU19" t="s">
        <v>1</v>
      </c>
      <c r="AV19" t="s">
        <v>1</v>
      </c>
      <c r="AW19" t="s">
        <v>1</v>
      </c>
      <c r="AX19" t="s">
        <v>1</v>
      </c>
      <c r="AY19" t="s">
        <v>1</v>
      </c>
      <c r="AZ19" t="s">
        <v>1</v>
      </c>
      <c r="BA19" t="s">
        <v>1</v>
      </c>
      <c r="BB19" t="s">
        <v>1</v>
      </c>
      <c r="CV19" t="s">
        <v>1</v>
      </c>
    </row>
    <row r="20" spans="1:112">
      <c r="B20">
        <f t="shared" si="2"/>
        <v>17</v>
      </c>
      <c r="C20" t="s">
        <v>32</v>
      </c>
      <c r="D20" t="s">
        <v>1</v>
      </c>
      <c r="E20" t="s">
        <v>1</v>
      </c>
      <c r="F20" t="s">
        <v>1</v>
      </c>
      <c r="G20" t="s">
        <v>1</v>
      </c>
      <c r="H20" t="s">
        <v>1</v>
      </c>
      <c r="I20" t="s">
        <v>1</v>
      </c>
      <c r="J20" t="s">
        <v>1</v>
      </c>
      <c r="K20" t="s">
        <v>1</v>
      </c>
      <c r="L20" t="s">
        <v>1</v>
      </c>
      <c r="M20" t="s">
        <v>1</v>
      </c>
      <c r="O20" t="s">
        <v>1</v>
      </c>
      <c r="P20" t="s">
        <v>1</v>
      </c>
      <c r="Q20" t="s">
        <v>1</v>
      </c>
      <c r="R20" t="s">
        <v>1</v>
      </c>
      <c r="S20" t="s">
        <v>1</v>
      </c>
      <c r="T20" t="s">
        <v>1</v>
      </c>
      <c r="U20" t="s">
        <v>1</v>
      </c>
      <c r="V20" t="s">
        <v>1</v>
      </c>
      <c r="W20" t="s">
        <v>1</v>
      </c>
      <c r="X20" t="s">
        <v>1</v>
      </c>
      <c r="Y20" t="s">
        <v>1</v>
      </c>
      <c r="Z20" t="s">
        <v>1</v>
      </c>
      <c r="AA20" t="s">
        <v>1</v>
      </c>
      <c r="AB20" t="s">
        <v>1</v>
      </c>
      <c r="AC20" t="s">
        <v>1</v>
      </c>
      <c r="AD20" t="s">
        <v>1</v>
      </c>
      <c r="AE20" t="s">
        <v>1</v>
      </c>
      <c r="AF20" t="s">
        <v>1</v>
      </c>
      <c r="AG20" t="s">
        <v>1</v>
      </c>
      <c r="AI20" t="s">
        <v>1</v>
      </c>
      <c r="AJ20" t="s">
        <v>1</v>
      </c>
      <c r="AK20" t="s">
        <v>1</v>
      </c>
      <c r="AL20" t="s">
        <v>1</v>
      </c>
      <c r="AM20" t="s">
        <v>1</v>
      </c>
      <c r="AN20" t="s">
        <v>1</v>
      </c>
      <c r="AO20" t="s">
        <v>1</v>
      </c>
      <c r="AP20" t="s">
        <v>1</v>
      </c>
      <c r="AQ20" t="s">
        <v>1</v>
      </c>
      <c r="AR20" t="s">
        <v>1</v>
      </c>
      <c r="AS20" t="s">
        <v>1</v>
      </c>
      <c r="AT20" t="s">
        <v>1</v>
      </c>
      <c r="AU20" t="s">
        <v>1</v>
      </c>
      <c r="AV20" t="s">
        <v>1</v>
      </c>
      <c r="AW20" t="s">
        <v>1</v>
      </c>
      <c r="AX20" t="s">
        <v>1</v>
      </c>
      <c r="AY20" t="s">
        <v>1</v>
      </c>
      <c r="AZ20" t="s">
        <v>1</v>
      </c>
      <c r="BA20" t="s">
        <v>1</v>
      </c>
      <c r="BB20" t="s">
        <v>1</v>
      </c>
      <c r="BC20" t="s">
        <v>1</v>
      </c>
      <c r="BD20" t="s">
        <v>1</v>
      </c>
      <c r="BE20" t="s">
        <v>1</v>
      </c>
      <c r="BF20" t="s">
        <v>1</v>
      </c>
      <c r="BG20" t="s">
        <v>1</v>
      </c>
      <c r="BH20" t="s">
        <v>1</v>
      </c>
      <c r="BI20" t="s">
        <v>1</v>
      </c>
      <c r="BJ20" t="s">
        <v>1</v>
      </c>
      <c r="BK20" t="s">
        <v>1</v>
      </c>
      <c r="BL20" t="s">
        <v>1</v>
      </c>
      <c r="BM20" t="s">
        <v>1</v>
      </c>
      <c r="BN20" t="s">
        <v>1</v>
      </c>
      <c r="BO20" t="s">
        <v>1</v>
      </c>
      <c r="BP20" t="s">
        <v>1</v>
      </c>
      <c r="BQ20" t="s">
        <v>1</v>
      </c>
      <c r="BR20" t="s">
        <v>1</v>
      </c>
      <c r="BS20" t="s">
        <v>1</v>
      </c>
      <c r="BT20" t="s">
        <v>1</v>
      </c>
      <c r="BU20" t="s">
        <v>1</v>
      </c>
      <c r="BV20" t="s">
        <v>1</v>
      </c>
      <c r="BW20" t="s">
        <v>1</v>
      </c>
      <c r="BX20" t="s">
        <v>1</v>
      </c>
      <c r="BY20" t="s">
        <v>1</v>
      </c>
      <c r="BZ20" t="s">
        <v>1</v>
      </c>
      <c r="CA20" t="s">
        <v>1</v>
      </c>
      <c r="CB20" t="s">
        <v>1</v>
      </c>
      <c r="CC20" t="s">
        <v>1</v>
      </c>
      <c r="CD20" t="s">
        <v>1</v>
      </c>
      <c r="CE20" t="s">
        <v>1</v>
      </c>
      <c r="CF20" t="s">
        <v>1</v>
      </c>
      <c r="CG20" t="s">
        <v>1</v>
      </c>
      <c r="CH20" t="s">
        <v>1</v>
      </c>
      <c r="CI20" t="s">
        <v>1</v>
      </c>
      <c r="CJ20" t="s">
        <v>1</v>
      </c>
      <c r="CK20" t="s">
        <v>1</v>
      </c>
      <c r="CL20" t="s">
        <v>1</v>
      </c>
      <c r="CM20" t="s">
        <v>1</v>
      </c>
      <c r="CN20" t="s">
        <v>1</v>
      </c>
      <c r="CO20" t="s">
        <v>1</v>
      </c>
      <c r="CP20" t="s">
        <v>1</v>
      </c>
      <c r="CQ20" t="s">
        <v>1</v>
      </c>
      <c r="CR20" t="s">
        <v>1</v>
      </c>
      <c r="CS20" t="s">
        <v>1</v>
      </c>
      <c r="CT20" t="s">
        <v>1</v>
      </c>
      <c r="CU20" t="s">
        <v>1</v>
      </c>
      <c r="CV20" t="s">
        <v>1</v>
      </c>
      <c r="CW20" t="s">
        <v>1</v>
      </c>
      <c r="CX20" t="s">
        <v>1</v>
      </c>
      <c r="CY20" t="s">
        <v>1</v>
      </c>
      <c r="CZ20" t="s">
        <v>1</v>
      </c>
      <c r="DA20" t="s">
        <v>1</v>
      </c>
      <c r="DB20" t="s">
        <v>1</v>
      </c>
      <c r="DC20" t="s">
        <v>1</v>
      </c>
      <c r="DD20" t="s">
        <v>1</v>
      </c>
      <c r="DE20" t="s">
        <v>1</v>
      </c>
      <c r="DF20" t="s">
        <v>1</v>
      </c>
      <c r="DG20" t="s">
        <v>1</v>
      </c>
      <c r="DH20" t="s">
        <v>1</v>
      </c>
    </row>
    <row r="21" spans="1:112">
      <c r="B21">
        <f t="shared" si="2"/>
        <v>18</v>
      </c>
      <c r="C21" t="s">
        <v>33</v>
      </c>
      <c r="D21" t="s">
        <v>2</v>
      </c>
      <c r="E21" t="s">
        <v>2</v>
      </c>
      <c r="F21" t="s">
        <v>2</v>
      </c>
      <c r="G21" t="s">
        <v>2</v>
      </c>
      <c r="H21" t="s">
        <v>2</v>
      </c>
      <c r="I21" t="s">
        <v>2</v>
      </c>
      <c r="J21" t="s">
        <v>2</v>
      </c>
      <c r="K21" t="s">
        <v>2</v>
      </c>
      <c r="L21" t="s">
        <v>2</v>
      </c>
      <c r="M21" t="s">
        <v>2</v>
      </c>
      <c r="N21" t="s">
        <v>2</v>
      </c>
      <c r="P21" t="s">
        <v>2</v>
      </c>
      <c r="Q21" t="s">
        <v>2</v>
      </c>
      <c r="R21" t="s">
        <v>2</v>
      </c>
      <c r="S21" t="s">
        <v>2</v>
      </c>
      <c r="T21" t="s">
        <v>2</v>
      </c>
      <c r="U21" t="s">
        <v>2</v>
      </c>
      <c r="V21" t="s">
        <v>2</v>
      </c>
      <c r="X21" t="s">
        <v>2</v>
      </c>
      <c r="Y21" t="s">
        <v>2</v>
      </c>
      <c r="Z21" t="s">
        <v>2</v>
      </c>
      <c r="AA21" t="s">
        <v>2</v>
      </c>
      <c r="AB21" t="s">
        <v>2</v>
      </c>
      <c r="AC21" t="s">
        <v>2</v>
      </c>
      <c r="AD21" t="s">
        <v>2</v>
      </c>
      <c r="AE21" t="s">
        <v>2</v>
      </c>
      <c r="AF21" t="s">
        <v>2</v>
      </c>
      <c r="AI21" t="s">
        <v>2</v>
      </c>
      <c r="AJ21" t="s">
        <v>2</v>
      </c>
      <c r="AK21" t="s">
        <v>2</v>
      </c>
      <c r="AL21" t="s">
        <v>2</v>
      </c>
      <c r="AM21" t="s">
        <v>2</v>
      </c>
      <c r="AN21" t="s">
        <v>2</v>
      </c>
      <c r="AO21" t="s">
        <v>2</v>
      </c>
      <c r="AP21" t="s">
        <v>2</v>
      </c>
      <c r="AQ21" t="s">
        <v>2</v>
      </c>
      <c r="AR21" t="s">
        <v>2</v>
      </c>
    </row>
    <row r="22" spans="1:112">
      <c r="B22">
        <f t="shared" si="2"/>
        <v>19</v>
      </c>
      <c r="C22" t="s">
        <v>34</v>
      </c>
      <c r="R22" t="s">
        <v>1</v>
      </c>
      <c r="Z22" t="s">
        <v>1</v>
      </c>
      <c r="AA22" t="s">
        <v>1</v>
      </c>
      <c r="AC22" t="s">
        <v>1</v>
      </c>
      <c r="AD22" t="s">
        <v>1</v>
      </c>
      <c r="AE22" t="s">
        <v>1</v>
      </c>
      <c r="AF22" t="s">
        <v>1</v>
      </c>
      <c r="AG22" t="s">
        <v>1</v>
      </c>
      <c r="AI22" t="s">
        <v>1</v>
      </c>
      <c r="AJ22" t="s">
        <v>1</v>
      </c>
      <c r="AK22" t="s">
        <v>1</v>
      </c>
      <c r="AL22" t="s">
        <v>1</v>
      </c>
      <c r="AM22" t="s">
        <v>1</v>
      </c>
      <c r="AN22" t="s">
        <v>1</v>
      </c>
      <c r="AO22" t="s">
        <v>1</v>
      </c>
      <c r="AP22" t="s">
        <v>1</v>
      </c>
      <c r="AQ22" t="s">
        <v>1</v>
      </c>
      <c r="AR22" t="s">
        <v>1</v>
      </c>
      <c r="AS22" t="s">
        <v>1</v>
      </c>
    </row>
    <row r="23" spans="1:112">
      <c r="B23">
        <f t="shared" si="2"/>
        <v>20</v>
      </c>
      <c r="C23" t="s">
        <v>35</v>
      </c>
      <c r="D23" t="s">
        <v>1</v>
      </c>
      <c r="J23" t="s">
        <v>1</v>
      </c>
      <c r="K23" t="s">
        <v>1</v>
      </c>
      <c r="L23" t="s">
        <v>1</v>
      </c>
      <c r="M23" t="s">
        <v>1</v>
      </c>
      <c r="P23" t="s">
        <v>1</v>
      </c>
      <c r="Q23" t="s">
        <v>1</v>
      </c>
      <c r="R23" t="s">
        <v>1</v>
      </c>
      <c r="S23" t="s">
        <v>1</v>
      </c>
      <c r="T23" t="s">
        <v>1</v>
      </c>
      <c r="U23" t="s">
        <v>1</v>
      </c>
      <c r="V23" t="s">
        <v>1</v>
      </c>
      <c r="AC23" t="s">
        <v>1</v>
      </c>
      <c r="AD23" t="s">
        <v>1</v>
      </c>
      <c r="AE23" t="s">
        <v>1</v>
      </c>
      <c r="AF23" t="s">
        <v>1</v>
      </c>
      <c r="AG23" t="s">
        <v>1</v>
      </c>
      <c r="AI23" t="s">
        <v>1</v>
      </c>
      <c r="AJ23" t="s">
        <v>1</v>
      </c>
      <c r="AK23" t="s">
        <v>1</v>
      </c>
      <c r="AL23" t="s">
        <v>1</v>
      </c>
      <c r="AM23" t="s">
        <v>1</v>
      </c>
      <c r="AN23" t="s">
        <v>1</v>
      </c>
      <c r="AO23" t="s">
        <v>1</v>
      </c>
      <c r="AP23" t="s">
        <v>1</v>
      </c>
      <c r="AQ23" t="s">
        <v>1</v>
      </c>
      <c r="AR23" t="s">
        <v>1</v>
      </c>
      <c r="AU23" t="s">
        <v>1</v>
      </c>
      <c r="AV23" t="s">
        <v>1</v>
      </c>
      <c r="AW23" t="s">
        <v>1</v>
      </c>
      <c r="AX23" t="s">
        <v>1</v>
      </c>
      <c r="AY23" t="s">
        <v>1</v>
      </c>
      <c r="AZ23" t="s">
        <v>1</v>
      </c>
      <c r="BA23" t="s">
        <v>1</v>
      </c>
      <c r="BB23" t="s">
        <v>1</v>
      </c>
      <c r="BE23" t="s">
        <v>1</v>
      </c>
      <c r="BF23" t="s">
        <v>1</v>
      </c>
      <c r="BG23" t="s">
        <v>1</v>
      </c>
      <c r="BH23" t="s">
        <v>1</v>
      </c>
      <c r="BI23" t="s">
        <v>1</v>
      </c>
      <c r="BK23" t="s">
        <v>1</v>
      </c>
      <c r="BL23" t="s">
        <v>1</v>
      </c>
      <c r="BN23" t="s">
        <v>1</v>
      </c>
      <c r="BQ23" t="s">
        <v>1</v>
      </c>
      <c r="BR23" t="s">
        <v>1</v>
      </c>
      <c r="CJ23" t="s">
        <v>1</v>
      </c>
      <c r="CS23" t="s">
        <v>1</v>
      </c>
      <c r="CV23" t="s">
        <v>1</v>
      </c>
      <c r="CW23" t="s">
        <v>1</v>
      </c>
      <c r="CX23" t="s">
        <v>1</v>
      </c>
      <c r="CY23" t="s">
        <v>1</v>
      </c>
    </row>
    <row r="24" spans="1:112">
      <c r="B24">
        <f t="shared" si="2"/>
        <v>21</v>
      </c>
      <c r="C24" t="s">
        <v>36</v>
      </c>
      <c r="H24" t="s">
        <v>1</v>
      </c>
      <c r="R24" t="s">
        <v>1</v>
      </c>
      <c r="S24" t="s">
        <v>1</v>
      </c>
      <c r="T24" t="s">
        <v>1</v>
      </c>
      <c r="U24" t="s">
        <v>1</v>
      </c>
      <c r="V24" t="s">
        <v>1</v>
      </c>
      <c r="Z24" t="s">
        <v>1</v>
      </c>
      <c r="AA24" t="s">
        <v>1</v>
      </c>
      <c r="AB24" t="s">
        <v>1</v>
      </c>
      <c r="AC24" t="s">
        <v>1</v>
      </c>
      <c r="AD24" t="s">
        <v>1</v>
      </c>
      <c r="AE24" t="s">
        <v>1</v>
      </c>
      <c r="AF24" t="s">
        <v>1</v>
      </c>
      <c r="AH24" t="s">
        <v>1</v>
      </c>
      <c r="AI24" t="s">
        <v>1</v>
      </c>
      <c r="AK24" t="s">
        <v>1</v>
      </c>
      <c r="AL24" t="s">
        <v>1</v>
      </c>
      <c r="AM24" t="s">
        <v>1</v>
      </c>
      <c r="AN24" t="s">
        <v>1</v>
      </c>
      <c r="AO24" t="s">
        <v>1</v>
      </c>
      <c r="AP24" t="s">
        <v>1</v>
      </c>
      <c r="AQ24" t="s">
        <v>1</v>
      </c>
      <c r="AR24" t="s">
        <v>1</v>
      </c>
      <c r="AS24" t="s">
        <v>1</v>
      </c>
      <c r="CV24" t="s">
        <v>1</v>
      </c>
    </row>
    <row r="25" spans="1:112">
      <c r="A25" t="s">
        <v>16</v>
      </c>
      <c r="B25">
        <f t="shared" si="2"/>
        <v>22</v>
      </c>
      <c r="C25" t="s">
        <v>37</v>
      </c>
      <c r="D25" t="s">
        <v>2</v>
      </c>
      <c r="E25" t="s">
        <v>2</v>
      </c>
      <c r="F25" t="s">
        <v>2</v>
      </c>
      <c r="G25" t="s">
        <v>2</v>
      </c>
      <c r="H25" t="s">
        <v>2</v>
      </c>
      <c r="I25" t="s">
        <v>2</v>
      </c>
      <c r="J25" t="s">
        <v>2</v>
      </c>
      <c r="K25" t="s">
        <v>2</v>
      </c>
      <c r="L25" t="s">
        <v>2</v>
      </c>
      <c r="M25" t="s">
        <v>2</v>
      </c>
      <c r="N25" t="s">
        <v>2</v>
      </c>
      <c r="O25" t="s">
        <v>2</v>
      </c>
      <c r="P25" t="s">
        <v>2</v>
      </c>
      <c r="Q25" t="s">
        <v>2</v>
      </c>
      <c r="R25" t="s">
        <v>2</v>
      </c>
      <c r="S25" t="s">
        <v>2</v>
      </c>
      <c r="T25" t="s">
        <v>2</v>
      </c>
      <c r="U25" t="s">
        <v>2</v>
      </c>
      <c r="V25" t="s">
        <v>2</v>
      </c>
      <c r="W25" t="s">
        <v>2</v>
      </c>
      <c r="X25" t="s">
        <v>2</v>
      </c>
      <c r="Y25" t="s">
        <v>2</v>
      </c>
      <c r="Z25" t="s">
        <v>2</v>
      </c>
      <c r="AA25" t="s">
        <v>2</v>
      </c>
      <c r="AB25" t="s">
        <v>2</v>
      </c>
      <c r="AC25" t="s">
        <v>2</v>
      </c>
      <c r="AD25" t="s">
        <v>2</v>
      </c>
      <c r="AE25" t="s">
        <v>2</v>
      </c>
      <c r="AF25" t="s">
        <v>2</v>
      </c>
      <c r="AG25" t="s">
        <v>2</v>
      </c>
      <c r="AH25" t="s">
        <v>2</v>
      </c>
      <c r="AI25" t="s">
        <v>2</v>
      </c>
      <c r="AJ25" t="s">
        <v>2</v>
      </c>
      <c r="AK25" t="s">
        <v>2</v>
      </c>
      <c r="AL25" t="s">
        <v>2</v>
      </c>
      <c r="AM25" t="s">
        <v>2</v>
      </c>
      <c r="AN25" t="s">
        <v>2</v>
      </c>
      <c r="AO25" t="s">
        <v>2</v>
      </c>
      <c r="AP25" t="s">
        <v>2</v>
      </c>
      <c r="AQ25" t="s">
        <v>2</v>
      </c>
      <c r="AR25" t="s">
        <v>2</v>
      </c>
      <c r="AS25" t="s">
        <v>2</v>
      </c>
      <c r="AT25" t="s">
        <v>2</v>
      </c>
      <c r="AU25" t="s">
        <v>2</v>
      </c>
      <c r="AV25" t="s">
        <v>2</v>
      </c>
      <c r="AW25" t="s">
        <v>2</v>
      </c>
      <c r="AX25" t="s">
        <v>2</v>
      </c>
      <c r="AY25" t="s">
        <v>2</v>
      </c>
      <c r="AZ25" t="s">
        <v>2</v>
      </c>
      <c r="BA25" t="s">
        <v>2</v>
      </c>
      <c r="BB25" t="s">
        <v>2</v>
      </c>
      <c r="BC25" t="s">
        <v>2</v>
      </c>
      <c r="BD25" t="s">
        <v>2</v>
      </c>
      <c r="BE25" t="s">
        <v>2</v>
      </c>
      <c r="BF25" t="s">
        <v>2</v>
      </c>
      <c r="BG25" t="s">
        <v>2</v>
      </c>
      <c r="BH25" t="s">
        <v>2</v>
      </c>
      <c r="BI25" t="s">
        <v>2</v>
      </c>
      <c r="BJ25" t="s">
        <v>2</v>
      </c>
      <c r="BK25" t="s">
        <v>2</v>
      </c>
      <c r="BL25" t="s">
        <v>2</v>
      </c>
      <c r="BM25" t="s">
        <v>2</v>
      </c>
      <c r="BN25" t="s">
        <v>2</v>
      </c>
      <c r="BO25" t="s">
        <v>2</v>
      </c>
      <c r="BP25" t="s">
        <v>2</v>
      </c>
      <c r="BQ25" t="s">
        <v>2</v>
      </c>
      <c r="BR25" t="s">
        <v>2</v>
      </c>
      <c r="BS25" t="s">
        <v>2</v>
      </c>
      <c r="BT25" t="s">
        <v>2</v>
      </c>
      <c r="BU25" t="s">
        <v>2</v>
      </c>
      <c r="BV25" t="s">
        <v>2</v>
      </c>
      <c r="BW25" t="s">
        <v>2</v>
      </c>
      <c r="BX25" t="s">
        <v>2</v>
      </c>
      <c r="BY25" t="s">
        <v>2</v>
      </c>
      <c r="BZ25" t="s">
        <v>2</v>
      </c>
      <c r="CA25" t="s">
        <v>2</v>
      </c>
      <c r="CB25" t="s">
        <v>2</v>
      </c>
      <c r="CC25" t="s">
        <v>2</v>
      </c>
      <c r="CD25" t="s">
        <v>2</v>
      </c>
      <c r="CE25" t="s">
        <v>2</v>
      </c>
      <c r="CF25" t="s">
        <v>2</v>
      </c>
      <c r="CG25" t="s">
        <v>2</v>
      </c>
      <c r="CH25" t="s">
        <v>2</v>
      </c>
      <c r="CI25" t="s">
        <v>2</v>
      </c>
      <c r="CJ25" t="s">
        <v>2</v>
      </c>
      <c r="CK25" t="s">
        <v>2</v>
      </c>
      <c r="CL25" t="s">
        <v>2</v>
      </c>
      <c r="CM25" t="s">
        <v>2</v>
      </c>
      <c r="CN25" t="s">
        <v>2</v>
      </c>
      <c r="CO25" t="s">
        <v>2</v>
      </c>
      <c r="CP25" t="s">
        <v>2</v>
      </c>
      <c r="CQ25" t="s">
        <v>2</v>
      </c>
      <c r="CR25" t="s">
        <v>2</v>
      </c>
      <c r="CS25" t="s">
        <v>2</v>
      </c>
      <c r="CT25" t="s">
        <v>2</v>
      </c>
      <c r="CU25" t="s">
        <v>2</v>
      </c>
      <c r="CV25" t="s">
        <v>2</v>
      </c>
      <c r="CW25" t="s">
        <v>2</v>
      </c>
      <c r="CX25" t="s">
        <v>2</v>
      </c>
      <c r="CY25" t="s">
        <v>2</v>
      </c>
      <c r="CZ25" t="s">
        <v>2</v>
      </c>
      <c r="DA25" t="s">
        <v>2</v>
      </c>
      <c r="DB25" t="s">
        <v>2</v>
      </c>
      <c r="DC25" t="s">
        <v>2</v>
      </c>
      <c r="DD25" t="s">
        <v>2</v>
      </c>
      <c r="DE25" t="s">
        <v>2</v>
      </c>
      <c r="DF25" t="s">
        <v>2</v>
      </c>
      <c r="DG25" t="s">
        <v>2</v>
      </c>
      <c r="DH25" t="s">
        <v>2</v>
      </c>
    </row>
    <row r="26" spans="1:112">
      <c r="B26">
        <f t="shared" si="2"/>
        <v>23</v>
      </c>
      <c r="C26" t="s">
        <v>38</v>
      </c>
      <c r="D26" t="s">
        <v>2</v>
      </c>
      <c r="E26" t="s">
        <v>2</v>
      </c>
      <c r="F26" t="s">
        <v>2</v>
      </c>
      <c r="G26" t="s">
        <v>2</v>
      </c>
      <c r="H26" t="s">
        <v>2</v>
      </c>
      <c r="I26" t="s">
        <v>2</v>
      </c>
      <c r="J26" t="s">
        <v>2</v>
      </c>
      <c r="K26" t="s">
        <v>2</v>
      </c>
      <c r="L26" t="s">
        <v>2</v>
      </c>
      <c r="M26" t="s">
        <v>2</v>
      </c>
      <c r="N26" t="s">
        <v>2</v>
      </c>
      <c r="O26" t="s">
        <v>2</v>
      </c>
      <c r="P26" t="s">
        <v>2</v>
      </c>
      <c r="Q26" t="s">
        <v>2</v>
      </c>
      <c r="R26" t="s">
        <v>2</v>
      </c>
      <c r="S26" t="s">
        <v>2</v>
      </c>
      <c r="T26" t="s">
        <v>2</v>
      </c>
      <c r="U26" t="s">
        <v>2</v>
      </c>
      <c r="V26" t="s">
        <v>2</v>
      </c>
      <c r="W26" t="s">
        <v>2</v>
      </c>
      <c r="X26" t="s">
        <v>2</v>
      </c>
      <c r="Y26" t="s">
        <v>2</v>
      </c>
      <c r="Z26" t="s">
        <v>2</v>
      </c>
      <c r="AA26" t="s">
        <v>2</v>
      </c>
      <c r="AB26" t="s">
        <v>2</v>
      </c>
      <c r="AC26" t="s">
        <v>2</v>
      </c>
      <c r="AD26" t="s">
        <v>2</v>
      </c>
      <c r="AE26" t="s">
        <v>2</v>
      </c>
      <c r="AF26" t="s">
        <v>2</v>
      </c>
      <c r="AG26" t="s">
        <v>2</v>
      </c>
      <c r="AH26" t="s">
        <v>2</v>
      </c>
      <c r="AI26" t="s">
        <v>2</v>
      </c>
      <c r="AJ26" t="s">
        <v>2</v>
      </c>
      <c r="AK26" t="s">
        <v>2</v>
      </c>
      <c r="AL26" t="s">
        <v>2</v>
      </c>
      <c r="AM26" t="s">
        <v>2</v>
      </c>
      <c r="AN26" t="s">
        <v>2</v>
      </c>
      <c r="AO26" t="s">
        <v>2</v>
      </c>
      <c r="AP26" t="s">
        <v>2</v>
      </c>
      <c r="AQ26" t="s">
        <v>2</v>
      </c>
      <c r="AR26" t="s">
        <v>2</v>
      </c>
      <c r="AS26" t="s">
        <v>2</v>
      </c>
      <c r="AT26" t="s">
        <v>2</v>
      </c>
      <c r="AU26" t="s">
        <v>2</v>
      </c>
      <c r="AV26" t="s">
        <v>2</v>
      </c>
      <c r="AW26" t="s">
        <v>2</v>
      </c>
      <c r="AX26" t="s">
        <v>2</v>
      </c>
      <c r="AY26" t="s">
        <v>2</v>
      </c>
      <c r="AZ26" t="s">
        <v>2</v>
      </c>
      <c r="BA26" t="s">
        <v>2</v>
      </c>
      <c r="BB26" t="s">
        <v>2</v>
      </c>
      <c r="BC26" t="s">
        <v>2</v>
      </c>
      <c r="BD26" t="s">
        <v>2</v>
      </c>
      <c r="BE26" t="s">
        <v>2</v>
      </c>
      <c r="BF26" t="s">
        <v>2</v>
      </c>
      <c r="BG26" t="s">
        <v>2</v>
      </c>
      <c r="BH26" t="s">
        <v>2</v>
      </c>
      <c r="BI26" t="s">
        <v>2</v>
      </c>
      <c r="BJ26" t="s">
        <v>2</v>
      </c>
      <c r="BK26" t="s">
        <v>2</v>
      </c>
      <c r="BL26" t="s">
        <v>2</v>
      </c>
      <c r="BM26" t="s">
        <v>2</v>
      </c>
      <c r="BN26" t="s">
        <v>2</v>
      </c>
      <c r="BO26" t="s">
        <v>2</v>
      </c>
      <c r="BP26" t="s">
        <v>2</v>
      </c>
      <c r="BQ26" t="s">
        <v>2</v>
      </c>
      <c r="BR26" t="s">
        <v>2</v>
      </c>
      <c r="BS26" t="s">
        <v>2</v>
      </c>
      <c r="BT26" t="s">
        <v>2</v>
      </c>
      <c r="BU26" t="s">
        <v>2</v>
      </c>
      <c r="BV26" t="s">
        <v>2</v>
      </c>
      <c r="BW26" t="s">
        <v>2</v>
      </c>
      <c r="BX26" t="s">
        <v>2</v>
      </c>
      <c r="BY26" t="s">
        <v>2</v>
      </c>
      <c r="BZ26" t="s">
        <v>2</v>
      </c>
      <c r="CA26" t="s">
        <v>2</v>
      </c>
      <c r="CB26" t="s">
        <v>2</v>
      </c>
      <c r="CC26" t="s">
        <v>2</v>
      </c>
      <c r="CD26" t="s">
        <v>2</v>
      </c>
      <c r="CE26" t="s">
        <v>2</v>
      </c>
      <c r="CF26" t="s">
        <v>2</v>
      </c>
      <c r="CG26" t="s">
        <v>2</v>
      </c>
      <c r="CH26" t="s">
        <v>2</v>
      </c>
      <c r="CI26" t="s">
        <v>2</v>
      </c>
      <c r="CJ26" t="s">
        <v>2</v>
      </c>
      <c r="CK26" t="s">
        <v>2</v>
      </c>
      <c r="CL26" t="s">
        <v>2</v>
      </c>
      <c r="CM26" t="s">
        <v>2</v>
      </c>
      <c r="CN26" t="s">
        <v>2</v>
      </c>
      <c r="CO26" t="s">
        <v>2</v>
      </c>
      <c r="CP26" t="s">
        <v>2</v>
      </c>
      <c r="CQ26" t="s">
        <v>2</v>
      </c>
      <c r="CR26" t="s">
        <v>2</v>
      </c>
      <c r="CS26" t="s">
        <v>2</v>
      </c>
      <c r="CT26" t="s">
        <v>2</v>
      </c>
      <c r="CU26" t="s">
        <v>2</v>
      </c>
      <c r="CV26" t="s">
        <v>2</v>
      </c>
      <c r="CW26" t="s">
        <v>2</v>
      </c>
      <c r="CX26" t="s">
        <v>2</v>
      </c>
      <c r="CY26" t="s">
        <v>2</v>
      </c>
      <c r="CZ26" t="s">
        <v>2</v>
      </c>
      <c r="DA26" t="s">
        <v>2</v>
      </c>
      <c r="DB26" t="s">
        <v>2</v>
      </c>
      <c r="DC26" t="s">
        <v>2</v>
      </c>
      <c r="DD26" t="s">
        <v>2</v>
      </c>
      <c r="DE26" t="s">
        <v>2</v>
      </c>
      <c r="DF26" t="s">
        <v>2</v>
      </c>
      <c r="DG26" t="s">
        <v>2</v>
      </c>
      <c r="DH26" t="s">
        <v>2</v>
      </c>
    </row>
    <row r="27" spans="1:112">
      <c r="B27">
        <f t="shared" si="2"/>
        <v>24</v>
      </c>
      <c r="C27" t="s">
        <v>39</v>
      </c>
      <c r="D27" t="s">
        <v>1</v>
      </c>
      <c r="H27" t="s">
        <v>1</v>
      </c>
    </row>
    <row r="28" spans="1:112">
      <c r="B28">
        <f t="shared" si="2"/>
        <v>25</v>
      </c>
      <c r="C28" t="s">
        <v>40</v>
      </c>
      <c r="D28" t="s">
        <v>3</v>
      </c>
      <c r="I28" t="s">
        <v>3</v>
      </c>
    </row>
    <row r="29" spans="1:112">
      <c r="A29" t="s">
        <v>17</v>
      </c>
      <c r="B29">
        <f t="shared" si="2"/>
        <v>26</v>
      </c>
      <c r="C29" t="s">
        <v>41</v>
      </c>
      <c r="D29" t="s">
        <v>3</v>
      </c>
      <c r="E29" t="s">
        <v>3</v>
      </c>
      <c r="F29" t="s">
        <v>3</v>
      </c>
      <c r="G29" t="s">
        <v>3</v>
      </c>
      <c r="H29" t="s">
        <v>3</v>
      </c>
      <c r="I29" t="s">
        <v>3</v>
      </c>
      <c r="J29" t="s">
        <v>3</v>
      </c>
      <c r="K29" t="s">
        <v>3</v>
      </c>
      <c r="L29" t="s">
        <v>3</v>
      </c>
      <c r="M29" t="s">
        <v>3</v>
      </c>
      <c r="N29" t="s">
        <v>3</v>
      </c>
      <c r="O29" t="s">
        <v>3</v>
      </c>
      <c r="P29" t="s">
        <v>3</v>
      </c>
      <c r="Q29" t="s">
        <v>3</v>
      </c>
      <c r="R29" t="s">
        <v>3</v>
      </c>
      <c r="S29" t="s">
        <v>3</v>
      </c>
      <c r="T29" t="s">
        <v>3</v>
      </c>
      <c r="U29" t="s">
        <v>3</v>
      </c>
      <c r="V29" t="s">
        <v>3</v>
      </c>
      <c r="W29" t="s">
        <v>3</v>
      </c>
      <c r="X29" t="s">
        <v>3</v>
      </c>
      <c r="Y29" t="s">
        <v>3</v>
      </c>
      <c r="Z29" t="s">
        <v>3</v>
      </c>
      <c r="AA29" t="s">
        <v>3</v>
      </c>
      <c r="AB29" t="s">
        <v>3</v>
      </c>
      <c r="AC29" t="s">
        <v>3</v>
      </c>
      <c r="AD29" t="s">
        <v>3</v>
      </c>
      <c r="AE29" t="s">
        <v>3</v>
      </c>
      <c r="AF29" t="s">
        <v>3</v>
      </c>
      <c r="AG29" t="s">
        <v>3</v>
      </c>
      <c r="AH29" t="s">
        <v>3</v>
      </c>
      <c r="AI29" t="s">
        <v>3</v>
      </c>
      <c r="AJ29" t="s">
        <v>3</v>
      </c>
      <c r="AK29" t="s">
        <v>3</v>
      </c>
      <c r="AL29" t="s">
        <v>3</v>
      </c>
      <c r="AM29" t="s">
        <v>3</v>
      </c>
      <c r="AN29" t="s">
        <v>3</v>
      </c>
      <c r="AO29" t="s">
        <v>3</v>
      </c>
      <c r="AP29" t="s">
        <v>3</v>
      </c>
      <c r="AQ29" t="s">
        <v>3</v>
      </c>
      <c r="AR29" t="s">
        <v>3</v>
      </c>
      <c r="AS29" t="s">
        <v>3</v>
      </c>
      <c r="AT29" t="s">
        <v>3</v>
      </c>
      <c r="AU29" t="s">
        <v>3</v>
      </c>
      <c r="AV29" t="s">
        <v>3</v>
      </c>
      <c r="AW29" t="s">
        <v>3</v>
      </c>
      <c r="AX29" t="s">
        <v>3</v>
      </c>
      <c r="AY29" t="s">
        <v>3</v>
      </c>
      <c r="AZ29" t="s">
        <v>3</v>
      </c>
      <c r="BA29" t="s">
        <v>3</v>
      </c>
      <c r="BB29" t="s">
        <v>3</v>
      </c>
      <c r="BC29" t="s">
        <v>3</v>
      </c>
      <c r="BD29" t="s">
        <v>3</v>
      </c>
      <c r="BE29" t="s">
        <v>3</v>
      </c>
      <c r="BF29" t="s">
        <v>3</v>
      </c>
      <c r="BG29" t="s">
        <v>3</v>
      </c>
      <c r="BH29" t="s">
        <v>3</v>
      </c>
      <c r="BI29" t="s">
        <v>3</v>
      </c>
      <c r="BJ29" t="s">
        <v>3</v>
      </c>
      <c r="BK29" t="s">
        <v>3</v>
      </c>
      <c r="BL29" t="s">
        <v>3</v>
      </c>
      <c r="BM29" t="s">
        <v>3</v>
      </c>
      <c r="BN29" t="s">
        <v>3</v>
      </c>
      <c r="BO29" t="s">
        <v>3</v>
      </c>
      <c r="BP29" t="s">
        <v>3</v>
      </c>
      <c r="BQ29" t="s">
        <v>3</v>
      </c>
      <c r="BR29" t="s">
        <v>3</v>
      </c>
      <c r="BS29" t="s">
        <v>3</v>
      </c>
      <c r="BT29" t="s">
        <v>3</v>
      </c>
      <c r="BU29" t="s">
        <v>3</v>
      </c>
      <c r="BV29" t="s">
        <v>3</v>
      </c>
      <c r="BW29" t="s">
        <v>3</v>
      </c>
      <c r="BX29" t="s">
        <v>3</v>
      </c>
      <c r="BY29" t="s">
        <v>3</v>
      </c>
      <c r="BZ29" t="s">
        <v>3</v>
      </c>
      <c r="CA29" t="s">
        <v>3</v>
      </c>
      <c r="CB29" t="s">
        <v>3</v>
      </c>
      <c r="CC29" t="s">
        <v>3</v>
      </c>
      <c r="CD29" t="s">
        <v>3</v>
      </c>
      <c r="CE29" t="s">
        <v>3</v>
      </c>
      <c r="CF29" t="s">
        <v>3</v>
      </c>
      <c r="CG29" t="s">
        <v>3</v>
      </c>
      <c r="CH29" t="s">
        <v>3</v>
      </c>
      <c r="CI29" t="s">
        <v>3</v>
      </c>
      <c r="CJ29" t="s">
        <v>3</v>
      </c>
      <c r="CK29" t="s">
        <v>3</v>
      </c>
      <c r="CL29" t="s">
        <v>3</v>
      </c>
      <c r="CM29" t="s">
        <v>3</v>
      </c>
      <c r="CN29" t="s">
        <v>3</v>
      </c>
      <c r="CO29" t="s">
        <v>3</v>
      </c>
      <c r="CP29" t="s">
        <v>3</v>
      </c>
      <c r="CQ29" t="s">
        <v>3</v>
      </c>
      <c r="CR29" t="s">
        <v>3</v>
      </c>
      <c r="CS29" t="s">
        <v>3</v>
      </c>
      <c r="CT29" t="s">
        <v>3</v>
      </c>
      <c r="CU29" t="s">
        <v>3</v>
      </c>
      <c r="CV29" t="s">
        <v>3</v>
      </c>
      <c r="CW29" t="s">
        <v>3</v>
      </c>
      <c r="CX29" t="s">
        <v>3</v>
      </c>
      <c r="CY29" t="s">
        <v>3</v>
      </c>
      <c r="CZ29" t="s">
        <v>3</v>
      </c>
      <c r="DA29" t="s">
        <v>3</v>
      </c>
      <c r="DB29" t="s">
        <v>3</v>
      </c>
      <c r="DC29" t="s">
        <v>3</v>
      </c>
      <c r="DD29" t="s">
        <v>3</v>
      </c>
      <c r="DE29" t="s">
        <v>3</v>
      </c>
      <c r="DF29" t="s">
        <v>3</v>
      </c>
      <c r="DG29" t="s">
        <v>3</v>
      </c>
      <c r="DH29" t="s">
        <v>3</v>
      </c>
    </row>
    <row r="30" spans="1:112">
      <c r="B30">
        <f t="shared" si="2"/>
        <v>27</v>
      </c>
      <c r="C30" t="s">
        <v>42</v>
      </c>
      <c r="D30" t="s">
        <v>1</v>
      </c>
      <c r="E30" t="s">
        <v>1</v>
      </c>
      <c r="F30" t="s">
        <v>1</v>
      </c>
      <c r="G30" t="s">
        <v>1</v>
      </c>
      <c r="H30" t="s">
        <v>1</v>
      </c>
      <c r="I30" t="s">
        <v>1</v>
      </c>
      <c r="J30" t="s">
        <v>1</v>
      </c>
      <c r="K30" t="s">
        <v>1</v>
      </c>
      <c r="L30" t="s">
        <v>1</v>
      </c>
      <c r="M30" t="s">
        <v>1</v>
      </c>
      <c r="O30" t="s">
        <v>1</v>
      </c>
      <c r="R30" t="s">
        <v>1</v>
      </c>
      <c r="S30" t="s">
        <v>1</v>
      </c>
      <c r="T30" t="s">
        <v>1</v>
      </c>
      <c r="U30" t="s">
        <v>1</v>
      </c>
      <c r="V30" t="s">
        <v>1</v>
      </c>
      <c r="W30" t="s">
        <v>1</v>
      </c>
      <c r="X30" t="s">
        <v>1</v>
      </c>
      <c r="Y30" t="s">
        <v>1</v>
      </c>
      <c r="Z30" t="s">
        <v>1</v>
      </c>
      <c r="AA30" t="s">
        <v>1</v>
      </c>
      <c r="AB30" t="s">
        <v>1</v>
      </c>
      <c r="AC30" t="s">
        <v>1</v>
      </c>
      <c r="AD30" t="s">
        <v>1</v>
      </c>
      <c r="AE30" t="s">
        <v>1</v>
      </c>
      <c r="AF30" t="s">
        <v>1</v>
      </c>
      <c r="AG30" t="s">
        <v>1</v>
      </c>
      <c r="AI30" t="s">
        <v>1</v>
      </c>
      <c r="AK30" t="s">
        <v>1</v>
      </c>
      <c r="AL30" t="s">
        <v>1</v>
      </c>
      <c r="AM30" t="s">
        <v>1</v>
      </c>
      <c r="AN30" t="s">
        <v>1</v>
      </c>
      <c r="AO30" t="s">
        <v>1</v>
      </c>
      <c r="AP30" t="s">
        <v>1</v>
      </c>
      <c r="AQ30" t="s">
        <v>1</v>
      </c>
      <c r="AR30" t="s">
        <v>1</v>
      </c>
      <c r="AS30" t="s">
        <v>1</v>
      </c>
      <c r="BC30" t="s">
        <v>1</v>
      </c>
      <c r="BD30" t="s">
        <v>1</v>
      </c>
      <c r="CV30" t="s">
        <v>1</v>
      </c>
      <c r="DE30" t="s">
        <v>1</v>
      </c>
    </row>
    <row r="31" spans="1:112">
      <c r="B31">
        <f t="shared" si="2"/>
        <v>28</v>
      </c>
      <c r="C31" t="s">
        <v>43</v>
      </c>
      <c r="D31" t="s">
        <v>3</v>
      </c>
      <c r="E31" t="s">
        <v>3</v>
      </c>
      <c r="F31" t="s">
        <v>3</v>
      </c>
      <c r="G31" t="s">
        <v>3</v>
      </c>
      <c r="H31" t="s">
        <v>3</v>
      </c>
      <c r="I31" t="s">
        <v>3</v>
      </c>
      <c r="J31" t="s">
        <v>3</v>
      </c>
      <c r="K31" t="s">
        <v>3</v>
      </c>
      <c r="L31" t="s">
        <v>3</v>
      </c>
      <c r="M31" t="s">
        <v>3</v>
      </c>
      <c r="N31" t="s">
        <v>3</v>
      </c>
      <c r="P31" t="s">
        <v>3</v>
      </c>
      <c r="Q31" t="s">
        <v>3</v>
      </c>
      <c r="R31" t="s">
        <v>3</v>
      </c>
      <c r="S31" t="s">
        <v>3</v>
      </c>
      <c r="T31" t="s">
        <v>3</v>
      </c>
      <c r="U31" t="s">
        <v>3</v>
      </c>
      <c r="V31" t="s">
        <v>3</v>
      </c>
      <c r="W31" t="s">
        <v>3</v>
      </c>
      <c r="X31" t="s">
        <v>3</v>
      </c>
      <c r="Y31" t="s">
        <v>3</v>
      </c>
      <c r="Z31" t="s">
        <v>3</v>
      </c>
      <c r="AA31" t="s">
        <v>3</v>
      </c>
      <c r="AB31" t="s">
        <v>3</v>
      </c>
      <c r="AC31" t="s">
        <v>3</v>
      </c>
      <c r="AD31" t="s">
        <v>3</v>
      </c>
      <c r="AE31" t="s">
        <v>3</v>
      </c>
      <c r="AF31" t="s">
        <v>3</v>
      </c>
      <c r="AG31" t="s">
        <v>3</v>
      </c>
      <c r="AH31" t="s">
        <v>3</v>
      </c>
      <c r="AI31" t="s">
        <v>3</v>
      </c>
      <c r="AJ31" t="s">
        <v>3</v>
      </c>
      <c r="AK31" t="s">
        <v>3</v>
      </c>
      <c r="AL31" t="s">
        <v>3</v>
      </c>
      <c r="AM31" t="s">
        <v>3</v>
      </c>
      <c r="AN31" t="s">
        <v>3</v>
      </c>
      <c r="AO31" t="s">
        <v>3</v>
      </c>
      <c r="AP31" t="s">
        <v>3</v>
      </c>
      <c r="AQ31" t="s">
        <v>3</v>
      </c>
      <c r="AR31" t="s">
        <v>3</v>
      </c>
      <c r="AS31" t="s">
        <v>3</v>
      </c>
      <c r="AT31" t="s">
        <v>3</v>
      </c>
      <c r="AU31" t="s">
        <v>3</v>
      </c>
      <c r="AV31" t="s">
        <v>3</v>
      </c>
      <c r="AW31" t="s">
        <v>3</v>
      </c>
      <c r="AX31" t="s">
        <v>3</v>
      </c>
      <c r="AY31" t="s">
        <v>3</v>
      </c>
      <c r="AZ31" t="s">
        <v>3</v>
      </c>
      <c r="BA31" t="s">
        <v>3</v>
      </c>
      <c r="BB31" t="s">
        <v>3</v>
      </c>
      <c r="BC31" t="s">
        <v>3</v>
      </c>
      <c r="BD31" t="s">
        <v>3</v>
      </c>
      <c r="BE31" t="s">
        <v>3</v>
      </c>
      <c r="BF31" t="s">
        <v>3</v>
      </c>
      <c r="BG31" t="s">
        <v>3</v>
      </c>
      <c r="BH31" t="s">
        <v>3</v>
      </c>
      <c r="BI31" t="s">
        <v>3</v>
      </c>
      <c r="BJ31" t="s">
        <v>3</v>
      </c>
      <c r="BK31" t="s">
        <v>3</v>
      </c>
      <c r="BL31" t="s">
        <v>3</v>
      </c>
      <c r="BM31" t="s">
        <v>3</v>
      </c>
      <c r="BN31" t="s">
        <v>3</v>
      </c>
      <c r="BO31" t="s">
        <v>3</v>
      </c>
      <c r="BP31" t="s">
        <v>3</v>
      </c>
      <c r="BQ31" t="s">
        <v>3</v>
      </c>
      <c r="BR31" t="s">
        <v>3</v>
      </c>
      <c r="BS31" t="s">
        <v>3</v>
      </c>
      <c r="BT31" t="s">
        <v>3</v>
      </c>
      <c r="BU31" t="s">
        <v>3</v>
      </c>
      <c r="BV31" t="s">
        <v>3</v>
      </c>
      <c r="BW31" t="s">
        <v>3</v>
      </c>
      <c r="BX31" t="s">
        <v>3</v>
      </c>
      <c r="BY31" t="s">
        <v>3</v>
      </c>
      <c r="BZ31" t="s">
        <v>3</v>
      </c>
      <c r="CA31" t="s">
        <v>3</v>
      </c>
      <c r="CB31" t="s">
        <v>3</v>
      </c>
      <c r="CC31" t="s">
        <v>3</v>
      </c>
      <c r="CD31" t="s">
        <v>3</v>
      </c>
      <c r="CE31" t="s">
        <v>3</v>
      </c>
      <c r="CF31" t="s">
        <v>3</v>
      </c>
      <c r="CG31" t="s">
        <v>3</v>
      </c>
      <c r="CH31" t="s">
        <v>3</v>
      </c>
      <c r="CI31" t="s">
        <v>3</v>
      </c>
      <c r="CJ31" t="s">
        <v>3</v>
      </c>
      <c r="CK31" t="s">
        <v>3</v>
      </c>
      <c r="CL31" t="s">
        <v>3</v>
      </c>
      <c r="CM31" t="s">
        <v>3</v>
      </c>
      <c r="CN31" t="s">
        <v>3</v>
      </c>
      <c r="CO31" t="s">
        <v>3</v>
      </c>
      <c r="CP31" t="s">
        <v>3</v>
      </c>
      <c r="CQ31" t="s">
        <v>3</v>
      </c>
      <c r="CR31" t="s">
        <v>3</v>
      </c>
      <c r="CS31" t="s">
        <v>3</v>
      </c>
      <c r="CT31" t="s">
        <v>3</v>
      </c>
      <c r="CU31" t="s">
        <v>3</v>
      </c>
      <c r="CV31" t="s">
        <v>3</v>
      </c>
      <c r="CW31" t="s">
        <v>3</v>
      </c>
      <c r="CX31" t="s">
        <v>3</v>
      </c>
      <c r="CY31" t="s">
        <v>3</v>
      </c>
      <c r="CZ31" t="s">
        <v>3</v>
      </c>
      <c r="DA31" t="s">
        <v>3</v>
      </c>
      <c r="DB31" t="s">
        <v>3</v>
      </c>
      <c r="DC31" t="s">
        <v>3</v>
      </c>
      <c r="DD31" t="s">
        <v>3</v>
      </c>
      <c r="DE31" t="s">
        <v>3</v>
      </c>
    </row>
    <row r="32" spans="1:112">
      <c r="B32">
        <f t="shared" si="2"/>
        <v>29</v>
      </c>
      <c r="C32" t="s">
        <v>44</v>
      </c>
      <c r="R32" t="s">
        <v>1</v>
      </c>
      <c r="S32" t="s">
        <v>1</v>
      </c>
      <c r="T32" t="s">
        <v>1</v>
      </c>
      <c r="U32" t="s">
        <v>1</v>
      </c>
      <c r="V32" t="s">
        <v>1</v>
      </c>
      <c r="Z32" t="s">
        <v>1</v>
      </c>
      <c r="AA32" t="s">
        <v>1</v>
      </c>
      <c r="AB32" t="s">
        <v>1</v>
      </c>
      <c r="AC32" t="s">
        <v>1</v>
      </c>
      <c r="AD32" t="s">
        <v>1</v>
      </c>
      <c r="AE32" t="s">
        <v>1</v>
      </c>
      <c r="AH32" t="s">
        <v>1</v>
      </c>
      <c r="AI32" t="s">
        <v>1</v>
      </c>
      <c r="AJ32" t="s">
        <v>1</v>
      </c>
      <c r="AK32" t="s">
        <v>1</v>
      </c>
      <c r="AL32" t="s">
        <v>1</v>
      </c>
      <c r="AM32" t="s">
        <v>1</v>
      </c>
      <c r="AN32" t="s">
        <v>1</v>
      </c>
      <c r="AO32" t="s">
        <v>1</v>
      </c>
      <c r="AP32" t="s">
        <v>1</v>
      </c>
      <c r="AQ32" t="s">
        <v>1</v>
      </c>
      <c r="AR32" t="s">
        <v>1</v>
      </c>
      <c r="AS32" t="s">
        <v>1</v>
      </c>
      <c r="AU32" t="s">
        <v>1</v>
      </c>
      <c r="BC32" t="s">
        <v>1</v>
      </c>
      <c r="BD32" t="s">
        <v>1</v>
      </c>
      <c r="CV32" t="s">
        <v>1</v>
      </c>
      <c r="DE32" t="s">
        <v>1</v>
      </c>
    </row>
    <row r="33" spans="1:112">
      <c r="B33">
        <f t="shared" si="2"/>
        <v>30</v>
      </c>
      <c r="C33" t="s">
        <v>45</v>
      </c>
      <c r="R33" t="s">
        <v>1</v>
      </c>
      <c r="S33" t="s">
        <v>1</v>
      </c>
      <c r="T33" t="s">
        <v>1</v>
      </c>
      <c r="U33" t="s">
        <v>1</v>
      </c>
      <c r="V33" t="s">
        <v>1</v>
      </c>
      <c r="Z33" t="s">
        <v>1</v>
      </c>
      <c r="AA33" t="s">
        <v>1</v>
      </c>
      <c r="AB33" t="s">
        <v>1</v>
      </c>
      <c r="AC33" t="s">
        <v>1</v>
      </c>
      <c r="AD33" t="s">
        <v>1</v>
      </c>
      <c r="AE33" t="s">
        <v>1</v>
      </c>
      <c r="AH33" t="s">
        <v>1</v>
      </c>
      <c r="AI33" t="s">
        <v>1</v>
      </c>
      <c r="AJ33" t="s">
        <v>1</v>
      </c>
      <c r="AK33" t="s">
        <v>1</v>
      </c>
      <c r="AL33" t="s">
        <v>1</v>
      </c>
      <c r="AM33" t="s">
        <v>1</v>
      </c>
      <c r="AN33" t="s">
        <v>1</v>
      </c>
      <c r="AO33" t="s">
        <v>1</v>
      </c>
      <c r="AP33" t="s">
        <v>1</v>
      </c>
      <c r="AQ33" t="s">
        <v>1</v>
      </c>
      <c r="AR33" t="s">
        <v>1</v>
      </c>
      <c r="AS33" t="s">
        <v>1</v>
      </c>
      <c r="AU33" t="s">
        <v>1</v>
      </c>
      <c r="BC33" t="s">
        <v>1</v>
      </c>
      <c r="BD33" t="s">
        <v>1</v>
      </c>
      <c r="CV33" t="s">
        <v>1</v>
      </c>
      <c r="DE33" t="s">
        <v>1</v>
      </c>
    </row>
    <row r="34" spans="1:112">
      <c r="B34">
        <f t="shared" si="2"/>
        <v>31</v>
      </c>
      <c r="C34" t="s">
        <v>46</v>
      </c>
      <c r="AC34" t="s">
        <v>1</v>
      </c>
      <c r="AD34" t="s">
        <v>1</v>
      </c>
      <c r="AE34" t="s">
        <v>1</v>
      </c>
      <c r="CV34" t="s">
        <v>1</v>
      </c>
      <c r="CW34" t="s">
        <v>1</v>
      </c>
    </row>
    <row r="35" spans="1:112">
      <c r="B35">
        <f t="shared" si="2"/>
        <v>32</v>
      </c>
      <c r="C35" t="s">
        <v>47</v>
      </c>
      <c r="AI35" t="s">
        <v>1</v>
      </c>
      <c r="AJ35" t="s">
        <v>1</v>
      </c>
      <c r="BE35" t="s">
        <v>1</v>
      </c>
      <c r="BF35" t="s">
        <v>1</v>
      </c>
      <c r="BG35" t="s">
        <v>1</v>
      </c>
      <c r="BH35" t="s">
        <v>1</v>
      </c>
      <c r="BI35" t="s">
        <v>1</v>
      </c>
      <c r="BJ35" t="s">
        <v>1</v>
      </c>
      <c r="BK35" t="s">
        <v>1</v>
      </c>
      <c r="BL35" t="s">
        <v>1</v>
      </c>
      <c r="BM35" t="s">
        <v>1</v>
      </c>
      <c r="BN35" t="s">
        <v>1</v>
      </c>
      <c r="BO35" t="s">
        <v>1</v>
      </c>
      <c r="BP35" t="s">
        <v>1</v>
      </c>
      <c r="BQ35" t="s">
        <v>1</v>
      </c>
      <c r="BR35" t="s">
        <v>1</v>
      </c>
      <c r="CJ35" t="s">
        <v>1</v>
      </c>
      <c r="CK35" t="s">
        <v>1</v>
      </c>
      <c r="CL35" t="s">
        <v>1</v>
      </c>
      <c r="CM35" t="s">
        <v>1</v>
      </c>
      <c r="CN35" t="s">
        <v>1</v>
      </c>
      <c r="CO35" t="s">
        <v>1</v>
      </c>
      <c r="CP35" t="s">
        <v>1</v>
      </c>
      <c r="CQ35" t="s">
        <v>1</v>
      </c>
      <c r="CR35" t="s">
        <v>1</v>
      </c>
      <c r="CS35" t="s">
        <v>1</v>
      </c>
      <c r="CT35" t="s">
        <v>1</v>
      </c>
      <c r="CV35" t="s">
        <v>1</v>
      </c>
      <c r="CX35" t="s">
        <v>1</v>
      </c>
      <c r="CY35" t="s">
        <v>1</v>
      </c>
    </row>
    <row r="36" spans="1:112">
      <c r="B36">
        <f t="shared" si="2"/>
        <v>33</v>
      </c>
      <c r="C36" t="s">
        <v>48</v>
      </c>
      <c r="D36" t="s">
        <v>2</v>
      </c>
      <c r="G36" t="s">
        <v>2</v>
      </c>
      <c r="H36" t="s">
        <v>2</v>
      </c>
    </row>
    <row r="37" spans="1:112">
      <c r="B37">
        <f t="shared" si="2"/>
        <v>34</v>
      </c>
      <c r="C37" t="s">
        <v>49</v>
      </c>
      <c r="D37" t="s">
        <v>1</v>
      </c>
      <c r="G37" t="s">
        <v>1</v>
      </c>
      <c r="H37" t="s">
        <v>1</v>
      </c>
    </row>
    <row r="38" spans="1:112">
      <c r="B38">
        <f t="shared" si="2"/>
        <v>35</v>
      </c>
      <c r="C38" t="s">
        <v>50</v>
      </c>
      <c r="AC38" t="s">
        <v>2</v>
      </c>
      <c r="AG38" t="s">
        <v>2</v>
      </c>
      <c r="AH38" t="s">
        <v>2</v>
      </c>
    </row>
    <row r="39" spans="1:112">
      <c r="B39">
        <f t="shared" si="2"/>
        <v>36</v>
      </c>
      <c r="C39" t="s">
        <v>51</v>
      </c>
      <c r="AU39" t="s">
        <v>1</v>
      </c>
      <c r="AX39" t="s">
        <v>1</v>
      </c>
      <c r="AZ39" t="s">
        <v>1</v>
      </c>
      <c r="BA39" t="s">
        <v>1</v>
      </c>
      <c r="BB39" t="s">
        <v>1</v>
      </c>
    </row>
    <row r="40" spans="1:112">
      <c r="B40">
        <f t="shared" si="2"/>
        <v>37</v>
      </c>
      <c r="C40" t="s">
        <v>52</v>
      </c>
      <c r="D40" t="s">
        <v>1</v>
      </c>
      <c r="E40" t="s">
        <v>1</v>
      </c>
      <c r="F40" t="s">
        <v>1</v>
      </c>
      <c r="G40" t="s">
        <v>1</v>
      </c>
      <c r="H40" t="s">
        <v>1</v>
      </c>
      <c r="I40" t="s">
        <v>1</v>
      </c>
      <c r="J40" t="s">
        <v>1</v>
      </c>
      <c r="K40" t="s">
        <v>1</v>
      </c>
      <c r="L40" t="s">
        <v>1</v>
      </c>
      <c r="M40" t="s">
        <v>1</v>
      </c>
      <c r="N40" t="s">
        <v>1</v>
      </c>
      <c r="O40" t="s">
        <v>1</v>
      </c>
      <c r="P40" t="s">
        <v>1</v>
      </c>
      <c r="Q40" t="s">
        <v>1</v>
      </c>
      <c r="R40" t="s">
        <v>1</v>
      </c>
      <c r="S40" t="s">
        <v>1</v>
      </c>
      <c r="T40" t="s">
        <v>1</v>
      </c>
      <c r="U40" t="s">
        <v>1</v>
      </c>
      <c r="V40" t="s">
        <v>1</v>
      </c>
      <c r="W40" t="s">
        <v>1</v>
      </c>
      <c r="X40" t="s">
        <v>1</v>
      </c>
      <c r="Y40" t="s">
        <v>1</v>
      </c>
      <c r="Z40" t="s">
        <v>1</v>
      </c>
      <c r="AA40" t="s">
        <v>1</v>
      </c>
      <c r="AB40" t="s">
        <v>1</v>
      </c>
      <c r="AC40" t="s">
        <v>1</v>
      </c>
      <c r="AD40" t="s">
        <v>1</v>
      </c>
      <c r="AE40" t="s">
        <v>1</v>
      </c>
      <c r="AF40" t="s">
        <v>1</v>
      </c>
      <c r="AG40" t="s">
        <v>1</v>
      </c>
      <c r="AH40" t="s">
        <v>1</v>
      </c>
      <c r="AI40" t="s">
        <v>1</v>
      </c>
      <c r="AJ40" t="s">
        <v>1</v>
      </c>
      <c r="AK40" t="s">
        <v>1</v>
      </c>
      <c r="AL40" t="s">
        <v>1</v>
      </c>
      <c r="AM40" t="s">
        <v>1</v>
      </c>
      <c r="AN40" t="s">
        <v>1</v>
      </c>
      <c r="AO40" t="s">
        <v>1</v>
      </c>
      <c r="AP40" t="s">
        <v>1</v>
      </c>
      <c r="AQ40" t="s">
        <v>1</v>
      </c>
      <c r="AR40" t="s">
        <v>1</v>
      </c>
      <c r="AS40" t="s">
        <v>1</v>
      </c>
      <c r="AT40" t="s">
        <v>1</v>
      </c>
      <c r="AU40" t="s">
        <v>1</v>
      </c>
      <c r="AV40" t="s">
        <v>1</v>
      </c>
      <c r="AW40" t="s">
        <v>1</v>
      </c>
      <c r="AX40" t="s">
        <v>1</v>
      </c>
      <c r="AY40" t="s">
        <v>1</v>
      </c>
      <c r="AZ40" t="s">
        <v>1</v>
      </c>
      <c r="BA40" t="s">
        <v>1</v>
      </c>
      <c r="BB40" t="s">
        <v>1</v>
      </c>
      <c r="BC40" t="s">
        <v>1</v>
      </c>
      <c r="BD40" t="s">
        <v>1</v>
      </c>
      <c r="BE40" t="s">
        <v>1</v>
      </c>
      <c r="BF40" t="s">
        <v>1</v>
      </c>
      <c r="BG40" t="s">
        <v>1</v>
      </c>
      <c r="BH40" t="s">
        <v>1</v>
      </c>
      <c r="BI40" t="s">
        <v>1</v>
      </c>
      <c r="BJ40" t="s">
        <v>1</v>
      </c>
      <c r="BK40" t="s">
        <v>1</v>
      </c>
      <c r="BL40" t="s">
        <v>1</v>
      </c>
      <c r="BM40" t="s">
        <v>1</v>
      </c>
      <c r="BN40" t="s">
        <v>1</v>
      </c>
      <c r="BO40" t="s">
        <v>1</v>
      </c>
      <c r="BP40" t="s">
        <v>1</v>
      </c>
      <c r="BQ40" t="s">
        <v>1</v>
      </c>
      <c r="BR40" t="s">
        <v>1</v>
      </c>
      <c r="BS40" t="s">
        <v>1</v>
      </c>
      <c r="BT40" t="s">
        <v>1</v>
      </c>
      <c r="BU40" t="s">
        <v>1</v>
      </c>
      <c r="BV40" t="s">
        <v>1</v>
      </c>
      <c r="BW40" t="s">
        <v>1</v>
      </c>
      <c r="BX40" t="s">
        <v>1</v>
      </c>
      <c r="BY40" t="s">
        <v>1</v>
      </c>
      <c r="BZ40" t="s">
        <v>1</v>
      </c>
      <c r="CA40" t="s">
        <v>1</v>
      </c>
      <c r="CB40" t="s">
        <v>1</v>
      </c>
      <c r="CC40" t="s">
        <v>1</v>
      </c>
      <c r="CD40" t="s">
        <v>1</v>
      </c>
      <c r="CE40" t="s">
        <v>1</v>
      </c>
      <c r="CF40" t="s">
        <v>1</v>
      </c>
      <c r="CG40" t="s">
        <v>1</v>
      </c>
      <c r="CH40" t="s">
        <v>1</v>
      </c>
      <c r="CI40" t="s">
        <v>1</v>
      </c>
      <c r="CJ40" t="s">
        <v>1</v>
      </c>
      <c r="CK40" t="s">
        <v>1</v>
      </c>
      <c r="CL40" t="s">
        <v>1</v>
      </c>
      <c r="CM40" t="s">
        <v>1</v>
      </c>
      <c r="CN40" t="s">
        <v>1</v>
      </c>
      <c r="CO40" t="s">
        <v>1</v>
      </c>
      <c r="CP40" t="s">
        <v>1</v>
      </c>
      <c r="CQ40" t="s">
        <v>1</v>
      </c>
      <c r="CR40" t="s">
        <v>1</v>
      </c>
      <c r="CS40" t="s">
        <v>1</v>
      </c>
      <c r="CT40" t="s">
        <v>1</v>
      </c>
      <c r="CU40" t="s">
        <v>1</v>
      </c>
      <c r="CV40" t="s">
        <v>1</v>
      </c>
      <c r="CW40" t="s">
        <v>1</v>
      </c>
      <c r="CX40" t="s">
        <v>1</v>
      </c>
      <c r="CY40" t="s">
        <v>1</v>
      </c>
      <c r="CZ40" t="s">
        <v>1</v>
      </c>
      <c r="DA40" t="s">
        <v>1</v>
      </c>
      <c r="DB40" t="s">
        <v>1</v>
      </c>
      <c r="DC40" t="s">
        <v>1</v>
      </c>
      <c r="DD40" t="s">
        <v>1</v>
      </c>
      <c r="DE40" t="s">
        <v>1</v>
      </c>
      <c r="DF40" t="s">
        <v>1</v>
      </c>
      <c r="DG40" t="s">
        <v>1</v>
      </c>
      <c r="DH40" t="s">
        <v>1</v>
      </c>
    </row>
    <row r="41" spans="1:112">
      <c r="A41" t="s">
        <v>18</v>
      </c>
      <c r="B41">
        <f t="shared" si="2"/>
        <v>38</v>
      </c>
      <c r="C41" t="s">
        <v>53</v>
      </c>
      <c r="D41" t="s">
        <v>1</v>
      </c>
      <c r="K41" t="s">
        <v>1</v>
      </c>
      <c r="L41" t="s">
        <v>1</v>
      </c>
      <c r="N41" t="s">
        <v>1</v>
      </c>
    </row>
    <row r="42" spans="1:112">
      <c r="B42">
        <f t="shared" si="2"/>
        <v>39</v>
      </c>
      <c r="C42" t="s">
        <v>54</v>
      </c>
    </row>
    <row r="43" spans="1:112">
      <c r="B43">
        <f t="shared" si="2"/>
        <v>40</v>
      </c>
      <c r="C43" t="s">
        <v>55</v>
      </c>
      <c r="AI43" t="s">
        <v>1</v>
      </c>
      <c r="AJ43" t="s">
        <v>1</v>
      </c>
      <c r="AK43" t="s">
        <v>1</v>
      </c>
      <c r="AL43" t="s">
        <v>1</v>
      </c>
      <c r="AM43" t="s">
        <v>1</v>
      </c>
      <c r="AN43" t="s">
        <v>1</v>
      </c>
      <c r="AO43" t="s">
        <v>1</v>
      </c>
      <c r="AP43" t="s">
        <v>1</v>
      </c>
    </row>
    <row r="44" spans="1:112">
      <c r="B44">
        <f t="shared" si="2"/>
        <v>41</v>
      </c>
      <c r="C44" t="s">
        <v>56</v>
      </c>
      <c r="P44" t="s">
        <v>1</v>
      </c>
      <c r="Q44" t="s">
        <v>1</v>
      </c>
      <c r="R44" t="s">
        <v>1</v>
      </c>
      <c r="S44" t="s">
        <v>1</v>
      </c>
      <c r="T44" t="s">
        <v>1</v>
      </c>
      <c r="U44" t="s">
        <v>1</v>
      </c>
      <c r="V44" t="s">
        <v>1</v>
      </c>
      <c r="W44" t="s">
        <v>1</v>
      </c>
      <c r="X44" t="s">
        <v>1</v>
      </c>
      <c r="Y44" t="s">
        <v>1</v>
      </c>
      <c r="Z44" t="s">
        <v>1</v>
      </c>
      <c r="AA44" t="s">
        <v>1</v>
      </c>
      <c r="AC44" t="s">
        <v>1</v>
      </c>
      <c r="AD44" t="s">
        <v>1</v>
      </c>
      <c r="AE44" t="s">
        <v>1</v>
      </c>
      <c r="AF44" t="s">
        <v>1</v>
      </c>
      <c r="AG44" t="s">
        <v>1</v>
      </c>
      <c r="AH44" t="s">
        <v>1</v>
      </c>
      <c r="AI44" t="s">
        <v>1</v>
      </c>
      <c r="AJ44" t="s">
        <v>1</v>
      </c>
      <c r="AK44" t="s">
        <v>1</v>
      </c>
      <c r="AL44" t="s">
        <v>1</v>
      </c>
      <c r="AM44" t="s">
        <v>1</v>
      </c>
      <c r="AN44" t="s">
        <v>1</v>
      </c>
      <c r="AO44" t="s">
        <v>1</v>
      </c>
      <c r="AP44" t="s">
        <v>1</v>
      </c>
      <c r="AQ44" t="s">
        <v>1</v>
      </c>
      <c r="AR44" t="s">
        <v>1</v>
      </c>
      <c r="AS44" t="s">
        <v>1</v>
      </c>
    </row>
    <row r="45" spans="1:112">
      <c r="B45">
        <f t="shared" si="2"/>
        <v>42</v>
      </c>
      <c r="C45" t="s">
        <v>57</v>
      </c>
      <c r="AI45" t="s">
        <v>1</v>
      </c>
      <c r="AJ45" t="s">
        <v>1</v>
      </c>
      <c r="AK45" t="s">
        <v>1</v>
      </c>
      <c r="AL45" t="s">
        <v>1</v>
      </c>
      <c r="AM45" t="s">
        <v>1</v>
      </c>
      <c r="AN45" t="s">
        <v>1</v>
      </c>
      <c r="AO45" t="s">
        <v>1</v>
      </c>
      <c r="AP45" t="s">
        <v>1</v>
      </c>
      <c r="AQ45" t="s">
        <v>1</v>
      </c>
      <c r="AR45" t="s">
        <v>1</v>
      </c>
    </row>
    <row r="46" spans="1:112">
      <c r="B46">
        <f t="shared" si="2"/>
        <v>43</v>
      </c>
      <c r="C46" t="s">
        <v>58</v>
      </c>
      <c r="AI46" t="s">
        <v>3</v>
      </c>
      <c r="AK46" t="s">
        <v>3</v>
      </c>
      <c r="AL46" t="s">
        <v>3</v>
      </c>
      <c r="AM46" t="s">
        <v>3</v>
      </c>
      <c r="AN46" t="s">
        <v>3</v>
      </c>
    </row>
    <row r="47" spans="1:112">
      <c r="B47">
        <f t="shared" si="2"/>
        <v>44</v>
      </c>
      <c r="C47" t="s">
        <v>59</v>
      </c>
      <c r="D47" t="s">
        <v>1</v>
      </c>
      <c r="E47" t="s">
        <v>1</v>
      </c>
      <c r="F47" t="s">
        <v>1</v>
      </c>
      <c r="G47" t="s">
        <v>1</v>
      </c>
      <c r="H47" t="s">
        <v>1</v>
      </c>
      <c r="I47" t="s">
        <v>1</v>
      </c>
      <c r="J47" t="s">
        <v>1</v>
      </c>
      <c r="K47" t="s">
        <v>1</v>
      </c>
      <c r="L47" t="s">
        <v>1</v>
      </c>
      <c r="M47" t="s">
        <v>1</v>
      </c>
      <c r="N47" t="s">
        <v>1</v>
      </c>
      <c r="R47" t="s">
        <v>1</v>
      </c>
      <c r="S47" t="s">
        <v>1</v>
      </c>
      <c r="T47" t="s">
        <v>1</v>
      </c>
      <c r="U47" t="s">
        <v>1</v>
      </c>
      <c r="V47" t="s">
        <v>1</v>
      </c>
      <c r="Z47" t="s">
        <v>1</v>
      </c>
      <c r="AA47" t="s">
        <v>1</v>
      </c>
      <c r="AC47" t="s">
        <v>1</v>
      </c>
      <c r="AD47" t="s">
        <v>1</v>
      </c>
      <c r="AE47" t="s">
        <v>1</v>
      </c>
      <c r="AF47" t="s">
        <v>1</v>
      </c>
      <c r="AG47" t="s">
        <v>1</v>
      </c>
      <c r="AI47" t="s">
        <v>1</v>
      </c>
      <c r="AJ47" t="s">
        <v>1</v>
      </c>
      <c r="AK47" t="s">
        <v>1</v>
      </c>
      <c r="AL47" t="s">
        <v>1</v>
      </c>
      <c r="AM47" t="s">
        <v>1</v>
      </c>
      <c r="AN47" t="s">
        <v>1</v>
      </c>
      <c r="AO47" t="s">
        <v>1</v>
      </c>
      <c r="AP47" t="s">
        <v>1</v>
      </c>
      <c r="AQ47" t="s">
        <v>1</v>
      </c>
      <c r="AR47" t="s">
        <v>1</v>
      </c>
      <c r="AS47" t="s">
        <v>1</v>
      </c>
    </row>
    <row r="48" spans="1:112">
      <c r="B48">
        <f t="shared" si="2"/>
        <v>45</v>
      </c>
      <c r="C48" t="s">
        <v>60</v>
      </c>
      <c r="P48" t="s">
        <v>3</v>
      </c>
      <c r="Q48" t="s">
        <v>3</v>
      </c>
      <c r="R48" t="s">
        <v>3</v>
      </c>
      <c r="S48" t="s">
        <v>3</v>
      </c>
      <c r="T48" t="s">
        <v>3</v>
      </c>
      <c r="U48" t="s">
        <v>3</v>
      </c>
      <c r="V48" t="s">
        <v>3</v>
      </c>
      <c r="W48" t="s">
        <v>3</v>
      </c>
      <c r="X48" t="s">
        <v>3</v>
      </c>
      <c r="Y48" t="s">
        <v>3</v>
      </c>
      <c r="Z48" t="s">
        <v>3</v>
      </c>
      <c r="AA48" t="s">
        <v>3</v>
      </c>
      <c r="AC48" t="s">
        <v>3</v>
      </c>
      <c r="AD48" t="s">
        <v>3</v>
      </c>
      <c r="AE48" t="s">
        <v>3</v>
      </c>
      <c r="AF48" t="s">
        <v>3</v>
      </c>
      <c r="AG48" t="s">
        <v>3</v>
      </c>
      <c r="AH48" t="s">
        <v>3</v>
      </c>
      <c r="AI48" t="s">
        <v>3</v>
      </c>
      <c r="AO48" t="s">
        <v>3</v>
      </c>
      <c r="AP48" t="s">
        <v>3</v>
      </c>
      <c r="AQ48" t="s">
        <v>3</v>
      </c>
      <c r="AR48" t="s">
        <v>3</v>
      </c>
      <c r="AS48" t="s">
        <v>3</v>
      </c>
    </row>
    <row r="49" spans="2:112">
      <c r="B49">
        <f t="shared" si="2"/>
        <v>46</v>
      </c>
      <c r="C49" t="s">
        <v>61</v>
      </c>
      <c r="AC49" t="s">
        <v>1</v>
      </c>
      <c r="AH49" t="s">
        <v>1</v>
      </c>
    </row>
    <row r="50" spans="2:112">
      <c r="B50">
        <f t="shared" si="2"/>
        <v>47</v>
      </c>
      <c r="C50" t="s">
        <v>62</v>
      </c>
      <c r="R50" t="s">
        <v>3</v>
      </c>
      <c r="Z50" t="s">
        <v>3</v>
      </c>
      <c r="AC50" t="s">
        <v>3</v>
      </c>
      <c r="AE50" t="s">
        <v>3</v>
      </c>
      <c r="AI50" t="s">
        <v>3</v>
      </c>
      <c r="AK50" t="s">
        <v>3</v>
      </c>
      <c r="AL50" t="s">
        <v>3</v>
      </c>
      <c r="AM50" t="s">
        <v>3</v>
      </c>
      <c r="AN50" t="s">
        <v>3</v>
      </c>
      <c r="BE50" t="s">
        <v>3</v>
      </c>
      <c r="BL50" t="s">
        <v>3</v>
      </c>
      <c r="BO50" t="s">
        <v>3</v>
      </c>
      <c r="BP50" t="s">
        <v>3</v>
      </c>
      <c r="BQ50" t="s">
        <v>3</v>
      </c>
      <c r="BR50" t="s">
        <v>3</v>
      </c>
      <c r="CJ50" t="s">
        <v>3</v>
      </c>
      <c r="CR50" t="s">
        <v>3</v>
      </c>
      <c r="CT50" t="s">
        <v>3</v>
      </c>
      <c r="CV50" t="s">
        <v>3</v>
      </c>
      <c r="CW50" t="s">
        <v>3</v>
      </c>
      <c r="CY50" t="s">
        <v>3</v>
      </c>
    </row>
    <row r="51" spans="2:112">
      <c r="B51">
        <f t="shared" si="2"/>
        <v>48</v>
      </c>
      <c r="C51" t="s">
        <v>63</v>
      </c>
      <c r="AI51" t="s">
        <v>3</v>
      </c>
      <c r="AO51" t="s">
        <v>3</v>
      </c>
      <c r="AQ51" t="s">
        <v>3</v>
      </c>
      <c r="AR51" t="s">
        <v>3</v>
      </c>
      <c r="AU51" t="s">
        <v>3</v>
      </c>
      <c r="BD51" t="s">
        <v>3</v>
      </c>
      <c r="DF51" t="s">
        <v>3</v>
      </c>
      <c r="DG51" t="s">
        <v>3</v>
      </c>
      <c r="DH51" t="s">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dimension ref="B4:H4908"/>
  <sheetViews>
    <sheetView topLeftCell="A4801" workbookViewId="0">
      <selection activeCell="P51" sqref="P51"/>
    </sheetView>
  </sheetViews>
  <sheetFormatPr defaultRowHeight="15"/>
  <sheetData>
    <row r="4" spans="2:8">
      <c r="B4">
        <v>4</v>
      </c>
      <c r="C4">
        <v>1</v>
      </c>
      <c r="D4" t="str">
        <f>VLOOKUP(B4,Categorisation_T!$B$4:$C$51,2,FALSE)</f>
        <v>B1</v>
      </c>
      <c r="E4" t="str">
        <f>HLOOKUP(C4,Categorisation_T!$D$1:$DH$4,4,FALSE)</f>
        <v>A</v>
      </c>
      <c r="F4" t="str">
        <f>E4&amp;"-"&amp;D4</f>
        <v>A-B1</v>
      </c>
      <c r="G4">
        <f>VLOOKUP($B4,Categorisation_T_Score!$B$1:$DH$51,$C4+2,FALSE)</f>
        <v>0</v>
      </c>
      <c r="H4">
        <f>IFERROR(VLOOKUP(G4,ScoreCards!$C$3:$F$6,4),0)</f>
        <v>0</v>
      </c>
    </row>
    <row r="5" spans="2:8">
      <c r="B5">
        <f>B4</f>
        <v>4</v>
      </c>
      <c r="C5">
        <f>C4+1</f>
        <v>2</v>
      </c>
      <c r="D5" t="str">
        <f>VLOOKUP(B5,Categorisation_T!$B$4:$C$51,2,FALSE)</f>
        <v>B1</v>
      </c>
      <c r="E5">
        <f>HLOOKUP(C5,Categorisation_T!$D$1:$DH$4,4,FALSE)</f>
        <v>10.1</v>
      </c>
      <c r="F5" t="str">
        <f t="shared" ref="F5:F68" si="0">E5&amp;"-"&amp;D5</f>
        <v>10.1-B1</v>
      </c>
      <c r="G5">
        <f>VLOOKUP($B5,Categorisation_T_Score!$B$1:$DH$51,$C5+2,FALSE)</f>
        <v>0</v>
      </c>
      <c r="H5">
        <f>IFERROR(VLOOKUP(G5,ScoreCards!$C$3:$F$6,4),0)</f>
        <v>0</v>
      </c>
    </row>
    <row r="6" spans="2:8">
      <c r="B6">
        <f t="shared" ref="B6:B69" si="1">B5</f>
        <v>4</v>
      </c>
      <c r="C6">
        <f t="shared" ref="C6:C69" si="2">C5+1</f>
        <v>3</v>
      </c>
      <c r="D6" t="str">
        <f>VLOOKUP(B6,Categorisation_T!$B$4:$C$51,2,FALSE)</f>
        <v>B1</v>
      </c>
      <c r="E6">
        <f>HLOOKUP(C6,Categorisation_T!$D$1:$DH$4,4,FALSE)</f>
        <v>10.199999999999999</v>
      </c>
      <c r="F6" t="str">
        <f t="shared" si="0"/>
        <v>10.2-B1</v>
      </c>
      <c r="G6">
        <f>VLOOKUP($B6,Categorisation_T_Score!$B$1:$DH$51,$C6+2,FALSE)</f>
        <v>0</v>
      </c>
      <c r="H6">
        <f>IFERROR(VLOOKUP(G6,ScoreCards!$C$3:$F$6,4),0)</f>
        <v>0</v>
      </c>
    </row>
    <row r="7" spans="2:8">
      <c r="B7">
        <f t="shared" si="1"/>
        <v>4</v>
      </c>
      <c r="C7">
        <f t="shared" si="2"/>
        <v>4</v>
      </c>
      <c r="D7" t="str">
        <f>VLOOKUP(B7,Categorisation_T!$B$4:$C$51,2,FALSE)</f>
        <v>B1</v>
      </c>
      <c r="E7">
        <f>HLOOKUP(C7,Categorisation_T!$D$1:$DH$4,4,FALSE)</f>
        <v>10.3</v>
      </c>
      <c r="F7" t="str">
        <f t="shared" si="0"/>
        <v>10.3-B1</v>
      </c>
      <c r="G7">
        <f>VLOOKUP($B7,Categorisation_T_Score!$B$1:$DH$51,$C7+2,FALSE)</f>
        <v>0</v>
      </c>
      <c r="H7">
        <f>IFERROR(VLOOKUP(G7,ScoreCards!$C$3:$F$6,4),0)</f>
        <v>0</v>
      </c>
    </row>
    <row r="8" spans="2:8">
      <c r="B8">
        <f t="shared" si="1"/>
        <v>4</v>
      </c>
      <c r="C8">
        <f t="shared" si="2"/>
        <v>5</v>
      </c>
      <c r="D8" t="str">
        <f>VLOOKUP(B8,Categorisation_T!$B$4:$C$51,2,FALSE)</f>
        <v>B1</v>
      </c>
      <c r="E8">
        <f>HLOOKUP(C8,Categorisation_T!$D$1:$DH$4,4,FALSE)</f>
        <v>10.4</v>
      </c>
      <c r="F8" t="str">
        <f t="shared" si="0"/>
        <v>10.4-B1</v>
      </c>
      <c r="G8">
        <f>VLOOKUP($B8,Categorisation_T_Score!$B$1:$DH$51,$C8+2,FALSE)</f>
        <v>0</v>
      </c>
      <c r="H8">
        <f>IFERROR(VLOOKUP(G8,ScoreCards!$C$3:$F$6,4),0)</f>
        <v>0</v>
      </c>
    </row>
    <row r="9" spans="2:8">
      <c r="B9">
        <f t="shared" si="1"/>
        <v>4</v>
      </c>
      <c r="C9">
        <f t="shared" si="2"/>
        <v>6</v>
      </c>
      <c r="D9" t="str">
        <f>VLOOKUP(B9,Categorisation_T!$B$4:$C$51,2,FALSE)</f>
        <v>B1</v>
      </c>
      <c r="E9">
        <f>HLOOKUP(C9,Categorisation_T!$D$1:$DH$4,4,FALSE)</f>
        <v>10.5</v>
      </c>
      <c r="F9" t="str">
        <f t="shared" si="0"/>
        <v>10.5-B1</v>
      </c>
      <c r="G9">
        <f>VLOOKUP($B9,Categorisation_T_Score!$B$1:$DH$51,$C9+2,FALSE)</f>
        <v>0</v>
      </c>
      <c r="H9">
        <f>IFERROR(VLOOKUP(G9,ScoreCards!$C$3:$F$6,4),0)</f>
        <v>0</v>
      </c>
    </row>
    <row r="10" spans="2:8">
      <c r="B10">
        <f t="shared" si="1"/>
        <v>4</v>
      </c>
      <c r="C10">
        <f t="shared" si="2"/>
        <v>7</v>
      </c>
      <c r="D10" t="str">
        <f>VLOOKUP(B10,Categorisation_T!$B$4:$C$51,2,FALSE)</f>
        <v>B1</v>
      </c>
      <c r="E10">
        <f>HLOOKUP(C10,Categorisation_T!$D$1:$DH$4,4,FALSE)</f>
        <v>10.6</v>
      </c>
      <c r="F10" t="str">
        <f t="shared" si="0"/>
        <v>10.6-B1</v>
      </c>
      <c r="G10">
        <f>VLOOKUP($B10,Categorisation_T_Score!$B$1:$DH$51,$C10+2,FALSE)</f>
        <v>0</v>
      </c>
      <c r="H10">
        <f>IFERROR(VLOOKUP(G10,ScoreCards!$C$3:$F$6,4),0)</f>
        <v>0</v>
      </c>
    </row>
    <row r="11" spans="2:8">
      <c r="B11">
        <f t="shared" si="1"/>
        <v>4</v>
      </c>
      <c r="C11">
        <f t="shared" si="2"/>
        <v>8</v>
      </c>
      <c r="D11" t="str">
        <f>VLOOKUP(B11,Categorisation_T!$B$4:$C$51,2,FALSE)</f>
        <v>B1</v>
      </c>
      <c r="E11">
        <f>HLOOKUP(C11,Categorisation_T!$D$1:$DH$4,4,FALSE)</f>
        <v>10.7</v>
      </c>
      <c r="F11" t="str">
        <f t="shared" si="0"/>
        <v>10.7-B1</v>
      </c>
      <c r="G11">
        <f>VLOOKUP($B11,Categorisation_T_Score!$B$1:$DH$51,$C11+2,FALSE)</f>
        <v>0</v>
      </c>
      <c r="H11">
        <f>IFERROR(VLOOKUP(G11,ScoreCards!$C$3:$F$6,4),0)</f>
        <v>0</v>
      </c>
    </row>
    <row r="12" spans="2:8">
      <c r="B12">
        <f t="shared" si="1"/>
        <v>4</v>
      </c>
      <c r="C12">
        <f t="shared" si="2"/>
        <v>9</v>
      </c>
      <c r="D12" t="str">
        <f>VLOOKUP(B12,Categorisation_T!$B$4:$C$51,2,FALSE)</f>
        <v>B1</v>
      </c>
      <c r="E12">
        <f>HLOOKUP(C12,Categorisation_T!$D$1:$DH$4,4,FALSE)</f>
        <v>10.8</v>
      </c>
      <c r="F12" t="str">
        <f t="shared" si="0"/>
        <v>10.8-B1</v>
      </c>
      <c r="G12">
        <f>VLOOKUP($B12,Categorisation_T_Score!$B$1:$DH$51,$C12+2,FALSE)</f>
        <v>0</v>
      </c>
      <c r="H12">
        <f>IFERROR(VLOOKUP(G12,ScoreCards!$C$3:$F$6,4),0)</f>
        <v>0</v>
      </c>
    </row>
    <row r="13" spans="2:8">
      <c r="B13">
        <f t="shared" si="1"/>
        <v>4</v>
      </c>
      <c r="C13">
        <f t="shared" si="2"/>
        <v>10</v>
      </c>
      <c r="D13" t="str">
        <f>VLOOKUP(B13,Categorisation_T!$B$4:$C$51,2,FALSE)</f>
        <v>B1</v>
      </c>
      <c r="E13">
        <f>HLOOKUP(C13,Categorisation_T!$D$1:$DH$4,4,FALSE)</f>
        <v>10.9</v>
      </c>
      <c r="F13" t="str">
        <f t="shared" si="0"/>
        <v>10.9-B1</v>
      </c>
      <c r="G13">
        <f>VLOOKUP($B13,Categorisation_T_Score!$B$1:$DH$51,$C13+2,FALSE)</f>
        <v>0</v>
      </c>
      <c r="H13">
        <f>IFERROR(VLOOKUP(G13,ScoreCards!$C$3:$F$6,4),0)</f>
        <v>0</v>
      </c>
    </row>
    <row r="14" spans="2:8">
      <c r="B14">
        <f t="shared" si="1"/>
        <v>4</v>
      </c>
      <c r="C14">
        <f t="shared" si="2"/>
        <v>11</v>
      </c>
      <c r="D14" t="str">
        <f>VLOOKUP(B14,Categorisation_T!$B$4:$C$51,2,FALSE)</f>
        <v>B1</v>
      </c>
      <c r="E14">
        <f>HLOOKUP(C14,Categorisation_T!$D$1:$DH$4,4,FALSE)</f>
        <v>11</v>
      </c>
      <c r="F14" t="str">
        <f t="shared" si="0"/>
        <v>11-B1</v>
      </c>
      <c r="G14">
        <f>VLOOKUP($B14,Categorisation_T_Score!$B$1:$DH$51,$C14+2,FALSE)</f>
        <v>0</v>
      </c>
      <c r="H14">
        <f>IFERROR(VLOOKUP(G14,ScoreCards!$C$3:$F$6,4),0)</f>
        <v>0</v>
      </c>
    </row>
    <row r="15" spans="2:8">
      <c r="B15">
        <f t="shared" si="1"/>
        <v>4</v>
      </c>
      <c r="C15">
        <f t="shared" si="2"/>
        <v>12</v>
      </c>
      <c r="D15" t="str">
        <f>VLOOKUP(B15,Categorisation_T!$B$4:$C$51,2,FALSE)</f>
        <v>B1</v>
      </c>
      <c r="E15">
        <f>HLOOKUP(C15,Categorisation_T!$D$1:$DH$4,4,FALSE)</f>
        <v>36</v>
      </c>
      <c r="F15" t="str">
        <f t="shared" si="0"/>
        <v>36-B1</v>
      </c>
      <c r="G15">
        <f>VLOOKUP($B15,Categorisation_T_Score!$B$1:$DH$51,$C15+2,FALSE)</f>
        <v>0</v>
      </c>
      <c r="H15">
        <f>IFERROR(VLOOKUP(G15,ScoreCards!$C$3:$F$6,4),0)</f>
        <v>0</v>
      </c>
    </row>
    <row r="16" spans="2:8">
      <c r="B16">
        <f t="shared" si="1"/>
        <v>4</v>
      </c>
      <c r="C16">
        <f t="shared" si="2"/>
        <v>13</v>
      </c>
      <c r="D16" t="str">
        <f>VLOOKUP(B16,Categorisation_T!$B$4:$C$51,2,FALSE)</f>
        <v>B1</v>
      </c>
      <c r="E16" t="str">
        <f>HLOOKUP(C16,Categorisation_T!$D$1:$DH$4,4,FALSE)</f>
        <v>B</v>
      </c>
      <c r="F16" t="str">
        <f t="shared" si="0"/>
        <v>B-B1</v>
      </c>
      <c r="G16">
        <f>VLOOKUP($B16,Categorisation_T_Score!$B$1:$DH$51,$C16+2,FALSE)</f>
        <v>0</v>
      </c>
      <c r="H16">
        <f>IFERROR(VLOOKUP(G16,ScoreCards!$C$3:$F$6,4),0)</f>
        <v>0</v>
      </c>
    </row>
    <row r="17" spans="2:8">
      <c r="B17">
        <f t="shared" si="1"/>
        <v>4</v>
      </c>
      <c r="C17">
        <f t="shared" si="2"/>
        <v>14</v>
      </c>
      <c r="D17" t="str">
        <f>VLOOKUP(B17,Categorisation_T!$B$4:$C$51,2,FALSE)</f>
        <v>B1</v>
      </c>
      <c r="E17">
        <f>HLOOKUP(C17,Categorisation_T!$D$1:$DH$4,4,FALSE)</f>
        <v>12</v>
      </c>
      <c r="F17" t="str">
        <f t="shared" si="0"/>
        <v>12-B1</v>
      </c>
      <c r="G17">
        <f>VLOOKUP($B17,Categorisation_T_Score!$B$1:$DH$51,$C17+2,FALSE)</f>
        <v>0</v>
      </c>
      <c r="H17">
        <f>IFERROR(VLOOKUP(G17,ScoreCards!$C$3:$F$6,4),0)</f>
        <v>0</v>
      </c>
    </row>
    <row r="18" spans="2:8">
      <c r="B18">
        <f t="shared" si="1"/>
        <v>4</v>
      </c>
      <c r="C18">
        <f t="shared" si="2"/>
        <v>15</v>
      </c>
      <c r="D18" t="str">
        <f>VLOOKUP(B18,Categorisation_T!$B$4:$C$51,2,FALSE)</f>
        <v>B1</v>
      </c>
      <c r="E18" t="str">
        <f>HLOOKUP(C18,Categorisation_T!$D$1:$DH$4,4,FALSE)</f>
        <v>C</v>
      </c>
      <c r="F18" t="str">
        <f t="shared" si="0"/>
        <v>C-B1</v>
      </c>
      <c r="G18">
        <f>VLOOKUP($B18,Categorisation_T_Score!$B$1:$DH$51,$C18+2,FALSE)</f>
        <v>0</v>
      </c>
      <c r="H18">
        <f>IFERROR(VLOOKUP(G18,ScoreCards!$C$3:$F$6,4),0)</f>
        <v>0</v>
      </c>
    </row>
    <row r="19" spans="2:8">
      <c r="B19">
        <f t="shared" si="1"/>
        <v>4</v>
      </c>
      <c r="C19">
        <f t="shared" si="2"/>
        <v>16</v>
      </c>
      <c r="D19" t="str">
        <f>VLOOKUP(B19,Categorisation_T!$B$4:$C$51,2,FALSE)</f>
        <v>B1</v>
      </c>
      <c r="E19">
        <f>HLOOKUP(C19,Categorisation_T!$D$1:$DH$4,4,FALSE)</f>
        <v>13.1</v>
      </c>
      <c r="F19" t="str">
        <f t="shared" si="0"/>
        <v>13.1-B1</v>
      </c>
      <c r="G19">
        <f>VLOOKUP($B19,Categorisation_T_Score!$B$1:$DH$51,$C19+2,FALSE)</f>
        <v>0</v>
      </c>
      <c r="H19">
        <f>IFERROR(VLOOKUP(G19,ScoreCards!$C$3:$F$6,4),0)</f>
        <v>0</v>
      </c>
    </row>
    <row r="20" spans="2:8">
      <c r="B20">
        <f t="shared" si="1"/>
        <v>4</v>
      </c>
      <c r="C20">
        <f t="shared" si="2"/>
        <v>17</v>
      </c>
      <c r="D20" t="str">
        <f>VLOOKUP(B20,Categorisation_T!$B$4:$C$51,2,FALSE)</f>
        <v>B1</v>
      </c>
      <c r="E20">
        <f>HLOOKUP(C20,Categorisation_T!$D$1:$DH$4,4,FALSE)</f>
        <v>13.2</v>
      </c>
      <c r="F20" t="str">
        <f t="shared" si="0"/>
        <v>13.2-B1</v>
      </c>
      <c r="G20">
        <f>VLOOKUP($B20,Categorisation_T_Score!$B$1:$DH$51,$C20+2,FALSE)</f>
        <v>0</v>
      </c>
      <c r="H20">
        <f>IFERROR(VLOOKUP(G20,ScoreCards!$C$3:$F$6,4),0)</f>
        <v>0</v>
      </c>
    </row>
    <row r="21" spans="2:8">
      <c r="B21">
        <f t="shared" si="1"/>
        <v>4</v>
      </c>
      <c r="C21">
        <f t="shared" si="2"/>
        <v>18</v>
      </c>
      <c r="D21" t="str">
        <f>VLOOKUP(B21,Categorisation_T!$B$4:$C$51,2,FALSE)</f>
        <v>B1</v>
      </c>
      <c r="E21">
        <f>HLOOKUP(C21,Categorisation_T!$D$1:$DH$4,4,FALSE)</f>
        <v>13.3</v>
      </c>
      <c r="F21" t="str">
        <f t="shared" si="0"/>
        <v>13.3-B1</v>
      </c>
      <c r="G21">
        <f>VLOOKUP($B21,Categorisation_T_Score!$B$1:$DH$51,$C21+2,FALSE)</f>
        <v>0</v>
      </c>
      <c r="H21">
        <f>IFERROR(VLOOKUP(G21,ScoreCards!$C$3:$F$6,4),0)</f>
        <v>0</v>
      </c>
    </row>
    <row r="22" spans="2:8">
      <c r="B22">
        <f t="shared" si="1"/>
        <v>4</v>
      </c>
      <c r="C22">
        <f t="shared" si="2"/>
        <v>19</v>
      </c>
      <c r="D22" t="str">
        <f>VLOOKUP(B22,Categorisation_T!$B$4:$C$51,2,FALSE)</f>
        <v>B1</v>
      </c>
      <c r="E22">
        <f>HLOOKUP(C22,Categorisation_T!$D$1:$DH$4,4,FALSE)</f>
        <v>13.9</v>
      </c>
      <c r="F22" t="str">
        <f t="shared" si="0"/>
        <v>13.9-B1</v>
      </c>
      <c r="G22">
        <f>VLOOKUP($B22,Categorisation_T_Score!$B$1:$DH$51,$C22+2,FALSE)</f>
        <v>0</v>
      </c>
      <c r="H22">
        <f>IFERROR(VLOOKUP(G22,ScoreCards!$C$3:$F$6,4),0)</f>
        <v>0</v>
      </c>
    </row>
    <row r="23" spans="2:8">
      <c r="B23">
        <f t="shared" si="1"/>
        <v>4</v>
      </c>
      <c r="C23">
        <f t="shared" si="2"/>
        <v>20</v>
      </c>
      <c r="D23" t="str">
        <f>VLOOKUP(B23,Categorisation_T!$B$4:$C$51,2,FALSE)</f>
        <v>B1</v>
      </c>
      <c r="E23">
        <f>HLOOKUP(C23,Categorisation_T!$D$1:$DH$4,4,FALSE)</f>
        <v>14.1</v>
      </c>
      <c r="F23" t="str">
        <f t="shared" si="0"/>
        <v>14.1-B1</v>
      </c>
      <c r="G23">
        <f>VLOOKUP($B23,Categorisation_T_Score!$B$1:$DH$51,$C23+2,FALSE)</f>
        <v>0</v>
      </c>
      <c r="H23">
        <f>IFERROR(VLOOKUP(G23,ScoreCards!$C$3:$F$6,4),0)</f>
        <v>0</v>
      </c>
    </row>
    <row r="24" spans="2:8">
      <c r="B24">
        <f t="shared" si="1"/>
        <v>4</v>
      </c>
      <c r="C24">
        <f t="shared" si="2"/>
        <v>21</v>
      </c>
      <c r="D24" t="str">
        <f>VLOOKUP(B24,Categorisation_T!$B$4:$C$51,2,FALSE)</f>
        <v>B1</v>
      </c>
      <c r="E24">
        <f>HLOOKUP(C24,Categorisation_T!$D$1:$DH$4,4,FALSE)</f>
        <v>14.2</v>
      </c>
      <c r="F24" t="str">
        <f t="shared" si="0"/>
        <v>14.2-B1</v>
      </c>
      <c r="G24">
        <f>VLOOKUP($B24,Categorisation_T_Score!$B$1:$DH$51,$C24+2,FALSE)</f>
        <v>0</v>
      </c>
      <c r="H24">
        <f>IFERROR(VLOOKUP(G24,ScoreCards!$C$3:$F$6,4),0)</f>
        <v>0</v>
      </c>
    </row>
    <row r="25" spans="2:8">
      <c r="B25">
        <f t="shared" si="1"/>
        <v>4</v>
      </c>
      <c r="C25">
        <f t="shared" si="2"/>
        <v>22</v>
      </c>
      <c r="D25" t="str">
        <f>VLOOKUP(B25,Categorisation_T!$B$4:$C$51,2,FALSE)</f>
        <v>B1</v>
      </c>
      <c r="E25">
        <f>HLOOKUP(C25,Categorisation_T!$D$1:$DH$4,4,FALSE)</f>
        <v>14.3</v>
      </c>
      <c r="F25" t="str">
        <f t="shared" si="0"/>
        <v>14.3-B1</v>
      </c>
      <c r="G25">
        <f>VLOOKUP($B25,Categorisation_T_Score!$B$1:$DH$51,$C25+2,FALSE)</f>
        <v>0</v>
      </c>
      <c r="H25">
        <f>IFERROR(VLOOKUP(G25,ScoreCards!$C$3:$F$6,4),0)</f>
        <v>0</v>
      </c>
    </row>
    <row r="26" spans="2:8">
      <c r="B26">
        <f t="shared" si="1"/>
        <v>4</v>
      </c>
      <c r="C26">
        <f t="shared" si="2"/>
        <v>23</v>
      </c>
      <c r="D26" t="str">
        <f>VLOOKUP(B26,Categorisation_T!$B$4:$C$51,2,FALSE)</f>
        <v>B1</v>
      </c>
      <c r="E26">
        <f>HLOOKUP(C26,Categorisation_T!$D$1:$DH$4,4,FALSE)</f>
        <v>15.1</v>
      </c>
      <c r="F26" t="str">
        <f t="shared" si="0"/>
        <v>15.1-B1</v>
      </c>
      <c r="G26">
        <f>VLOOKUP($B26,Categorisation_T_Score!$B$1:$DH$51,$C26+2,FALSE)</f>
        <v>0</v>
      </c>
      <c r="H26">
        <f>IFERROR(VLOOKUP(G26,ScoreCards!$C$3:$F$6,4),0)</f>
        <v>0</v>
      </c>
    </row>
    <row r="27" spans="2:8">
      <c r="B27">
        <f t="shared" si="1"/>
        <v>4</v>
      </c>
      <c r="C27">
        <f t="shared" si="2"/>
        <v>24</v>
      </c>
      <c r="D27" t="str">
        <f>VLOOKUP(B27,Categorisation_T!$B$4:$C$51,2,FALSE)</f>
        <v>B1</v>
      </c>
      <c r="E27">
        <f>HLOOKUP(C27,Categorisation_T!$D$1:$DH$4,4,FALSE)</f>
        <v>15.2</v>
      </c>
      <c r="F27" t="str">
        <f t="shared" si="0"/>
        <v>15.2-B1</v>
      </c>
      <c r="G27">
        <f>VLOOKUP($B27,Categorisation_T_Score!$B$1:$DH$51,$C27+2,FALSE)</f>
        <v>0</v>
      </c>
      <c r="H27">
        <f>IFERROR(VLOOKUP(G27,ScoreCards!$C$3:$F$6,4),0)</f>
        <v>0</v>
      </c>
    </row>
    <row r="28" spans="2:8">
      <c r="B28">
        <f t="shared" si="1"/>
        <v>4</v>
      </c>
      <c r="C28">
        <f t="shared" si="2"/>
        <v>25</v>
      </c>
      <c r="D28" t="str">
        <f>VLOOKUP(B28,Categorisation_T!$B$4:$C$51,2,FALSE)</f>
        <v>B1</v>
      </c>
      <c r="E28">
        <f>HLOOKUP(C28,Categorisation_T!$D$1:$DH$4,4,FALSE)</f>
        <v>96.01</v>
      </c>
      <c r="F28" t="str">
        <f t="shared" si="0"/>
        <v>96.01-B1</v>
      </c>
      <c r="G28">
        <f>VLOOKUP($B28,Categorisation_T_Score!$B$1:$DH$51,$C28+2,FALSE)</f>
        <v>0</v>
      </c>
      <c r="H28">
        <f>IFERROR(VLOOKUP(G28,ScoreCards!$C$3:$F$6,4),0)</f>
        <v>0</v>
      </c>
    </row>
    <row r="29" spans="2:8">
      <c r="B29">
        <f t="shared" si="1"/>
        <v>4</v>
      </c>
      <c r="C29">
        <f t="shared" si="2"/>
        <v>26</v>
      </c>
      <c r="D29" t="str">
        <f>VLOOKUP(B29,Categorisation_T!$B$4:$C$51,2,FALSE)</f>
        <v>B1</v>
      </c>
      <c r="E29" t="str">
        <f>HLOOKUP(C29,Categorisation_T!$D$1:$DH$4,4,FALSE)</f>
        <v>D</v>
      </c>
      <c r="F29" t="str">
        <f t="shared" si="0"/>
        <v>D-B1</v>
      </c>
      <c r="G29">
        <f>VLOOKUP($B29,Categorisation_T_Score!$B$1:$DH$51,$C29+2,FALSE)</f>
        <v>0</v>
      </c>
      <c r="H29">
        <f>IFERROR(VLOOKUP(G29,ScoreCards!$C$3:$F$6,4),0)</f>
        <v>0</v>
      </c>
    </row>
    <row r="30" spans="2:8">
      <c r="B30">
        <f t="shared" si="1"/>
        <v>4</v>
      </c>
      <c r="C30">
        <f t="shared" si="2"/>
        <v>27</v>
      </c>
      <c r="D30" t="str">
        <f>VLOOKUP(B30,Categorisation_T!$B$4:$C$51,2,FALSE)</f>
        <v>B1</v>
      </c>
      <c r="E30">
        <f>HLOOKUP(C30,Categorisation_T!$D$1:$DH$4,4,FALSE)</f>
        <v>16.100000000000001</v>
      </c>
      <c r="F30" t="str">
        <f t="shared" si="0"/>
        <v>16.1-B1</v>
      </c>
      <c r="G30">
        <f>VLOOKUP($B30,Categorisation_T_Score!$B$1:$DH$51,$C30+2,FALSE)</f>
        <v>0</v>
      </c>
      <c r="H30">
        <f>IFERROR(VLOOKUP(G30,ScoreCards!$C$3:$F$6,4),0)</f>
        <v>0</v>
      </c>
    </row>
    <row r="31" spans="2:8">
      <c r="B31">
        <f t="shared" si="1"/>
        <v>4</v>
      </c>
      <c r="C31">
        <f t="shared" si="2"/>
        <v>28</v>
      </c>
      <c r="D31" t="str">
        <f>VLOOKUP(B31,Categorisation_T!$B$4:$C$51,2,FALSE)</f>
        <v>B1</v>
      </c>
      <c r="E31">
        <f>HLOOKUP(C31,Categorisation_T!$D$1:$DH$4,4,FALSE)</f>
        <v>16.2</v>
      </c>
      <c r="F31" t="str">
        <f t="shared" si="0"/>
        <v>16.2-B1</v>
      </c>
      <c r="G31">
        <f>VLOOKUP($B31,Categorisation_T_Score!$B$1:$DH$51,$C31+2,FALSE)</f>
        <v>0</v>
      </c>
      <c r="H31">
        <f>IFERROR(VLOOKUP(G31,ScoreCards!$C$3:$F$6,4),0)</f>
        <v>0</v>
      </c>
    </row>
    <row r="32" spans="2:8">
      <c r="B32">
        <f t="shared" si="1"/>
        <v>4</v>
      </c>
      <c r="C32">
        <f t="shared" si="2"/>
        <v>29</v>
      </c>
      <c r="D32" t="str">
        <f>VLOOKUP(B32,Categorisation_T!$B$4:$C$51,2,FALSE)</f>
        <v>B1</v>
      </c>
      <c r="E32">
        <f>HLOOKUP(C32,Categorisation_T!$D$1:$DH$4,4,FALSE)</f>
        <v>17.100000000000001</v>
      </c>
      <c r="F32" t="str">
        <f t="shared" si="0"/>
        <v>17.1-B1</v>
      </c>
      <c r="G32">
        <f>VLOOKUP($B32,Categorisation_T_Score!$B$1:$DH$51,$C32+2,FALSE)</f>
        <v>0</v>
      </c>
      <c r="H32">
        <f>IFERROR(VLOOKUP(G32,ScoreCards!$C$3:$F$6,4),0)</f>
        <v>0</v>
      </c>
    </row>
    <row r="33" spans="2:8">
      <c r="B33">
        <f t="shared" si="1"/>
        <v>4</v>
      </c>
      <c r="C33">
        <f t="shared" si="2"/>
        <v>30</v>
      </c>
      <c r="D33" t="str">
        <f>VLOOKUP(B33,Categorisation_T!$B$4:$C$51,2,FALSE)</f>
        <v>B1</v>
      </c>
      <c r="E33">
        <f>HLOOKUP(C33,Categorisation_T!$D$1:$DH$4,4,FALSE)</f>
        <v>17.2</v>
      </c>
      <c r="F33" t="str">
        <f t="shared" si="0"/>
        <v>17.2-B1</v>
      </c>
      <c r="G33">
        <f>VLOOKUP($B33,Categorisation_T_Score!$B$1:$DH$51,$C33+2,FALSE)</f>
        <v>0</v>
      </c>
      <c r="H33">
        <f>IFERROR(VLOOKUP(G33,ScoreCards!$C$3:$F$6,4),0)</f>
        <v>0</v>
      </c>
    </row>
    <row r="34" spans="2:8">
      <c r="B34">
        <f t="shared" si="1"/>
        <v>4</v>
      </c>
      <c r="C34">
        <f t="shared" si="2"/>
        <v>31</v>
      </c>
      <c r="D34" t="str">
        <f>VLOOKUP(B34,Categorisation_T!$B$4:$C$51,2,FALSE)</f>
        <v>B1</v>
      </c>
      <c r="E34">
        <f>HLOOKUP(C34,Categorisation_T!$D$1:$DH$4,4,FALSE)</f>
        <v>18.100000000000001</v>
      </c>
      <c r="F34" t="str">
        <f t="shared" si="0"/>
        <v>18.1-B1</v>
      </c>
      <c r="G34">
        <f>VLOOKUP($B34,Categorisation_T_Score!$B$1:$DH$51,$C34+2,FALSE)</f>
        <v>0</v>
      </c>
      <c r="H34">
        <f>IFERROR(VLOOKUP(G34,ScoreCards!$C$3:$F$6,4),0)</f>
        <v>0</v>
      </c>
    </row>
    <row r="35" spans="2:8">
      <c r="B35">
        <f t="shared" si="1"/>
        <v>4</v>
      </c>
      <c r="C35">
        <f t="shared" si="2"/>
        <v>32</v>
      </c>
      <c r="D35" t="str">
        <f>VLOOKUP(B35,Categorisation_T!$B$4:$C$51,2,FALSE)</f>
        <v>B1</v>
      </c>
      <c r="E35" t="str">
        <f>HLOOKUP(C35,Categorisation_T!$D$1:$DH$4,4,FALSE)</f>
        <v>E</v>
      </c>
      <c r="F35" t="str">
        <f t="shared" si="0"/>
        <v>E-B1</v>
      </c>
      <c r="G35">
        <f>VLOOKUP($B35,Categorisation_T_Score!$B$1:$DH$51,$C35+2,FALSE)</f>
        <v>0</v>
      </c>
      <c r="H35">
        <f>IFERROR(VLOOKUP(G35,ScoreCards!$C$3:$F$6,4),0)</f>
        <v>0</v>
      </c>
    </row>
    <row r="36" spans="2:8">
      <c r="B36">
        <f t="shared" si="1"/>
        <v>4</v>
      </c>
      <c r="C36">
        <f t="shared" si="2"/>
        <v>33</v>
      </c>
      <c r="D36" t="str">
        <f>VLOOKUP(B36,Categorisation_T!$B$4:$C$51,2,FALSE)</f>
        <v>B1</v>
      </c>
      <c r="E36">
        <f>HLOOKUP(C36,Categorisation_T!$D$1:$DH$4,4,FALSE)</f>
        <v>19.100000000000001</v>
      </c>
      <c r="F36" t="str">
        <f t="shared" si="0"/>
        <v>19.1-B1</v>
      </c>
      <c r="G36">
        <f>VLOOKUP($B36,Categorisation_T_Score!$B$1:$DH$51,$C36+2,FALSE)</f>
        <v>0</v>
      </c>
      <c r="H36">
        <f>IFERROR(VLOOKUP(G36,ScoreCards!$C$3:$F$6,4),0)</f>
        <v>0</v>
      </c>
    </row>
    <row r="37" spans="2:8">
      <c r="B37">
        <f t="shared" si="1"/>
        <v>4</v>
      </c>
      <c r="C37">
        <f t="shared" si="2"/>
        <v>34</v>
      </c>
      <c r="D37" t="str">
        <f>VLOOKUP(B37,Categorisation_T!$B$4:$C$51,2,FALSE)</f>
        <v>B1</v>
      </c>
      <c r="E37">
        <f>HLOOKUP(C37,Categorisation_T!$D$1:$DH$4,4,FALSE)</f>
        <v>20.100000000000001</v>
      </c>
      <c r="F37" t="str">
        <f t="shared" si="0"/>
        <v>20.1-B1</v>
      </c>
      <c r="G37">
        <f>VLOOKUP($B37,Categorisation_T_Score!$B$1:$DH$51,$C37+2,FALSE)</f>
        <v>0</v>
      </c>
      <c r="H37">
        <f>IFERROR(VLOOKUP(G37,ScoreCards!$C$3:$F$6,4),0)</f>
        <v>0</v>
      </c>
    </row>
    <row r="38" spans="2:8">
      <c r="B38">
        <f t="shared" si="1"/>
        <v>4</v>
      </c>
      <c r="C38">
        <f t="shared" si="2"/>
        <v>35</v>
      </c>
      <c r="D38" t="str">
        <f>VLOOKUP(B38,Categorisation_T!$B$4:$C$51,2,FALSE)</f>
        <v>B1</v>
      </c>
      <c r="E38">
        <f>HLOOKUP(C38,Categorisation_T!$D$1:$DH$4,4,FALSE)</f>
        <v>20.2</v>
      </c>
      <c r="F38" t="str">
        <f t="shared" si="0"/>
        <v>20.2-B1</v>
      </c>
      <c r="G38">
        <f>VLOOKUP($B38,Categorisation_T_Score!$B$1:$DH$51,$C38+2,FALSE)</f>
        <v>0</v>
      </c>
      <c r="H38">
        <f>IFERROR(VLOOKUP(G38,ScoreCards!$C$3:$F$6,4),0)</f>
        <v>0</v>
      </c>
    </row>
    <row r="39" spans="2:8">
      <c r="B39">
        <f t="shared" si="1"/>
        <v>4</v>
      </c>
      <c r="C39">
        <f t="shared" si="2"/>
        <v>36</v>
      </c>
      <c r="D39" t="str">
        <f>VLOOKUP(B39,Categorisation_T!$B$4:$C$51,2,FALSE)</f>
        <v>B1</v>
      </c>
      <c r="E39">
        <f>HLOOKUP(C39,Categorisation_T!$D$1:$DH$4,4,FALSE)</f>
        <v>20.3</v>
      </c>
      <c r="F39" t="str">
        <f t="shared" si="0"/>
        <v>20.3-B1</v>
      </c>
      <c r="G39">
        <f>VLOOKUP($B39,Categorisation_T_Score!$B$1:$DH$51,$C39+2,FALSE)</f>
        <v>0</v>
      </c>
      <c r="H39">
        <f>IFERROR(VLOOKUP(G39,ScoreCards!$C$3:$F$6,4),0)</f>
        <v>0</v>
      </c>
    </row>
    <row r="40" spans="2:8">
      <c r="B40">
        <f t="shared" si="1"/>
        <v>4</v>
      </c>
      <c r="C40">
        <f t="shared" si="2"/>
        <v>37</v>
      </c>
      <c r="D40" t="str">
        <f>VLOOKUP(B40,Categorisation_T!$B$4:$C$51,2,FALSE)</f>
        <v>B1</v>
      </c>
      <c r="E40">
        <f>HLOOKUP(C40,Categorisation_T!$D$1:$DH$4,4,FALSE)</f>
        <v>20.399999999999999</v>
      </c>
      <c r="F40" t="str">
        <f t="shared" si="0"/>
        <v>20.4-B1</v>
      </c>
      <c r="G40">
        <f>VLOOKUP($B40,Categorisation_T_Score!$B$1:$DH$51,$C40+2,FALSE)</f>
        <v>0</v>
      </c>
      <c r="H40">
        <f>IFERROR(VLOOKUP(G40,ScoreCards!$C$3:$F$6,4),0)</f>
        <v>0</v>
      </c>
    </row>
    <row r="41" spans="2:8">
      <c r="B41">
        <f t="shared" si="1"/>
        <v>4</v>
      </c>
      <c r="C41">
        <f t="shared" si="2"/>
        <v>38</v>
      </c>
      <c r="D41" t="str">
        <f>VLOOKUP(B41,Categorisation_T!$B$4:$C$51,2,FALSE)</f>
        <v>B1</v>
      </c>
      <c r="E41">
        <f>HLOOKUP(C41,Categorisation_T!$D$1:$DH$4,4,FALSE)</f>
        <v>20.5</v>
      </c>
      <c r="F41" t="str">
        <f t="shared" si="0"/>
        <v>20.5-B1</v>
      </c>
      <c r="G41">
        <f>VLOOKUP($B41,Categorisation_T_Score!$B$1:$DH$51,$C41+2,FALSE)</f>
        <v>0</v>
      </c>
      <c r="H41">
        <f>IFERROR(VLOOKUP(G41,ScoreCards!$C$3:$F$6,4),0)</f>
        <v>0</v>
      </c>
    </row>
    <row r="42" spans="2:8">
      <c r="B42">
        <f t="shared" si="1"/>
        <v>4</v>
      </c>
      <c r="C42">
        <f t="shared" si="2"/>
        <v>39</v>
      </c>
      <c r="D42" t="str">
        <f>VLOOKUP(B42,Categorisation_T!$B$4:$C$51,2,FALSE)</f>
        <v>B1</v>
      </c>
      <c r="E42">
        <f>HLOOKUP(C42,Categorisation_T!$D$1:$DH$4,4,FALSE)</f>
        <v>20.6</v>
      </c>
      <c r="F42" t="str">
        <f t="shared" si="0"/>
        <v>20.6-B1</v>
      </c>
      <c r="G42">
        <f>VLOOKUP($B42,Categorisation_T_Score!$B$1:$DH$51,$C42+2,FALSE)</f>
        <v>0</v>
      </c>
      <c r="H42">
        <f>IFERROR(VLOOKUP(G42,ScoreCards!$C$3:$F$6,4),0)</f>
        <v>0</v>
      </c>
    </row>
    <row r="43" spans="2:8">
      <c r="B43">
        <f t="shared" si="1"/>
        <v>4</v>
      </c>
      <c r="C43">
        <f t="shared" si="2"/>
        <v>40</v>
      </c>
      <c r="D43" t="str">
        <f>VLOOKUP(B43,Categorisation_T!$B$4:$C$51,2,FALSE)</f>
        <v>B1</v>
      </c>
      <c r="E43">
        <f>HLOOKUP(C43,Categorisation_T!$D$1:$DH$4,4,FALSE)</f>
        <v>21.1</v>
      </c>
      <c r="F43" t="str">
        <f t="shared" si="0"/>
        <v>21.1-B1</v>
      </c>
      <c r="G43">
        <f>VLOOKUP($B43,Categorisation_T_Score!$B$1:$DH$51,$C43+2,FALSE)</f>
        <v>0</v>
      </c>
      <c r="H43">
        <f>IFERROR(VLOOKUP(G43,ScoreCards!$C$3:$F$6,4),0)</f>
        <v>0</v>
      </c>
    </row>
    <row r="44" spans="2:8">
      <c r="B44">
        <f t="shared" si="1"/>
        <v>4</v>
      </c>
      <c r="C44">
        <f t="shared" si="2"/>
        <v>41</v>
      </c>
      <c r="D44" t="str">
        <f>VLOOKUP(B44,Categorisation_T!$B$4:$C$51,2,FALSE)</f>
        <v>B1</v>
      </c>
      <c r="E44">
        <f>HLOOKUP(C44,Categorisation_T!$D$1:$DH$4,4,FALSE)</f>
        <v>21.2</v>
      </c>
      <c r="F44" t="str">
        <f t="shared" si="0"/>
        <v>21.2-B1</v>
      </c>
      <c r="G44">
        <f>VLOOKUP($B44,Categorisation_T_Score!$B$1:$DH$51,$C44+2,FALSE)</f>
        <v>0</v>
      </c>
      <c r="H44">
        <f>IFERROR(VLOOKUP(G44,ScoreCards!$C$3:$F$6,4),0)</f>
        <v>0</v>
      </c>
    </row>
    <row r="45" spans="2:8">
      <c r="B45">
        <f t="shared" si="1"/>
        <v>4</v>
      </c>
      <c r="C45">
        <f t="shared" si="2"/>
        <v>42</v>
      </c>
      <c r="D45" t="str">
        <f>VLOOKUP(B45,Categorisation_T!$B$4:$C$51,2,FALSE)</f>
        <v>B1</v>
      </c>
      <c r="E45">
        <f>HLOOKUP(C45,Categorisation_T!$D$1:$DH$4,4,FALSE)</f>
        <v>22.1</v>
      </c>
      <c r="F45" t="str">
        <f t="shared" si="0"/>
        <v>22.1-B1</v>
      </c>
      <c r="G45">
        <f>VLOOKUP($B45,Categorisation_T_Score!$B$1:$DH$51,$C45+2,FALSE)</f>
        <v>0</v>
      </c>
      <c r="H45">
        <f>IFERROR(VLOOKUP(G45,ScoreCards!$C$3:$F$6,4),0)</f>
        <v>0</v>
      </c>
    </row>
    <row r="46" spans="2:8">
      <c r="B46">
        <f t="shared" si="1"/>
        <v>4</v>
      </c>
      <c r="C46">
        <f t="shared" si="2"/>
        <v>43</v>
      </c>
      <c r="D46" t="str">
        <f>VLOOKUP(B46,Categorisation_T!$B$4:$C$51,2,FALSE)</f>
        <v>B1</v>
      </c>
      <c r="E46">
        <f>HLOOKUP(C46,Categorisation_T!$D$1:$DH$4,4,FALSE)</f>
        <v>22.2</v>
      </c>
      <c r="F46" t="str">
        <f t="shared" si="0"/>
        <v>22.2-B1</v>
      </c>
      <c r="G46">
        <f>VLOOKUP($B46,Categorisation_T_Score!$B$1:$DH$51,$C46+2,FALSE)</f>
        <v>0</v>
      </c>
      <c r="H46">
        <f>IFERROR(VLOOKUP(G46,ScoreCards!$C$3:$F$6,4),0)</f>
        <v>0</v>
      </c>
    </row>
    <row r="47" spans="2:8">
      <c r="B47">
        <f t="shared" si="1"/>
        <v>4</v>
      </c>
      <c r="C47">
        <f t="shared" si="2"/>
        <v>44</v>
      </c>
      <c r="D47" t="str">
        <f>VLOOKUP(B47,Categorisation_T!$B$4:$C$51,2,FALSE)</f>
        <v>B1</v>
      </c>
      <c r="E47" t="str">
        <f>HLOOKUP(C47,Categorisation_T!$D$1:$DH$4,4,FALSE)</f>
        <v>F</v>
      </c>
      <c r="F47" t="str">
        <f t="shared" si="0"/>
        <v>F-B1</v>
      </c>
      <c r="G47">
        <f>VLOOKUP($B47,Categorisation_T_Score!$B$1:$DH$51,$C47+2,FALSE)</f>
        <v>0</v>
      </c>
      <c r="H47">
        <f>IFERROR(VLOOKUP(G47,ScoreCards!$C$3:$F$6,4),0)</f>
        <v>0</v>
      </c>
    </row>
    <row r="48" spans="2:8">
      <c r="B48">
        <f t="shared" si="1"/>
        <v>4</v>
      </c>
      <c r="C48">
        <f t="shared" si="2"/>
        <v>45</v>
      </c>
      <c r="D48" t="str">
        <f>VLOOKUP(B48,Categorisation_T!$B$4:$C$51,2,FALSE)</f>
        <v>B1</v>
      </c>
      <c r="E48">
        <f>HLOOKUP(C48,Categorisation_T!$D$1:$DH$4,4,FALSE)</f>
        <v>23.1</v>
      </c>
      <c r="F48" t="str">
        <f t="shared" si="0"/>
        <v>23.1-B1</v>
      </c>
      <c r="G48">
        <f>VLOOKUP($B48,Categorisation_T_Score!$B$1:$DH$51,$C48+2,FALSE)</f>
        <v>0</v>
      </c>
      <c r="H48">
        <f>IFERROR(VLOOKUP(G48,ScoreCards!$C$3:$F$6,4),0)</f>
        <v>0</v>
      </c>
    </row>
    <row r="49" spans="2:8">
      <c r="B49">
        <f t="shared" si="1"/>
        <v>4</v>
      </c>
      <c r="C49">
        <f t="shared" si="2"/>
        <v>46</v>
      </c>
      <c r="D49" t="str">
        <f>VLOOKUP(B49,Categorisation_T!$B$4:$C$51,2,FALSE)</f>
        <v>B1</v>
      </c>
      <c r="E49">
        <f>HLOOKUP(C49,Categorisation_T!$D$1:$DH$4,4,FALSE)</f>
        <v>23.2</v>
      </c>
      <c r="F49" t="str">
        <f t="shared" si="0"/>
        <v>23.2-B1</v>
      </c>
      <c r="G49">
        <f>VLOOKUP($B49,Categorisation_T_Score!$B$1:$DH$51,$C49+2,FALSE)</f>
        <v>0</v>
      </c>
      <c r="H49">
        <f>IFERROR(VLOOKUP(G49,ScoreCards!$C$3:$F$6,4),0)</f>
        <v>0</v>
      </c>
    </row>
    <row r="50" spans="2:8">
      <c r="B50">
        <f t="shared" si="1"/>
        <v>4</v>
      </c>
      <c r="C50">
        <f t="shared" si="2"/>
        <v>47</v>
      </c>
      <c r="D50" t="str">
        <f>VLOOKUP(B50,Categorisation_T!$B$4:$C$51,2,FALSE)</f>
        <v>B1</v>
      </c>
      <c r="E50">
        <f>HLOOKUP(C50,Categorisation_T!$D$1:$DH$4,4,FALSE)</f>
        <v>23.3</v>
      </c>
      <c r="F50" t="str">
        <f t="shared" si="0"/>
        <v>23.3-B1</v>
      </c>
      <c r="G50">
        <f>VLOOKUP($B50,Categorisation_T_Score!$B$1:$DH$51,$C50+2,FALSE)</f>
        <v>0</v>
      </c>
      <c r="H50">
        <f>IFERROR(VLOOKUP(G50,ScoreCards!$C$3:$F$6,4),0)</f>
        <v>0</v>
      </c>
    </row>
    <row r="51" spans="2:8">
      <c r="B51">
        <f t="shared" si="1"/>
        <v>4</v>
      </c>
      <c r="C51">
        <f t="shared" si="2"/>
        <v>48</v>
      </c>
      <c r="D51" t="str">
        <f>VLOOKUP(B51,Categorisation_T!$B$4:$C$51,2,FALSE)</f>
        <v>B1</v>
      </c>
      <c r="E51">
        <f>HLOOKUP(C51,Categorisation_T!$D$1:$DH$4,4,FALSE)</f>
        <v>23.4</v>
      </c>
      <c r="F51" t="str">
        <f t="shared" si="0"/>
        <v>23.4-B1</v>
      </c>
      <c r="G51">
        <f>VLOOKUP($B51,Categorisation_T_Score!$B$1:$DH$51,$C51+2,FALSE)</f>
        <v>0</v>
      </c>
      <c r="H51">
        <f>IFERROR(VLOOKUP(G51,ScoreCards!$C$3:$F$6,4),0)</f>
        <v>0</v>
      </c>
    </row>
    <row r="52" spans="2:8">
      <c r="B52">
        <f t="shared" si="1"/>
        <v>4</v>
      </c>
      <c r="C52">
        <f t="shared" si="2"/>
        <v>49</v>
      </c>
      <c r="D52" t="str">
        <f>VLOOKUP(B52,Categorisation_T!$B$4:$C$51,2,FALSE)</f>
        <v>B1</v>
      </c>
      <c r="E52">
        <f>HLOOKUP(C52,Categorisation_T!$D$1:$DH$4,4,FALSE)</f>
        <v>23.5</v>
      </c>
      <c r="F52" t="str">
        <f t="shared" si="0"/>
        <v>23.5-B1</v>
      </c>
      <c r="G52">
        <f>VLOOKUP($B52,Categorisation_T_Score!$B$1:$DH$51,$C52+2,FALSE)</f>
        <v>0</v>
      </c>
      <c r="H52">
        <f>IFERROR(VLOOKUP(G52,ScoreCards!$C$3:$F$6,4),0)</f>
        <v>0</v>
      </c>
    </row>
    <row r="53" spans="2:8">
      <c r="B53">
        <f t="shared" si="1"/>
        <v>4</v>
      </c>
      <c r="C53">
        <f t="shared" si="2"/>
        <v>50</v>
      </c>
      <c r="D53" t="str">
        <f>VLOOKUP(B53,Categorisation_T!$B$4:$C$51,2,FALSE)</f>
        <v>B1</v>
      </c>
      <c r="E53">
        <f>HLOOKUP(C53,Categorisation_T!$D$1:$DH$4,4,FALSE)</f>
        <v>23.6</v>
      </c>
      <c r="F53" t="str">
        <f t="shared" si="0"/>
        <v>23.6-B1</v>
      </c>
      <c r="G53">
        <f>VLOOKUP($B53,Categorisation_T_Score!$B$1:$DH$51,$C53+2,FALSE)</f>
        <v>0</v>
      </c>
      <c r="H53">
        <f>IFERROR(VLOOKUP(G53,ScoreCards!$C$3:$F$6,4),0)</f>
        <v>0</v>
      </c>
    </row>
    <row r="54" spans="2:8">
      <c r="B54">
        <f t="shared" si="1"/>
        <v>4</v>
      </c>
      <c r="C54">
        <f t="shared" si="2"/>
        <v>51</v>
      </c>
      <c r="D54" t="str">
        <f>VLOOKUP(B54,Categorisation_T!$B$4:$C$51,2,FALSE)</f>
        <v>B1</v>
      </c>
      <c r="E54">
        <f>HLOOKUP(C54,Categorisation_T!$D$1:$DH$4,4,FALSE)</f>
        <v>23.7</v>
      </c>
      <c r="F54" t="str">
        <f t="shared" si="0"/>
        <v>23.7-B1</v>
      </c>
      <c r="G54">
        <f>VLOOKUP($B54,Categorisation_T_Score!$B$1:$DH$51,$C54+2,FALSE)</f>
        <v>0</v>
      </c>
      <c r="H54">
        <f>IFERROR(VLOOKUP(G54,ScoreCards!$C$3:$F$6,4),0)</f>
        <v>0</v>
      </c>
    </row>
    <row r="55" spans="2:8">
      <c r="B55">
        <f t="shared" si="1"/>
        <v>4</v>
      </c>
      <c r="C55">
        <f t="shared" si="2"/>
        <v>52</v>
      </c>
      <c r="D55" t="str">
        <f>VLOOKUP(B55,Categorisation_T!$B$4:$C$51,2,FALSE)</f>
        <v>B1</v>
      </c>
      <c r="E55">
        <f>HLOOKUP(C55,Categorisation_T!$D$1:$DH$4,4,FALSE)</f>
        <v>38</v>
      </c>
      <c r="F55" t="str">
        <f t="shared" si="0"/>
        <v>38-B1</v>
      </c>
      <c r="G55">
        <f>VLOOKUP($B55,Categorisation_T_Score!$B$1:$DH$51,$C55+2,FALSE)</f>
        <v>0</v>
      </c>
      <c r="H55">
        <f>IFERROR(VLOOKUP(G55,ScoreCards!$C$3:$F$6,4),0)</f>
        <v>0</v>
      </c>
    </row>
    <row r="56" spans="2:8">
      <c r="B56">
        <f t="shared" si="1"/>
        <v>4</v>
      </c>
      <c r="C56">
        <f t="shared" si="2"/>
        <v>53</v>
      </c>
      <c r="D56" t="str">
        <f>VLOOKUP(B56,Categorisation_T!$B$4:$C$51,2,FALSE)</f>
        <v>B1</v>
      </c>
      <c r="E56">
        <f>HLOOKUP(C56,Categorisation_T!$D$1:$DH$4,4,FALSE)</f>
        <v>39</v>
      </c>
      <c r="F56" t="str">
        <f t="shared" si="0"/>
        <v>39-B1</v>
      </c>
      <c r="G56">
        <f>VLOOKUP($B56,Categorisation_T_Score!$B$1:$DH$51,$C56+2,FALSE)</f>
        <v>0</v>
      </c>
      <c r="H56">
        <f>IFERROR(VLOOKUP(G56,ScoreCards!$C$3:$F$6,4),0)</f>
        <v>0</v>
      </c>
    </row>
    <row r="57" spans="2:8">
      <c r="B57">
        <f t="shared" si="1"/>
        <v>4</v>
      </c>
      <c r="C57">
        <f t="shared" si="2"/>
        <v>54</v>
      </c>
      <c r="D57" t="str">
        <f>VLOOKUP(B57,Categorisation_T!$B$4:$C$51,2,FALSE)</f>
        <v>B1</v>
      </c>
      <c r="E57" t="str">
        <f>HLOOKUP(C57,Categorisation_T!$D$1:$DH$4,4,FALSE)</f>
        <v>G</v>
      </c>
      <c r="F57" t="str">
        <f t="shared" si="0"/>
        <v>G-B1</v>
      </c>
      <c r="G57">
        <f>VLOOKUP($B57,Categorisation_T_Score!$B$1:$DH$51,$C57+2,FALSE)</f>
        <v>0</v>
      </c>
      <c r="H57">
        <f>IFERROR(VLOOKUP(G57,ScoreCards!$C$3:$F$6,4),0)</f>
        <v>0</v>
      </c>
    </row>
    <row r="58" spans="2:8">
      <c r="B58">
        <f t="shared" si="1"/>
        <v>4</v>
      </c>
      <c r="C58">
        <f t="shared" si="2"/>
        <v>55</v>
      </c>
      <c r="D58" t="str">
        <f>VLOOKUP(B58,Categorisation_T!$B$4:$C$51,2,FALSE)</f>
        <v>B1</v>
      </c>
      <c r="E58">
        <f>HLOOKUP(C58,Categorisation_T!$D$1:$DH$4,4,FALSE)</f>
        <v>24.1</v>
      </c>
      <c r="F58" t="str">
        <f t="shared" si="0"/>
        <v>24.1-B1</v>
      </c>
      <c r="G58">
        <f>VLOOKUP($B58,Categorisation_T_Score!$B$1:$DH$51,$C58+2,FALSE)</f>
        <v>0</v>
      </c>
      <c r="H58">
        <f>IFERROR(VLOOKUP(G58,ScoreCards!$C$3:$F$6,4),0)</f>
        <v>0</v>
      </c>
    </row>
    <row r="59" spans="2:8">
      <c r="B59">
        <f t="shared" si="1"/>
        <v>4</v>
      </c>
      <c r="C59">
        <f t="shared" si="2"/>
        <v>56</v>
      </c>
      <c r="D59" t="str">
        <f>VLOOKUP(B59,Categorisation_T!$B$4:$C$51,2,FALSE)</f>
        <v>B1</v>
      </c>
      <c r="E59">
        <f>HLOOKUP(C59,Categorisation_T!$D$1:$DH$4,4,FALSE)</f>
        <v>24.2</v>
      </c>
      <c r="F59" t="str">
        <f t="shared" si="0"/>
        <v>24.2-B1</v>
      </c>
      <c r="G59">
        <f>VLOOKUP($B59,Categorisation_T_Score!$B$1:$DH$51,$C59+2,FALSE)</f>
        <v>0</v>
      </c>
      <c r="H59">
        <f>IFERROR(VLOOKUP(G59,ScoreCards!$C$3:$F$6,4),0)</f>
        <v>0</v>
      </c>
    </row>
    <row r="60" spans="2:8">
      <c r="B60">
        <f t="shared" si="1"/>
        <v>4</v>
      </c>
      <c r="C60">
        <f t="shared" si="2"/>
        <v>57</v>
      </c>
      <c r="D60" t="str">
        <f>VLOOKUP(B60,Categorisation_T!$B$4:$C$51,2,FALSE)</f>
        <v>B1</v>
      </c>
      <c r="E60">
        <f>HLOOKUP(C60,Categorisation_T!$D$1:$DH$4,4,FALSE)</f>
        <v>24.3</v>
      </c>
      <c r="F60" t="str">
        <f t="shared" si="0"/>
        <v>24.3-B1</v>
      </c>
      <c r="G60">
        <f>VLOOKUP($B60,Categorisation_T_Score!$B$1:$DH$51,$C60+2,FALSE)</f>
        <v>0</v>
      </c>
      <c r="H60">
        <f>IFERROR(VLOOKUP(G60,ScoreCards!$C$3:$F$6,4),0)</f>
        <v>0</v>
      </c>
    </row>
    <row r="61" spans="2:8">
      <c r="B61">
        <f t="shared" si="1"/>
        <v>4</v>
      </c>
      <c r="C61">
        <f t="shared" si="2"/>
        <v>58</v>
      </c>
      <c r="D61" t="str">
        <f>VLOOKUP(B61,Categorisation_T!$B$4:$C$51,2,FALSE)</f>
        <v>B1</v>
      </c>
      <c r="E61">
        <f>HLOOKUP(C61,Categorisation_T!$D$1:$DH$4,4,FALSE)</f>
        <v>24.4</v>
      </c>
      <c r="F61" t="str">
        <f t="shared" si="0"/>
        <v>24.4-B1</v>
      </c>
      <c r="G61">
        <f>VLOOKUP($B61,Categorisation_T_Score!$B$1:$DH$51,$C61+2,FALSE)</f>
        <v>0</v>
      </c>
      <c r="H61">
        <f>IFERROR(VLOOKUP(G61,ScoreCards!$C$3:$F$6,4),0)</f>
        <v>0</v>
      </c>
    </row>
    <row r="62" spans="2:8">
      <c r="B62">
        <f t="shared" si="1"/>
        <v>4</v>
      </c>
      <c r="C62">
        <f t="shared" si="2"/>
        <v>59</v>
      </c>
      <c r="D62" t="str">
        <f>VLOOKUP(B62,Categorisation_T!$B$4:$C$51,2,FALSE)</f>
        <v>B1</v>
      </c>
      <c r="E62">
        <f>HLOOKUP(C62,Categorisation_T!$D$1:$DH$4,4,FALSE)</f>
        <v>24.5</v>
      </c>
      <c r="F62" t="str">
        <f t="shared" si="0"/>
        <v>24.5-B1</v>
      </c>
      <c r="G62">
        <f>VLOOKUP($B62,Categorisation_T_Score!$B$1:$DH$51,$C62+2,FALSE)</f>
        <v>0</v>
      </c>
      <c r="H62">
        <f>IFERROR(VLOOKUP(G62,ScoreCards!$C$3:$F$6,4),0)</f>
        <v>0</v>
      </c>
    </row>
    <row r="63" spans="2:8">
      <c r="B63">
        <f t="shared" si="1"/>
        <v>4</v>
      </c>
      <c r="C63">
        <f t="shared" si="2"/>
        <v>60</v>
      </c>
      <c r="D63" t="str">
        <f>VLOOKUP(B63,Categorisation_T!$B$4:$C$51,2,FALSE)</f>
        <v>B1</v>
      </c>
      <c r="E63">
        <f>HLOOKUP(C63,Categorisation_T!$D$1:$DH$4,4,FALSE)</f>
        <v>25.1</v>
      </c>
      <c r="F63" t="str">
        <f t="shared" si="0"/>
        <v>25.1-B1</v>
      </c>
      <c r="G63">
        <f>VLOOKUP($B63,Categorisation_T_Score!$B$1:$DH$51,$C63+2,FALSE)</f>
        <v>0</v>
      </c>
      <c r="H63">
        <f>IFERROR(VLOOKUP(G63,ScoreCards!$C$3:$F$6,4),0)</f>
        <v>0</v>
      </c>
    </row>
    <row r="64" spans="2:8">
      <c r="B64">
        <f t="shared" si="1"/>
        <v>4</v>
      </c>
      <c r="C64">
        <f t="shared" si="2"/>
        <v>61</v>
      </c>
      <c r="D64" t="str">
        <f>VLOOKUP(B64,Categorisation_T!$B$4:$C$51,2,FALSE)</f>
        <v>B1</v>
      </c>
      <c r="E64">
        <f>HLOOKUP(C64,Categorisation_T!$D$1:$DH$4,4,FALSE)</f>
        <v>25.2</v>
      </c>
      <c r="F64" t="str">
        <f t="shared" si="0"/>
        <v>25.2-B1</v>
      </c>
      <c r="G64">
        <f>VLOOKUP($B64,Categorisation_T_Score!$B$1:$DH$51,$C64+2,FALSE)</f>
        <v>0</v>
      </c>
      <c r="H64">
        <f>IFERROR(VLOOKUP(G64,ScoreCards!$C$3:$F$6,4),0)</f>
        <v>0</v>
      </c>
    </row>
    <row r="65" spans="2:8">
      <c r="B65">
        <f t="shared" si="1"/>
        <v>4</v>
      </c>
      <c r="C65">
        <f t="shared" si="2"/>
        <v>62</v>
      </c>
      <c r="D65" t="str">
        <f>VLOOKUP(B65,Categorisation_T!$B$4:$C$51,2,FALSE)</f>
        <v>B1</v>
      </c>
      <c r="E65">
        <f>HLOOKUP(C65,Categorisation_T!$D$1:$DH$4,4,FALSE)</f>
        <v>25.3</v>
      </c>
      <c r="F65" t="str">
        <f t="shared" si="0"/>
        <v>25.3-B1</v>
      </c>
      <c r="G65">
        <f>VLOOKUP($B65,Categorisation_T_Score!$B$1:$DH$51,$C65+2,FALSE)</f>
        <v>0</v>
      </c>
      <c r="H65">
        <f>IFERROR(VLOOKUP(G65,ScoreCards!$C$3:$F$6,4),0)</f>
        <v>0</v>
      </c>
    </row>
    <row r="66" spans="2:8">
      <c r="B66">
        <f t="shared" si="1"/>
        <v>4</v>
      </c>
      <c r="C66">
        <f t="shared" si="2"/>
        <v>63</v>
      </c>
      <c r="D66" t="str">
        <f>VLOOKUP(B66,Categorisation_T!$B$4:$C$51,2,FALSE)</f>
        <v>B1</v>
      </c>
      <c r="E66">
        <f>HLOOKUP(C66,Categorisation_T!$D$1:$DH$4,4,FALSE)</f>
        <v>25.4</v>
      </c>
      <c r="F66" t="str">
        <f t="shared" si="0"/>
        <v>25.4-B1</v>
      </c>
      <c r="G66">
        <f>VLOOKUP($B66,Categorisation_T_Score!$B$1:$DH$51,$C66+2,FALSE)</f>
        <v>0</v>
      </c>
      <c r="H66">
        <f>IFERROR(VLOOKUP(G66,ScoreCards!$C$3:$F$6,4),0)</f>
        <v>0</v>
      </c>
    </row>
    <row r="67" spans="2:8">
      <c r="B67">
        <f t="shared" si="1"/>
        <v>4</v>
      </c>
      <c r="C67">
        <f t="shared" si="2"/>
        <v>64</v>
      </c>
      <c r="D67" t="str">
        <f>VLOOKUP(B67,Categorisation_T!$B$4:$C$51,2,FALSE)</f>
        <v>B1</v>
      </c>
      <c r="E67">
        <f>HLOOKUP(C67,Categorisation_T!$D$1:$DH$4,4,FALSE)</f>
        <v>25.5</v>
      </c>
      <c r="F67" t="str">
        <f t="shared" si="0"/>
        <v>25.5-B1</v>
      </c>
      <c r="G67">
        <f>VLOOKUP($B67,Categorisation_T_Score!$B$1:$DH$51,$C67+2,FALSE)</f>
        <v>0</v>
      </c>
      <c r="H67">
        <f>IFERROR(VLOOKUP(G67,ScoreCards!$C$3:$F$6,4),0)</f>
        <v>0</v>
      </c>
    </row>
    <row r="68" spans="2:8">
      <c r="B68">
        <f t="shared" si="1"/>
        <v>4</v>
      </c>
      <c r="C68">
        <f t="shared" si="2"/>
        <v>65</v>
      </c>
      <c r="D68" t="str">
        <f>VLOOKUP(B68,Categorisation_T!$B$4:$C$51,2,FALSE)</f>
        <v>B1</v>
      </c>
      <c r="E68">
        <f>HLOOKUP(C68,Categorisation_T!$D$1:$DH$4,4,FALSE)</f>
        <v>25.6</v>
      </c>
      <c r="F68" t="str">
        <f t="shared" si="0"/>
        <v>25.6-B1</v>
      </c>
      <c r="G68">
        <f>VLOOKUP($B68,Categorisation_T_Score!$B$1:$DH$51,$C68+2,FALSE)</f>
        <v>0</v>
      </c>
      <c r="H68">
        <f>IFERROR(VLOOKUP(G68,ScoreCards!$C$3:$F$6,4),0)</f>
        <v>0</v>
      </c>
    </row>
    <row r="69" spans="2:8">
      <c r="B69">
        <f t="shared" si="1"/>
        <v>4</v>
      </c>
      <c r="C69">
        <f t="shared" si="2"/>
        <v>66</v>
      </c>
      <c r="D69" t="str">
        <f>VLOOKUP(B69,Categorisation_T!$B$4:$C$51,2,FALSE)</f>
        <v>B1</v>
      </c>
      <c r="E69">
        <f>HLOOKUP(C69,Categorisation_T!$D$1:$DH$4,4,FALSE)</f>
        <v>25.7</v>
      </c>
      <c r="F69" t="str">
        <f t="shared" ref="F69:F132" si="3">E69&amp;"-"&amp;D69</f>
        <v>25.7-B1</v>
      </c>
      <c r="G69">
        <f>VLOOKUP($B69,Categorisation_T_Score!$B$1:$DH$51,$C69+2,FALSE)</f>
        <v>0</v>
      </c>
      <c r="H69">
        <f>IFERROR(VLOOKUP(G69,ScoreCards!$C$3:$F$6,4),0)</f>
        <v>0</v>
      </c>
    </row>
    <row r="70" spans="2:8">
      <c r="B70">
        <f t="shared" ref="B70:B112" si="4">B69</f>
        <v>4</v>
      </c>
      <c r="C70">
        <f t="shared" ref="C70:C112" si="5">C69+1</f>
        <v>67</v>
      </c>
      <c r="D70" t="str">
        <f>VLOOKUP(B70,Categorisation_T!$B$4:$C$51,2,FALSE)</f>
        <v>B1</v>
      </c>
      <c r="E70">
        <f>HLOOKUP(C70,Categorisation_T!$D$1:$DH$4,4,FALSE)</f>
        <v>25.9</v>
      </c>
      <c r="F70" t="str">
        <f t="shared" si="3"/>
        <v>25.9-B1</v>
      </c>
      <c r="G70">
        <f>VLOOKUP($B70,Categorisation_T_Score!$B$1:$DH$51,$C70+2,FALSE)</f>
        <v>0</v>
      </c>
      <c r="H70">
        <f>IFERROR(VLOOKUP(G70,ScoreCards!$C$3:$F$6,4),0)</f>
        <v>0</v>
      </c>
    </row>
    <row r="71" spans="2:8">
      <c r="B71">
        <f t="shared" si="4"/>
        <v>4</v>
      </c>
      <c r="C71">
        <f t="shared" si="5"/>
        <v>68</v>
      </c>
      <c r="D71" t="str">
        <f>VLOOKUP(B71,Categorisation_T!$B$4:$C$51,2,FALSE)</f>
        <v>B1</v>
      </c>
      <c r="E71" t="str">
        <f>HLOOKUP(C71,Categorisation_T!$D$1:$DH$4,4,FALSE)</f>
        <v>H</v>
      </c>
      <c r="F71" t="str">
        <f t="shared" si="3"/>
        <v>H-B1</v>
      </c>
      <c r="G71">
        <f>VLOOKUP($B71,Categorisation_T_Score!$B$1:$DH$51,$C71+2,FALSE)</f>
        <v>0</v>
      </c>
      <c r="H71">
        <f>IFERROR(VLOOKUP(G71,ScoreCards!$C$3:$F$6,4),0)</f>
        <v>0</v>
      </c>
    </row>
    <row r="72" spans="2:8">
      <c r="B72">
        <f t="shared" si="4"/>
        <v>4</v>
      </c>
      <c r="C72">
        <f t="shared" si="5"/>
        <v>69</v>
      </c>
      <c r="D72" t="str">
        <f>VLOOKUP(B72,Categorisation_T!$B$4:$C$51,2,FALSE)</f>
        <v>B1</v>
      </c>
      <c r="E72">
        <f>HLOOKUP(C72,Categorisation_T!$D$1:$DH$4,4,FALSE)</f>
        <v>26.1</v>
      </c>
      <c r="F72" t="str">
        <f t="shared" si="3"/>
        <v>26.1-B1</v>
      </c>
      <c r="G72">
        <f>VLOOKUP($B72,Categorisation_T_Score!$B$1:$DH$51,$C72+2,FALSE)</f>
        <v>0</v>
      </c>
      <c r="H72">
        <f>IFERROR(VLOOKUP(G72,ScoreCards!$C$3:$F$6,4),0)</f>
        <v>0</v>
      </c>
    </row>
    <row r="73" spans="2:8">
      <c r="B73">
        <f t="shared" si="4"/>
        <v>4</v>
      </c>
      <c r="C73">
        <f t="shared" si="5"/>
        <v>70</v>
      </c>
      <c r="D73" t="str">
        <f>VLOOKUP(B73,Categorisation_T!$B$4:$C$51,2,FALSE)</f>
        <v>B1</v>
      </c>
      <c r="E73">
        <f>HLOOKUP(C73,Categorisation_T!$D$1:$DH$4,4,FALSE)</f>
        <v>26.2</v>
      </c>
      <c r="F73" t="str">
        <f t="shared" si="3"/>
        <v>26.2-B1</v>
      </c>
      <c r="G73">
        <f>VLOOKUP($B73,Categorisation_T_Score!$B$1:$DH$51,$C73+2,FALSE)</f>
        <v>0</v>
      </c>
      <c r="H73">
        <f>IFERROR(VLOOKUP(G73,ScoreCards!$C$3:$F$6,4),0)</f>
        <v>0</v>
      </c>
    </row>
    <row r="74" spans="2:8">
      <c r="B74">
        <f t="shared" si="4"/>
        <v>4</v>
      </c>
      <c r="C74">
        <f t="shared" si="5"/>
        <v>71</v>
      </c>
      <c r="D74" t="str">
        <f>VLOOKUP(B74,Categorisation_T!$B$4:$C$51,2,FALSE)</f>
        <v>B1</v>
      </c>
      <c r="E74">
        <f>HLOOKUP(C74,Categorisation_T!$D$1:$DH$4,4,FALSE)</f>
        <v>26.3</v>
      </c>
      <c r="F74" t="str">
        <f t="shared" si="3"/>
        <v>26.3-B1</v>
      </c>
      <c r="G74">
        <f>VLOOKUP($B74,Categorisation_T_Score!$B$1:$DH$51,$C74+2,FALSE)</f>
        <v>0</v>
      </c>
      <c r="H74">
        <f>IFERROR(VLOOKUP(G74,ScoreCards!$C$3:$F$6,4),0)</f>
        <v>0</v>
      </c>
    </row>
    <row r="75" spans="2:8">
      <c r="B75">
        <f t="shared" si="4"/>
        <v>4</v>
      </c>
      <c r="C75">
        <f t="shared" si="5"/>
        <v>72</v>
      </c>
      <c r="D75" t="str">
        <f>VLOOKUP(B75,Categorisation_T!$B$4:$C$51,2,FALSE)</f>
        <v>B1</v>
      </c>
      <c r="E75">
        <f>HLOOKUP(C75,Categorisation_T!$D$1:$DH$4,4,FALSE)</f>
        <v>26.4</v>
      </c>
      <c r="F75" t="str">
        <f t="shared" si="3"/>
        <v>26.4-B1</v>
      </c>
      <c r="G75">
        <f>VLOOKUP($B75,Categorisation_T_Score!$B$1:$DH$51,$C75+2,FALSE)</f>
        <v>0</v>
      </c>
      <c r="H75">
        <f>IFERROR(VLOOKUP(G75,ScoreCards!$C$3:$F$6,4),0)</f>
        <v>0</v>
      </c>
    </row>
    <row r="76" spans="2:8">
      <c r="B76">
        <f t="shared" si="4"/>
        <v>4</v>
      </c>
      <c r="C76">
        <f t="shared" si="5"/>
        <v>73</v>
      </c>
      <c r="D76" t="str">
        <f>VLOOKUP(B76,Categorisation_T!$B$4:$C$51,2,FALSE)</f>
        <v>B1</v>
      </c>
      <c r="E76">
        <f>HLOOKUP(C76,Categorisation_T!$D$1:$DH$4,4,FALSE)</f>
        <v>26.5</v>
      </c>
      <c r="F76" t="str">
        <f t="shared" si="3"/>
        <v>26.5-B1</v>
      </c>
      <c r="G76">
        <f>VLOOKUP($B76,Categorisation_T_Score!$B$1:$DH$51,$C76+2,FALSE)</f>
        <v>0</v>
      </c>
      <c r="H76">
        <f>IFERROR(VLOOKUP(G76,ScoreCards!$C$3:$F$6,4),0)</f>
        <v>0</v>
      </c>
    </row>
    <row r="77" spans="2:8">
      <c r="B77">
        <f t="shared" si="4"/>
        <v>4</v>
      </c>
      <c r="C77">
        <f t="shared" si="5"/>
        <v>74</v>
      </c>
      <c r="D77" t="str">
        <f>VLOOKUP(B77,Categorisation_T!$B$4:$C$51,2,FALSE)</f>
        <v>B1</v>
      </c>
      <c r="E77">
        <f>HLOOKUP(C77,Categorisation_T!$D$1:$DH$4,4,FALSE)</f>
        <v>26.6</v>
      </c>
      <c r="F77" t="str">
        <f t="shared" si="3"/>
        <v>26.6-B1</v>
      </c>
      <c r="G77">
        <f>VLOOKUP($B77,Categorisation_T_Score!$B$1:$DH$51,$C77+2,FALSE)</f>
        <v>0</v>
      </c>
      <c r="H77">
        <f>IFERROR(VLOOKUP(G77,ScoreCards!$C$3:$F$6,4),0)</f>
        <v>0</v>
      </c>
    </row>
    <row r="78" spans="2:8">
      <c r="B78">
        <f t="shared" si="4"/>
        <v>4</v>
      </c>
      <c r="C78">
        <f t="shared" si="5"/>
        <v>75</v>
      </c>
      <c r="D78" t="str">
        <f>VLOOKUP(B78,Categorisation_T!$B$4:$C$51,2,FALSE)</f>
        <v>B1</v>
      </c>
      <c r="E78">
        <f>HLOOKUP(C78,Categorisation_T!$D$1:$DH$4,4,FALSE)</f>
        <v>26.7</v>
      </c>
      <c r="F78" t="str">
        <f t="shared" si="3"/>
        <v>26.7-B1</v>
      </c>
      <c r="G78">
        <f>VLOOKUP($B78,Categorisation_T_Score!$B$1:$DH$51,$C78+2,FALSE)</f>
        <v>0</v>
      </c>
      <c r="H78">
        <f>IFERROR(VLOOKUP(G78,ScoreCards!$C$3:$F$6,4),0)</f>
        <v>0</v>
      </c>
    </row>
    <row r="79" spans="2:8">
      <c r="B79">
        <f t="shared" si="4"/>
        <v>4</v>
      </c>
      <c r="C79">
        <f t="shared" si="5"/>
        <v>76</v>
      </c>
      <c r="D79" t="str">
        <f>VLOOKUP(B79,Categorisation_T!$B$4:$C$51,2,FALSE)</f>
        <v>B1</v>
      </c>
      <c r="E79">
        <f>HLOOKUP(C79,Categorisation_T!$D$1:$DH$4,4,FALSE)</f>
        <v>26.8</v>
      </c>
      <c r="F79" t="str">
        <f t="shared" si="3"/>
        <v>26.8-B1</v>
      </c>
      <c r="G79">
        <f>VLOOKUP($B79,Categorisation_T_Score!$B$1:$DH$51,$C79+2,FALSE)</f>
        <v>0</v>
      </c>
      <c r="H79">
        <f>IFERROR(VLOOKUP(G79,ScoreCards!$C$3:$F$6,4),0)</f>
        <v>0</v>
      </c>
    </row>
    <row r="80" spans="2:8">
      <c r="B80">
        <f t="shared" si="4"/>
        <v>4</v>
      </c>
      <c r="C80">
        <f t="shared" si="5"/>
        <v>77</v>
      </c>
      <c r="D80" t="str">
        <f>VLOOKUP(B80,Categorisation_T!$B$4:$C$51,2,FALSE)</f>
        <v>B1</v>
      </c>
      <c r="E80">
        <f>HLOOKUP(C80,Categorisation_T!$D$1:$DH$4,4,FALSE)</f>
        <v>27.1</v>
      </c>
      <c r="F80" t="str">
        <f t="shared" si="3"/>
        <v>27.1-B1</v>
      </c>
      <c r="G80">
        <f>VLOOKUP($B80,Categorisation_T_Score!$B$1:$DH$51,$C80+2,FALSE)</f>
        <v>0</v>
      </c>
      <c r="H80">
        <f>IFERROR(VLOOKUP(G80,ScoreCards!$C$3:$F$6,4),0)</f>
        <v>0</v>
      </c>
    </row>
    <row r="81" spans="2:8">
      <c r="B81">
        <f t="shared" si="4"/>
        <v>4</v>
      </c>
      <c r="C81">
        <f t="shared" si="5"/>
        <v>78</v>
      </c>
      <c r="D81" t="str">
        <f>VLOOKUP(B81,Categorisation_T!$B$4:$C$51,2,FALSE)</f>
        <v>B1</v>
      </c>
      <c r="E81">
        <f>HLOOKUP(C81,Categorisation_T!$D$1:$DH$4,4,FALSE)</f>
        <v>27.2</v>
      </c>
      <c r="F81" t="str">
        <f t="shared" si="3"/>
        <v>27.2-B1</v>
      </c>
      <c r="G81">
        <f>VLOOKUP($B81,Categorisation_T_Score!$B$1:$DH$51,$C81+2,FALSE)</f>
        <v>0</v>
      </c>
      <c r="H81">
        <f>IFERROR(VLOOKUP(G81,ScoreCards!$C$3:$F$6,4),0)</f>
        <v>0</v>
      </c>
    </row>
    <row r="82" spans="2:8">
      <c r="B82">
        <f t="shared" si="4"/>
        <v>4</v>
      </c>
      <c r="C82">
        <f t="shared" si="5"/>
        <v>79</v>
      </c>
      <c r="D82" t="str">
        <f>VLOOKUP(B82,Categorisation_T!$B$4:$C$51,2,FALSE)</f>
        <v>B1</v>
      </c>
      <c r="E82">
        <f>HLOOKUP(C82,Categorisation_T!$D$1:$DH$4,4,FALSE)</f>
        <v>27.3</v>
      </c>
      <c r="F82" t="str">
        <f t="shared" si="3"/>
        <v>27.3-B1</v>
      </c>
      <c r="G82">
        <f>VLOOKUP($B82,Categorisation_T_Score!$B$1:$DH$51,$C82+2,FALSE)</f>
        <v>0</v>
      </c>
      <c r="H82">
        <f>IFERROR(VLOOKUP(G82,ScoreCards!$C$3:$F$6,4),0)</f>
        <v>0</v>
      </c>
    </row>
    <row r="83" spans="2:8">
      <c r="B83">
        <f t="shared" si="4"/>
        <v>4</v>
      </c>
      <c r="C83">
        <f t="shared" si="5"/>
        <v>80</v>
      </c>
      <c r="D83" t="str">
        <f>VLOOKUP(B83,Categorisation_T!$B$4:$C$51,2,FALSE)</f>
        <v>B1</v>
      </c>
      <c r="E83">
        <f>HLOOKUP(C83,Categorisation_T!$D$1:$DH$4,4,FALSE)</f>
        <v>27.4</v>
      </c>
      <c r="F83" t="str">
        <f t="shared" si="3"/>
        <v>27.4-B1</v>
      </c>
      <c r="G83">
        <f>VLOOKUP($B83,Categorisation_T_Score!$B$1:$DH$51,$C83+2,FALSE)</f>
        <v>0</v>
      </c>
      <c r="H83">
        <f>IFERROR(VLOOKUP(G83,ScoreCards!$C$3:$F$6,4),0)</f>
        <v>0</v>
      </c>
    </row>
    <row r="84" spans="2:8">
      <c r="B84">
        <f t="shared" si="4"/>
        <v>4</v>
      </c>
      <c r="C84">
        <f t="shared" si="5"/>
        <v>81</v>
      </c>
      <c r="D84" t="str">
        <f>VLOOKUP(B84,Categorisation_T!$B$4:$C$51,2,FALSE)</f>
        <v>B1</v>
      </c>
      <c r="E84">
        <f>HLOOKUP(C84,Categorisation_T!$D$1:$DH$4,4,FALSE)</f>
        <v>27.5</v>
      </c>
      <c r="F84" t="str">
        <f t="shared" si="3"/>
        <v>27.5-B1</v>
      </c>
      <c r="G84">
        <f>VLOOKUP($B84,Categorisation_T_Score!$B$1:$DH$51,$C84+2,FALSE)</f>
        <v>0</v>
      </c>
      <c r="H84">
        <f>IFERROR(VLOOKUP(G84,ScoreCards!$C$3:$F$6,4),0)</f>
        <v>0</v>
      </c>
    </row>
    <row r="85" spans="2:8">
      <c r="B85">
        <f t="shared" si="4"/>
        <v>4</v>
      </c>
      <c r="C85">
        <f t="shared" si="5"/>
        <v>82</v>
      </c>
      <c r="D85" t="str">
        <f>VLOOKUP(B85,Categorisation_T!$B$4:$C$51,2,FALSE)</f>
        <v>B1</v>
      </c>
      <c r="E85">
        <f>HLOOKUP(C85,Categorisation_T!$D$1:$DH$4,4,FALSE)</f>
        <v>27.9</v>
      </c>
      <c r="F85" t="str">
        <f t="shared" si="3"/>
        <v>27.9-B1</v>
      </c>
      <c r="G85">
        <f>VLOOKUP($B85,Categorisation_T_Score!$B$1:$DH$51,$C85+2,FALSE)</f>
        <v>0</v>
      </c>
      <c r="H85">
        <f>IFERROR(VLOOKUP(G85,ScoreCards!$C$3:$F$6,4),0)</f>
        <v>0</v>
      </c>
    </row>
    <row r="86" spans="2:8">
      <c r="B86">
        <f t="shared" si="4"/>
        <v>4</v>
      </c>
      <c r="C86">
        <f t="shared" si="5"/>
        <v>83</v>
      </c>
      <c r="D86" t="str">
        <f>VLOOKUP(B86,Categorisation_T!$B$4:$C$51,2,FALSE)</f>
        <v>B1</v>
      </c>
      <c r="E86">
        <f>HLOOKUP(C86,Categorisation_T!$D$1:$DH$4,4,FALSE)</f>
        <v>95.1</v>
      </c>
      <c r="F86" t="str">
        <f t="shared" si="3"/>
        <v>95.1-B1</v>
      </c>
      <c r="G86">
        <f>VLOOKUP($B86,Categorisation_T_Score!$B$1:$DH$51,$C86+2,FALSE)</f>
        <v>0</v>
      </c>
      <c r="H86">
        <f>IFERROR(VLOOKUP(G86,ScoreCards!$C$3:$F$6,4),0)</f>
        <v>0</v>
      </c>
    </row>
    <row r="87" spans="2:8">
      <c r="B87">
        <f t="shared" si="4"/>
        <v>4</v>
      </c>
      <c r="C87">
        <f t="shared" si="5"/>
        <v>84</v>
      </c>
      <c r="D87" t="str">
        <f>VLOOKUP(B87,Categorisation_T!$B$4:$C$51,2,FALSE)</f>
        <v>B1</v>
      </c>
      <c r="E87">
        <f>HLOOKUP(C87,Categorisation_T!$D$1:$DH$4,4,FALSE)</f>
        <v>95.2</v>
      </c>
      <c r="F87" t="str">
        <f t="shared" si="3"/>
        <v>95.2-B1</v>
      </c>
      <c r="G87">
        <f>VLOOKUP($B87,Categorisation_T_Score!$B$1:$DH$51,$C87+2,FALSE)</f>
        <v>0</v>
      </c>
      <c r="H87">
        <f>IFERROR(VLOOKUP(G87,ScoreCards!$C$3:$F$6,4),0)</f>
        <v>0</v>
      </c>
    </row>
    <row r="88" spans="2:8">
      <c r="B88">
        <f t="shared" si="4"/>
        <v>4</v>
      </c>
      <c r="C88">
        <f t="shared" si="5"/>
        <v>85</v>
      </c>
      <c r="D88" t="str">
        <f>VLOOKUP(B88,Categorisation_T!$B$4:$C$51,2,FALSE)</f>
        <v>B1</v>
      </c>
      <c r="E88" t="str">
        <f>HLOOKUP(C88,Categorisation_T!$D$1:$DH$4,4,FALSE)</f>
        <v>I</v>
      </c>
      <c r="F88" t="str">
        <f t="shared" si="3"/>
        <v>I-B1</v>
      </c>
      <c r="G88">
        <f>VLOOKUP($B88,Categorisation_T_Score!$B$1:$DH$51,$C88+2,FALSE)</f>
        <v>0</v>
      </c>
      <c r="H88">
        <f>IFERROR(VLOOKUP(G88,ScoreCards!$C$3:$F$6,4),0)</f>
        <v>0</v>
      </c>
    </row>
    <row r="89" spans="2:8">
      <c r="B89">
        <f t="shared" si="4"/>
        <v>4</v>
      </c>
      <c r="C89">
        <f t="shared" si="5"/>
        <v>86</v>
      </c>
      <c r="D89" t="str">
        <f>VLOOKUP(B89,Categorisation_T!$B$4:$C$51,2,FALSE)</f>
        <v>B1</v>
      </c>
      <c r="E89">
        <f>HLOOKUP(C89,Categorisation_T!$D$1:$DH$4,4,FALSE)</f>
        <v>28.1</v>
      </c>
      <c r="F89" t="str">
        <f t="shared" si="3"/>
        <v>28.1-B1</v>
      </c>
      <c r="G89">
        <f>VLOOKUP($B89,Categorisation_T_Score!$B$1:$DH$51,$C89+2,FALSE)</f>
        <v>0</v>
      </c>
      <c r="H89">
        <f>IFERROR(VLOOKUP(G89,ScoreCards!$C$3:$F$6,4),0)</f>
        <v>0</v>
      </c>
    </row>
    <row r="90" spans="2:8">
      <c r="B90">
        <f t="shared" si="4"/>
        <v>4</v>
      </c>
      <c r="C90">
        <f t="shared" si="5"/>
        <v>87</v>
      </c>
      <c r="D90" t="str">
        <f>VLOOKUP(B90,Categorisation_T!$B$4:$C$51,2,FALSE)</f>
        <v>B1</v>
      </c>
      <c r="E90">
        <f>HLOOKUP(C90,Categorisation_T!$D$1:$DH$4,4,FALSE)</f>
        <v>28.2</v>
      </c>
      <c r="F90" t="str">
        <f t="shared" si="3"/>
        <v>28.2-B1</v>
      </c>
      <c r="G90">
        <f>VLOOKUP($B90,Categorisation_T_Score!$B$1:$DH$51,$C90+2,FALSE)</f>
        <v>0</v>
      </c>
      <c r="H90">
        <f>IFERROR(VLOOKUP(G90,ScoreCards!$C$3:$F$6,4),0)</f>
        <v>0</v>
      </c>
    </row>
    <row r="91" spans="2:8">
      <c r="B91">
        <f t="shared" si="4"/>
        <v>4</v>
      </c>
      <c r="C91">
        <f t="shared" si="5"/>
        <v>88</v>
      </c>
      <c r="D91" t="str">
        <f>VLOOKUP(B91,Categorisation_T!$B$4:$C$51,2,FALSE)</f>
        <v>B1</v>
      </c>
      <c r="E91">
        <f>HLOOKUP(C91,Categorisation_T!$D$1:$DH$4,4,FALSE)</f>
        <v>28.3</v>
      </c>
      <c r="F91" t="str">
        <f t="shared" si="3"/>
        <v>28.3-B1</v>
      </c>
      <c r="G91">
        <f>VLOOKUP($B91,Categorisation_T_Score!$B$1:$DH$51,$C91+2,FALSE)</f>
        <v>0</v>
      </c>
      <c r="H91">
        <f>IFERROR(VLOOKUP(G91,ScoreCards!$C$3:$F$6,4),0)</f>
        <v>0</v>
      </c>
    </row>
    <row r="92" spans="2:8">
      <c r="B92">
        <f t="shared" si="4"/>
        <v>4</v>
      </c>
      <c r="C92">
        <f t="shared" si="5"/>
        <v>89</v>
      </c>
      <c r="D92" t="str">
        <f>VLOOKUP(B92,Categorisation_T!$B$4:$C$51,2,FALSE)</f>
        <v>B1</v>
      </c>
      <c r="E92">
        <f>HLOOKUP(C92,Categorisation_T!$D$1:$DH$4,4,FALSE)</f>
        <v>28.4</v>
      </c>
      <c r="F92" t="str">
        <f t="shared" si="3"/>
        <v>28.4-B1</v>
      </c>
      <c r="G92">
        <f>VLOOKUP($B92,Categorisation_T_Score!$B$1:$DH$51,$C92+2,FALSE)</f>
        <v>0</v>
      </c>
      <c r="H92">
        <f>IFERROR(VLOOKUP(G92,ScoreCards!$C$3:$F$6,4),0)</f>
        <v>0</v>
      </c>
    </row>
    <row r="93" spans="2:8">
      <c r="B93">
        <f t="shared" si="4"/>
        <v>4</v>
      </c>
      <c r="C93">
        <f t="shared" si="5"/>
        <v>90</v>
      </c>
      <c r="D93" t="str">
        <f>VLOOKUP(B93,Categorisation_T!$B$4:$C$51,2,FALSE)</f>
        <v>B1</v>
      </c>
      <c r="E93">
        <f>HLOOKUP(C93,Categorisation_T!$D$1:$DH$4,4,FALSE)</f>
        <v>28.9</v>
      </c>
      <c r="F93" t="str">
        <f t="shared" si="3"/>
        <v>28.9-B1</v>
      </c>
      <c r="G93">
        <f>VLOOKUP($B93,Categorisation_T_Score!$B$1:$DH$51,$C93+2,FALSE)</f>
        <v>0</v>
      </c>
      <c r="H93">
        <f>IFERROR(VLOOKUP(G93,ScoreCards!$C$3:$F$6,4),0)</f>
        <v>0</v>
      </c>
    </row>
    <row r="94" spans="2:8">
      <c r="B94">
        <f t="shared" si="4"/>
        <v>4</v>
      </c>
      <c r="C94">
        <f t="shared" si="5"/>
        <v>91</v>
      </c>
      <c r="D94" t="str">
        <f>VLOOKUP(B94,Categorisation_T!$B$4:$C$51,2,FALSE)</f>
        <v>B1</v>
      </c>
      <c r="E94">
        <f>HLOOKUP(C94,Categorisation_T!$D$1:$DH$4,4,FALSE)</f>
        <v>29.1</v>
      </c>
      <c r="F94" t="str">
        <f t="shared" si="3"/>
        <v>29.1-B1</v>
      </c>
      <c r="G94">
        <f>VLOOKUP($B94,Categorisation_T_Score!$B$1:$DH$51,$C94+2,FALSE)</f>
        <v>0</v>
      </c>
      <c r="H94">
        <f>IFERROR(VLOOKUP(G94,ScoreCards!$C$3:$F$6,4),0)</f>
        <v>0</v>
      </c>
    </row>
    <row r="95" spans="2:8">
      <c r="B95">
        <f t="shared" si="4"/>
        <v>4</v>
      </c>
      <c r="C95">
        <f t="shared" si="5"/>
        <v>92</v>
      </c>
      <c r="D95" t="str">
        <f>VLOOKUP(B95,Categorisation_T!$B$4:$C$51,2,FALSE)</f>
        <v>B1</v>
      </c>
      <c r="E95">
        <f>HLOOKUP(C95,Categorisation_T!$D$1:$DH$4,4,FALSE)</f>
        <v>29.2</v>
      </c>
      <c r="F95" t="str">
        <f t="shared" si="3"/>
        <v>29.2-B1</v>
      </c>
      <c r="G95">
        <f>VLOOKUP($B95,Categorisation_T_Score!$B$1:$DH$51,$C95+2,FALSE)</f>
        <v>0</v>
      </c>
      <c r="H95">
        <f>IFERROR(VLOOKUP(G95,ScoreCards!$C$3:$F$6,4),0)</f>
        <v>0</v>
      </c>
    </row>
    <row r="96" spans="2:8">
      <c r="B96">
        <f t="shared" si="4"/>
        <v>4</v>
      </c>
      <c r="C96">
        <f t="shared" si="5"/>
        <v>93</v>
      </c>
      <c r="D96" t="str">
        <f>VLOOKUP(B96,Categorisation_T!$B$4:$C$51,2,FALSE)</f>
        <v>B1</v>
      </c>
      <c r="E96">
        <f>HLOOKUP(C96,Categorisation_T!$D$1:$DH$4,4,FALSE)</f>
        <v>29.3</v>
      </c>
      <c r="F96" t="str">
        <f t="shared" si="3"/>
        <v>29.3-B1</v>
      </c>
      <c r="G96">
        <f>VLOOKUP($B96,Categorisation_T_Score!$B$1:$DH$51,$C96+2,FALSE)</f>
        <v>0</v>
      </c>
      <c r="H96">
        <f>IFERROR(VLOOKUP(G96,ScoreCards!$C$3:$F$6,4),0)</f>
        <v>0</v>
      </c>
    </row>
    <row r="97" spans="2:8">
      <c r="B97">
        <f t="shared" si="4"/>
        <v>4</v>
      </c>
      <c r="C97">
        <f t="shared" si="5"/>
        <v>94</v>
      </c>
      <c r="D97" t="str">
        <f>VLOOKUP(B97,Categorisation_T!$B$4:$C$51,2,FALSE)</f>
        <v>B1</v>
      </c>
      <c r="E97">
        <f>HLOOKUP(C97,Categorisation_T!$D$1:$DH$4,4,FALSE)</f>
        <v>30</v>
      </c>
      <c r="F97" t="str">
        <f t="shared" si="3"/>
        <v>30-B1</v>
      </c>
      <c r="G97">
        <f>VLOOKUP($B97,Categorisation_T_Score!$B$1:$DH$51,$C97+2,FALSE)</f>
        <v>0</v>
      </c>
      <c r="H97">
        <f>IFERROR(VLOOKUP(G97,ScoreCards!$C$3:$F$6,4),0)</f>
        <v>0</v>
      </c>
    </row>
    <row r="98" spans="2:8">
      <c r="B98">
        <f t="shared" si="4"/>
        <v>4</v>
      </c>
      <c r="C98">
        <f t="shared" si="5"/>
        <v>95</v>
      </c>
      <c r="D98" t="str">
        <f>VLOOKUP(B98,Categorisation_T!$B$4:$C$51,2,FALSE)</f>
        <v>B1</v>
      </c>
      <c r="E98">
        <f>HLOOKUP(C98,Categorisation_T!$D$1:$DH$4,4,FALSE)</f>
        <v>33.1</v>
      </c>
      <c r="F98" t="str">
        <f t="shared" si="3"/>
        <v>33.1-B1</v>
      </c>
      <c r="G98">
        <f>VLOOKUP($B98,Categorisation_T_Score!$B$1:$DH$51,$C98+2,FALSE)</f>
        <v>0</v>
      </c>
      <c r="H98">
        <f>IFERROR(VLOOKUP(G98,ScoreCards!$C$3:$F$6,4),0)</f>
        <v>0</v>
      </c>
    </row>
    <row r="99" spans="2:8">
      <c r="B99">
        <f t="shared" si="4"/>
        <v>4</v>
      </c>
      <c r="C99">
        <f t="shared" si="5"/>
        <v>96</v>
      </c>
      <c r="D99" t="str">
        <f>VLOOKUP(B99,Categorisation_T!$B$4:$C$51,2,FALSE)</f>
        <v>B1</v>
      </c>
      <c r="E99">
        <f>HLOOKUP(C99,Categorisation_T!$D$1:$DH$4,4,FALSE)</f>
        <v>33.200000000000003</v>
      </c>
      <c r="F99" t="str">
        <f t="shared" si="3"/>
        <v>33.2-B1</v>
      </c>
      <c r="G99">
        <f>VLOOKUP($B99,Categorisation_T_Score!$B$1:$DH$51,$C99+2,FALSE)</f>
        <v>0</v>
      </c>
      <c r="H99">
        <f>IFERROR(VLOOKUP(G99,ScoreCards!$C$3:$F$6,4),0)</f>
        <v>0</v>
      </c>
    </row>
    <row r="100" spans="2:8">
      <c r="B100">
        <f t="shared" si="4"/>
        <v>4</v>
      </c>
      <c r="C100">
        <f t="shared" si="5"/>
        <v>97</v>
      </c>
      <c r="D100" t="str">
        <f>VLOOKUP(B100,Categorisation_T!$B$4:$C$51,2,FALSE)</f>
        <v>B1</v>
      </c>
      <c r="E100" t="str">
        <f>HLOOKUP(C100,Categorisation_T!$D$1:$DH$4,4,FALSE)</f>
        <v>J</v>
      </c>
      <c r="F100" t="str">
        <f t="shared" si="3"/>
        <v>J-B1</v>
      </c>
      <c r="G100">
        <f>VLOOKUP($B100,Categorisation_T_Score!$B$1:$DH$51,$C100+2,FALSE)</f>
        <v>0</v>
      </c>
      <c r="H100">
        <f>IFERROR(VLOOKUP(G100,ScoreCards!$C$3:$F$6,4),0)</f>
        <v>0</v>
      </c>
    </row>
    <row r="101" spans="2:8">
      <c r="B101">
        <f t="shared" si="4"/>
        <v>4</v>
      </c>
      <c r="C101">
        <f t="shared" si="5"/>
        <v>98</v>
      </c>
      <c r="D101" t="str">
        <f>VLOOKUP(B101,Categorisation_T!$B$4:$C$51,2,FALSE)</f>
        <v>B1</v>
      </c>
      <c r="E101">
        <f>HLOOKUP(C101,Categorisation_T!$D$1:$DH$4,4,FALSE)</f>
        <v>31</v>
      </c>
      <c r="F101" t="str">
        <f t="shared" si="3"/>
        <v>31-B1</v>
      </c>
      <c r="G101">
        <f>VLOOKUP($B101,Categorisation_T_Score!$B$1:$DH$51,$C101+2,FALSE)</f>
        <v>0</v>
      </c>
      <c r="H101">
        <f>IFERROR(VLOOKUP(G101,ScoreCards!$C$3:$F$6,4),0)</f>
        <v>0</v>
      </c>
    </row>
    <row r="102" spans="2:8">
      <c r="B102">
        <f t="shared" si="4"/>
        <v>4</v>
      </c>
      <c r="C102">
        <f t="shared" si="5"/>
        <v>99</v>
      </c>
      <c r="D102" t="str">
        <f>VLOOKUP(B102,Categorisation_T!$B$4:$C$51,2,FALSE)</f>
        <v>B1</v>
      </c>
      <c r="E102">
        <f>HLOOKUP(C102,Categorisation_T!$D$1:$DH$4,4,FALSE)</f>
        <v>32.1</v>
      </c>
      <c r="F102" t="str">
        <f t="shared" si="3"/>
        <v>32.1-B1</v>
      </c>
      <c r="G102">
        <f>VLOOKUP($B102,Categorisation_T_Score!$B$1:$DH$51,$C102+2,FALSE)</f>
        <v>0</v>
      </c>
      <c r="H102">
        <f>IFERROR(VLOOKUP(G102,ScoreCards!$C$3:$F$6,4),0)</f>
        <v>0</v>
      </c>
    </row>
    <row r="103" spans="2:8">
      <c r="B103">
        <f t="shared" si="4"/>
        <v>4</v>
      </c>
      <c r="C103">
        <f t="shared" si="5"/>
        <v>100</v>
      </c>
      <c r="D103" t="str">
        <f>VLOOKUP(B103,Categorisation_T!$B$4:$C$51,2,FALSE)</f>
        <v>B1</v>
      </c>
      <c r="E103">
        <f>HLOOKUP(C103,Categorisation_T!$D$1:$DH$4,4,FALSE)</f>
        <v>32.200000000000003</v>
      </c>
      <c r="F103" t="str">
        <f t="shared" si="3"/>
        <v>32.2-B1</v>
      </c>
      <c r="G103">
        <f>VLOOKUP($B103,Categorisation_T_Score!$B$1:$DH$51,$C103+2,FALSE)</f>
        <v>0</v>
      </c>
      <c r="H103">
        <f>IFERROR(VLOOKUP(G103,ScoreCards!$C$3:$F$6,4),0)</f>
        <v>0</v>
      </c>
    </row>
    <row r="104" spans="2:8">
      <c r="B104">
        <f t="shared" si="4"/>
        <v>4</v>
      </c>
      <c r="C104">
        <f t="shared" si="5"/>
        <v>101</v>
      </c>
      <c r="D104" t="str">
        <f>VLOOKUP(B104,Categorisation_T!$B$4:$C$51,2,FALSE)</f>
        <v>B1</v>
      </c>
      <c r="E104">
        <f>HLOOKUP(C104,Categorisation_T!$D$1:$DH$4,4,FALSE)</f>
        <v>32.299999999999997</v>
      </c>
      <c r="F104" t="str">
        <f t="shared" si="3"/>
        <v>32.3-B1</v>
      </c>
      <c r="G104">
        <f>VLOOKUP($B104,Categorisation_T_Score!$B$1:$DH$51,$C104+2,FALSE)</f>
        <v>0</v>
      </c>
      <c r="H104">
        <f>IFERROR(VLOOKUP(G104,ScoreCards!$C$3:$F$6,4),0)</f>
        <v>0</v>
      </c>
    </row>
    <row r="105" spans="2:8">
      <c r="B105">
        <f t="shared" si="4"/>
        <v>4</v>
      </c>
      <c r="C105">
        <f t="shared" si="5"/>
        <v>102</v>
      </c>
      <c r="D105" t="str">
        <f>VLOOKUP(B105,Categorisation_T!$B$4:$C$51,2,FALSE)</f>
        <v>B1</v>
      </c>
      <c r="E105">
        <f>HLOOKUP(C105,Categorisation_T!$D$1:$DH$4,4,FALSE)</f>
        <v>32.4</v>
      </c>
      <c r="F105" t="str">
        <f t="shared" si="3"/>
        <v>32.4-B1</v>
      </c>
      <c r="G105">
        <f>VLOOKUP($B105,Categorisation_T_Score!$B$1:$DH$51,$C105+2,FALSE)</f>
        <v>0</v>
      </c>
      <c r="H105">
        <f>IFERROR(VLOOKUP(G105,ScoreCards!$C$3:$F$6,4),0)</f>
        <v>0</v>
      </c>
    </row>
    <row r="106" spans="2:8">
      <c r="B106">
        <f t="shared" si="4"/>
        <v>4</v>
      </c>
      <c r="C106">
        <f t="shared" si="5"/>
        <v>103</v>
      </c>
      <c r="D106" t="str">
        <f>VLOOKUP(B106,Categorisation_T!$B$4:$C$51,2,FALSE)</f>
        <v>B1</v>
      </c>
      <c r="E106">
        <f>HLOOKUP(C106,Categorisation_T!$D$1:$DH$4,4,FALSE)</f>
        <v>32.5</v>
      </c>
      <c r="F106" t="str">
        <f t="shared" si="3"/>
        <v>32.5-B1</v>
      </c>
      <c r="G106">
        <f>VLOOKUP($B106,Categorisation_T_Score!$B$1:$DH$51,$C106+2,FALSE)</f>
        <v>0</v>
      </c>
      <c r="H106">
        <f>IFERROR(VLOOKUP(G106,ScoreCards!$C$3:$F$6,4),0)</f>
        <v>0</v>
      </c>
    </row>
    <row r="107" spans="2:8">
      <c r="B107">
        <f t="shared" si="4"/>
        <v>4</v>
      </c>
      <c r="C107">
        <f t="shared" si="5"/>
        <v>104</v>
      </c>
      <c r="D107" t="str">
        <f>VLOOKUP(B107,Categorisation_T!$B$4:$C$51,2,FALSE)</f>
        <v>B1</v>
      </c>
      <c r="E107">
        <f>HLOOKUP(C107,Categorisation_T!$D$1:$DH$4,4,FALSE)</f>
        <v>32.9</v>
      </c>
      <c r="F107" t="str">
        <f t="shared" si="3"/>
        <v>32.9-B1</v>
      </c>
      <c r="G107">
        <f>VLOOKUP($B107,Categorisation_T_Score!$B$1:$DH$51,$C107+2,FALSE)</f>
        <v>0</v>
      </c>
      <c r="H107">
        <f>IFERROR(VLOOKUP(G107,ScoreCards!$C$3:$F$6,4),0)</f>
        <v>0</v>
      </c>
    </row>
    <row r="108" spans="2:8">
      <c r="B108">
        <f t="shared" si="4"/>
        <v>4</v>
      </c>
      <c r="C108">
        <f t="shared" si="5"/>
        <v>105</v>
      </c>
      <c r="D108" t="str">
        <f>VLOOKUP(B108,Categorisation_T!$B$4:$C$51,2,FALSE)</f>
        <v>B1</v>
      </c>
      <c r="E108">
        <f>HLOOKUP(C108,Categorisation_T!$D$1:$DH$4,4,FALSE)</f>
        <v>95.2</v>
      </c>
      <c r="F108" t="str">
        <f t="shared" si="3"/>
        <v>95.2-B1</v>
      </c>
      <c r="G108">
        <f>VLOOKUP($B108,Categorisation_T_Score!$B$1:$DH$51,$C108+2,FALSE)</f>
        <v>0</v>
      </c>
      <c r="H108">
        <f>IFERROR(VLOOKUP(G108,ScoreCards!$C$3:$F$6,4),0)</f>
        <v>0</v>
      </c>
    </row>
    <row r="109" spans="2:8">
      <c r="B109">
        <f t="shared" si="4"/>
        <v>4</v>
      </c>
      <c r="C109">
        <f t="shared" si="5"/>
        <v>106</v>
      </c>
      <c r="D109" t="str">
        <f>VLOOKUP(B109,Categorisation_T!$B$4:$C$51,2,FALSE)</f>
        <v>B1</v>
      </c>
      <c r="E109">
        <f>HLOOKUP(C109,Categorisation_T!$D$1:$DH$4,4,FALSE)</f>
        <v>37</v>
      </c>
      <c r="F109" t="str">
        <f t="shared" si="3"/>
        <v>37-B1</v>
      </c>
      <c r="G109">
        <f>VLOOKUP($B109,Categorisation_T_Score!$B$1:$DH$51,$C109+2,FALSE)</f>
        <v>0</v>
      </c>
      <c r="H109">
        <f>IFERROR(VLOOKUP(G109,ScoreCards!$C$3:$F$6,4),0)</f>
        <v>0</v>
      </c>
    </row>
    <row r="110" spans="2:8">
      <c r="B110">
        <f t="shared" si="4"/>
        <v>4</v>
      </c>
      <c r="C110">
        <f t="shared" si="5"/>
        <v>107</v>
      </c>
      <c r="D110" t="str">
        <f>VLOOKUP(B110,Categorisation_T!$B$4:$C$51,2,FALSE)</f>
        <v>B1</v>
      </c>
      <c r="E110" t="str">
        <f>HLOOKUP(C110,Categorisation_T!$D$1:$DH$4,4,FALSE)</f>
        <v>K</v>
      </c>
      <c r="F110" t="str">
        <f t="shared" si="3"/>
        <v>K-B1</v>
      </c>
      <c r="G110">
        <f>VLOOKUP($B110,Categorisation_T_Score!$B$1:$DH$51,$C110+2,FALSE)</f>
        <v>0</v>
      </c>
      <c r="H110">
        <f>IFERROR(VLOOKUP(G110,ScoreCards!$C$3:$F$6,4),0)</f>
        <v>0</v>
      </c>
    </row>
    <row r="111" spans="2:8">
      <c r="B111">
        <f t="shared" si="4"/>
        <v>4</v>
      </c>
      <c r="C111">
        <f t="shared" si="5"/>
        <v>108</v>
      </c>
      <c r="D111" t="str">
        <f>VLOOKUP(B111,Categorisation_T!$B$4:$C$51,2,FALSE)</f>
        <v>B1</v>
      </c>
      <c r="E111">
        <f>HLOOKUP(C111,Categorisation_T!$D$1:$DH$4,4,FALSE)</f>
        <v>46.7</v>
      </c>
      <c r="F111" t="str">
        <f t="shared" si="3"/>
        <v>46.7-B1</v>
      </c>
      <c r="G111">
        <f>VLOOKUP($B111,Categorisation_T_Score!$B$1:$DH$51,$C111+2,FALSE)</f>
        <v>0</v>
      </c>
      <c r="H111">
        <f>IFERROR(VLOOKUP(G111,ScoreCards!$C$3:$F$6,4),0)</f>
        <v>0</v>
      </c>
    </row>
    <row r="112" spans="2:8">
      <c r="B112">
        <f t="shared" si="4"/>
        <v>4</v>
      </c>
      <c r="C112">
        <f t="shared" si="5"/>
        <v>109</v>
      </c>
      <c r="D112" t="str">
        <f>VLOOKUP(B112,Categorisation_T!$B$4:$C$51,2,FALSE)</f>
        <v>B1</v>
      </c>
      <c r="E112">
        <f>HLOOKUP(C112,Categorisation_T!$D$1:$DH$4,4,FALSE)</f>
        <v>52</v>
      </c>
      <c r="F112" t="str">
        <f t="shared" si="3"/>
        <v>52-B1</v>
      </c>
      <c r="G112">
        <f>VLOOKUP($B112,Categorisation_T_Score!$B$1:$DH$51,$C112+2,FALSE)</f>
        <v>0</v>
      </c>
      <c r="H112">
        <f>IFERROR(VLOOKUP(G112,ScoreCards!$C$3:$F$6,4),0)</f>
        <v>0</v>
      </c>
    </row>
    <row r="113" spans="2:8">
      <c r="B113">
        <f>B4+1</f>
        <v>5</v>
      </c>
      <c r="C113">
        <f>C4</f>
        <v>1</v>
      </c>
      <c r="D113" t="str">
        <f>VLOOKUP(B113,Categorisation_T!$B$4:$C$51,2,FALSE)</f>
        <v>B2</v>
      </c>
      <c r="E113" t="str">
        <f>HLOOKUP(C113,Categorisation_T!$D$1:$DH$4,4,FALSE)</f>
        <v>A</v>
      </c>
      <c r="F113" t="str">
        <f t="shared" si="3"/>
        <v>A-B2</v>
      </c>
      <c r="G113">
        <f>VLOOKUP($B113,Categorisation_T_Score!$B$1:$DH$51,$C113+2,FALSE)</f>
        <v>0</v>
      </c>
      <c r="H113">
        <f>IFERROR(VLOOKUP(G113,ScoreCards!$C$3:$F$6,4),0)</f>
        <v>0</v>
      </c>
    </row>
    <row r="114" spans="2:8">
      <c r="B114">
        <f t="shared" ref="B114:B177" si="6">B5+1</f>
        <v>5</v>
      </c>
      <c r="C114">
        <f t="shared" ref="C114:C177" si="7">C5</f>
        <v>2</v>
      </c>
      <c r="D114" t="str">
        <f>VLOOKUP(B114,Categorisation_T!$B$4:$C$51,2,FALSE)</f>
        <v>B2</v>
      </c>
      <c r="E114">
        <f>HLOOKUP(C114,Categorisation_T!$D$1:$DH$4,4,FALSE)</f>
        <v>10.1</v>
      </c>
      <c r="F114" t="str">
        <f t="shared" si="3"/>
        <v>10.1-B2</v>
      </c>
      <c r="G114">
        <f>VLOOKUP($B114,Categorisation_T_Score!$B$1:$DH$51,$C114+2,FALSE)</f>
        <v>0</v>
      </c>
      <c r="H114">
        <f>IFERROR(VLOOKUP(G114,ScoreCards!$C$3:$F$6,4),0)</f>
        <v>0</v>
      </c>
    </row>
    <row r="115" spans="2:8">
      <c r="B115">
        <f t="shared" si="6"/>
        <v>5</v>
      </c>
      <c r="C115">
        <f t="shared" si="7"/>
        <v>3</v>
      </c>
      <c r="D115" t="str">
        <f>VLOOKUP(B115,Categorisation_T!$B$4:$C$51,2,FALSE)</f>
        <v>B2</v>
      </c>
      <c r="E115">
        <f>HLOOKUP(C115,Categorisation_T!$D$1:$DH$4,4,FALSE)</f>
        <v>10.199999999999999</v>
      </c>
      <c r="F115" t="str">
        <f t="shared" si="3"/>
        <v>10.2-B2</v>
      </c>
      <c r="G115">
        <f>VLOOKUP($B115,Categorisation_T_Score!$B$1:$DH$51,$C115+2,FALSE)</f>
        <v>0</v>
      </c>
      <c r="H115">
        <f>IFERROR(VLOOKUP(G115,ScoreCards!$C$3:$F$6,4),0)</f>
        <v>0</v>
      </c>
    </row>
    <row r="116" spans="2:8">
      <c r="B116">
        <f t="shared" si="6"/>
        <v>5</v>
      </c>
      <c r="C116">
        <f t="shared" si="7"/>
        <v>4</v>
      </c>
      <c r="D116" t="str">
        <f>VLOOKUP(B116,Categorisation_T!$B$4:$C$51,2,FALSE)</f>
        <v>B2</v>
      </c>
      <c r="E116">
        <f>HLOOKUP(C116,Categorisation_T!$D$1:$DH$4,4,FALSE)</f>
        <v>10.3</v>
      </c>
      <c r="F116" t="str">
        <f t="shared" si="3"/>
        <v>10.3-B2</v>
      </c>
      <c r="G116">
        <f>VLOOKUP($B116,Categorisation_T_Score!$B$1:$DH$51,$C116+2,FALSE)</f>
        <v>0</v>
      </c>
      <c r="H116">
        <f>IFERROR(VLOOKUP(G116,ScoreCards!$C$3:$F$6,4),0)</f>
        <v>0</v>
      </c>
    </row>
    <row r="117" spans="2:8">
      <c r="B117">
        <f t="shared" si="6"/>
        <v>5</v>
      </c>
      <c r="C117">
        <f t="shared" si="7"/>
        <v>5</v>
      </c>
      <c r="D117" t="str">
        <f>VLOOKUP(B117,Categorisation_T!$B$4:$C$51,2,FALSE)</f>
        <v>B2</v>
      </c>
      <c r="E117">
        <f>HLOOKUP(C117,Categorisation_T!$D$1:$DH$4,4,FALSE)</f>
        <v>10.4</v>
      </c>
      <c r="F117" t="str">
        <f t="shared" si="3"/>
        <v>10.4-B2</v>
      </c>
      <c r="G117">
        <f>VLOOKUP($B117,Categorisation_T_Score!$B$1:$DH$51,$C117+2,FALSE)</f>
        <v>0</v>
      </c>
      <c r="H117">
        <f>IFERROR(VLOOKUP(G117,ScoreCards!$C$3:$F$6,4),0)</f>
        <v>0</v>
      </c>
    </row>
    <row r="118" spans="2:8">
      <c r="B118">
        <f t="shared" si="6"/>
        <v>5</v>
      </c>
      <c r="C118">
        <f t="shared" si="7"/>
        <v>6</v>
      </c>
      <c r="D118" t="str">
        <f>VLOOKUP(B118,Categorisation_T!$B$4:$C$51,2,FALSE)</f>
        <v>B2</v>
      </c>
      <c r="E118">
        <f>HLOOKUP(C118,Categorisation_T!$D$1:$DH$4,4,FALSE)</f>
        <v>10.5</v>
      </c>
      <c r="F118" t="str">
        <f t="shared" si="3"/>
        <v>10.5-B2</v>
      </c>
      <c r="G118">
        <f>VLOOKUP($B118,Categorisation_T_Score!$B$1:$DH$51,$C118+2,FALSE)</f>
        <v>0</v>
      </c>
      <c r="H118">
        <f>IFERROR(VLOOKUP(G118,ScoreCards!$C$3:$F$6,4),0)</f>
        <v>0</v>
      </c>
    </row>
    <row r="119" spans="2:8">
      <c r="B119">
        <f t="shared" si="6"/>
        <v>5</v>
      </c>
      <c r="C119">
        <f t="shared" si="7"/>
        <v>7</v>
      </c>
      <c r="D119" t="str">
        <f>VLOOKUP(B119,Categorisation_T!$B$4:$C$51,2,FALSE)</f>
        <v>B2</v>
      </c>
      <c r="E119">
        <f>HLOOKUP(C119,Categorisation_T!$D$1:$DH$4,4,FALSE)</f>
        <v>10.6</v>
      </c>
      <c r="F119" t="str">
        <f t="shared" si="3"/>
        <v>10.6-B2</v>
      </c>
      <c r="G119">
        <f>VLOOKUP($B119,Categorisation_T_Score!$B$1:$DH$51,$C119+2,FALSE)</f>
        <v>0</v>
      </c>
      <c r="H119">
        <f>IFERROR(VLOOKUP(G119,ScoreCards!$C$3:$F$6,4),0)</f>
        <v>0</v>
      </c>
    </row>
    <row r="120" spans="2:8">
      <c r="B120">
        <f t="shared" si="6"/>
        <v>5</v>
      </c>
      <c r="C120">
        <f t="shared" si="7"/>
        <v>8</v>
      </c>
      <c r="D120" t="str">
        <f>VLOOKUP(B120,Categorisation_T!$B$4:$C$51,2,FALSE)</f>
        <v>B2</v>
      </c>
      <c r="E120">
        <f>HLOOKUP(C120,Categorisation_T!$D$1:$DH$4,4,FALSE)</f>
        <v>10.7</v>
      </c>
      <c r="F120" t="str">
        <f t="shared" si="3"/>
        <v>10.7-B2</v>
      </c>
      <c r="G120">
        <f>VLOOKUP($B120,Categorisation_T_Score!$B$1:$DH$51,$C120+2,FALSE)</f>
        <v>0</v>
      </c>
      <c r="H120">
        <f>IFERROR(VLOOKUP(G120,ScoreCards!$C$3:$F$6,4),0)</f>
        <v>0</v>
      </c>
    </row>
    <row r="121" spans="2:8">
      <c r="B121">
        <f t="shared" si="6"/>
        <v>5</v>
      </c>
      <c r="C121">
        <f t="shared" si="7"/>
        <v>9</v>
      </c>
      <c r="D121" t="str">
        <f>VLOOKUP(B121,Categorisation_T!$B$4:$C$51,2,FALSE)</f>
        <v>B2</v>
      </c>
      <c r="E121">
        <f>HLOOKUP(C121,Categorisation_T!$D$1:$DH$4,4,FALSE)</f>
        <v>10.8</v>
      </c>
      <c r="F121" t="str">
        <f t="shared" si="3"/>
        <v>10.8-B2</v>
      </c>
      <c r="G121">
        <f>VLOOKUP($B121,Categorisation_T_Score!$B$1:$DH$51,$C121+2,FALSE)</f>
        <v>0</v>
      </c>
      <c r="H121">
        <f>IFERROR(VLOOKUP(G121,ScoreCards!$C$3:$F$6,4),0)</f>
        <v>0</v>
      </c>
    </row>
    <row r="122" spans="2:8">
      <c r="B122">
        <f t="shared" si="6"/>
        <v>5</v>
      </c>
      <c r="C122">
        <f t="shared" si="7"/>
        <v>10</v>
      </c>
      <c r="D122" t="str">
        <f>VLOOKUP(B122,Categorisation_T!$B$4:$C$51,2,FALSE)</f>
        <v>B2</v>
      </c>
      <c r="E122">
        <f>HLOOKUP(C122,Categorisation_T!$D$1:$DH$4,4,FALSE)</f>
        <v>10.9</v>
      </c>
      <c r="F122" t="str">
        <f t="shared" si="3"/>
        <v>10.9-B2</v>
      </c>
      <c r="G122">
        <f>VLOOKUP($B122,Categorisation_T_Score!$B$1:$DH$51,$C122+2,FALSE)</f>
        <v>0</v>
      </c>
      <c r="H122">
        <f>IFERROR(VLOOKUP(G122,ScoreCards!$C$3:$F$6,4),0)</f>
        <v>0</v>
      </c>
    </row>
    <row r="123" spans="2:8">
      <c r="B123">
        <f t="shared" si="6"/>
        <v>5</v>
      </c>
      <c r="C123">
        <f t="shared" si="7"/>
        <v>11</v>
      </c>
      <c r="D123" t="str">
        <f>VLOOKUP(B123,Categorisation_T!$B$4:$C$51,2,FALSE)</f>
        <v>B2</v>
      </c>
      <c r="E123">
        <f>HLOOKUP(C123,Categorisation_T!$D$1:$DH$4,4,FALSE)</f>
        <v>11</v>
      </c>
      <c r="F123" t="str">
        <f t="shared" si="3"/>
        <v>11-B2</v>
      </c>
      <c r="G123">
        <f>VLOOKUP($B123,Categorisation_T_Score!$B$1:$DH$51,$C123+2,FALSE)</f>
        <v>0</v>
      </c>
      <c r="H123">
        <f>IFERROR(VLOOKUP(G123,ScoreCards!$C$3:$F$6,4),0)</f>
        <v>0</v>
      </c>
    </row>
    <row r="124" spans="2:8">
      <c r="B124">
        <f t="shared" si="6"/>
        <v>5</v>
      </c>
      <c r="C124">
        <f t="shared" si="7"/>
        <v>12</v>
      </c>
      <c r="D124" t="str">
        <f>VLOOKUP(B124,Categorisation_T!$B$4:$C$51,2,FALSE)</f>
        <v>B2</v>
      </c>
      <c r="E124">
        <f>HLOOKUP(C124,Categorisation_T!$D$1:$DH$4,4,FALSE)</f>
        <v>36</v>
      </c>
      <c r="F124" t="str">
        <f t="shared" si="3"/>
        <v>36-B2</v>
      </c>
      <c r="G124">
        <f>VLOOKUP($B124,Categorisation_T_Score!$B$1:$DH$51,$C124+2,FALSE)</f>
        <v>0</v>
      </c>
      <c r="H124">
        <f>IFERROR(VLOOKUP(G124,ScoreCards!$C$3:$F$6,4),0)</f>
        <v>0</v>
      </c>
    </row>
    <row r="125" spans="2:8">
      <c r="B125">
        <f t="shared" si="6"/>
        <v>5</v>
      </c>
      <c r="C125">
        <f t="shared" si="7"/>
        <v>13</v>
      </c>
      <c r="D125" t="str">
        <f>VLOOKUP(B125,Categorisation_T!$B$4:$C$51,2,FALSE)</f>
        <v>B2</v>
      </c>
      <c r="E125" t="str">
        <f>HLOOKUP(C125,Categorisation_T!$D$1:$DH$4,4,FALSE)</f>
        <v>B</v>
      </c>
      <c r="F125" t="str">
        <f t="shared" si="3"/>
        <v>B-B2</v>
      </c>
      <c r="G125">
        <f>VLOOKUP($B125,Categorisation_T_Score!$B$1:$DH$51,$C125+2,FALSE)</f>
        <v>0</v>
      </c>
      <c r="H125">
        <f>IFERROR(VLOOKUP(G125,ScoreCards!$C$3:$F$6,4),0)</f>
        <v>0</v>
      </c>
    </row>
    <row r="126" spans="2:8">
      <c r="B126">
        <f t="shared" si="6"/>
        <v>5</v>
      </c>
      <c r="C126">
        <f t="shared" si="7"/>
        <v>14</v>
      </c>
      <c r="D126" t="str">
        <f>VLOOKUP(B126,Categorisation_T!$B$4:$C$51,2,FALSE)</f>
        <v>B2</v>
      </c>
      <c r="E126">
        <f>HLOOKUP(C126,Categorisation_T!$D$1:$DH$4,4,FALSE)</f>
        <v>12</v>
      </c>
      <c r="F126" t="str">
        <f t="shared" si="3"/>
        <v>12-B2</v>
      </c>
      <c r="G126">
        <f>VLOOKUP($B126,Categorisation_T_Score!$B$1:$DH$51,$C126+2,FALSE)</f>
        <v>0</v>
      </c>
      <c r="H126">
        <f>IFERROR(VLOOKUP(G126,ScoreCards!$C$3:$F$6,4),0)</f>
        <v>0</v>
      </c>
    </row>
    <row r="127" spans="2:8">
      <c r="B127">
        <f t="shared" si="6"/>
        <v>5</v>
      </c>
      <c r="C127">
        <f t="shared" si="7"/>
        <v>15</v>
      </c>
      <c r="D127" t="str">
        <f>VLOOKUP(B127,Categorisation_T!$B$4:$C$51,2,FALSE)</f>
        <v>B2</v>
      </c>
      <c r="E127" t="str">
        <f>HLOOKUP(C127,Categorisation_T!$D$1:$DH$4,4,FALSE)</f>
        <v>C</v>
      </c>
      <c r="F127" t="str">
        <f t="shared" si="3"/>
        <v>C-B2</v>
      </c>
      <c r="G127">
        <f>VLOOKUP($B127,Categorisation_T_Score!$B$1:$DH$51,$C127+2,FALSE)</f>
        <v>0</v>
      </c>
      <c r="H127">
        <f>IFERROR(VLOOKUP(G127,ScoreCards!$C$3:$F$6,4),0)</f>
        <v>0</v>
      </c>
    </row>
    <row r="128" spans="2:8">
      <c r="B128">
        <f t="shared" si="6"/>
        <v>5</v>
      </c>
      <c r="C128">
        <f t="shared" si="7"/>
        <v>16</v>
      </c>
      <c r="D128" t="str">
        <f>VLOOKUP(B128,Categorisation_T!$B$4:$C$51,2,FALSE)</f>
        <v>B2</v>
      </c>
      <c r="E128">
        <f>HLOOKUP(C128,Categorisation_T!$D$1:$DH$4,4,FALSE)</f>
        <v>13.1</v>
      </c>
      <c r="F128" t="str">
        <f t="shared" si="3"/>
        <v>13.1-B2</v>
      </c>
      <c r="G128">
        <f>VLOOKUP($B128,Categorisation_T_Score!$B$1:$DH$51,$C128+2,FALSE)</f>
        <v>0</v>
      </c>
      <c r="H128">
        <f>IFERROR(VLOOKUP(G128,ScoreCards!$C$3:$F$6,4),0)</f>
        <v>0</v>
      </c>
    </row>
    <row r="129" spans="2:8">
      <c r="B129">
        <f t="shared" si="6"/>
        <v>5</v>
      </c>
      <c r="C129">
        <f t="shared" si="7"/>
        <v>17</v>
      </c>
      <c r="D129" t="str">
        <f>VLOOKUP(B129,Categorisation_T!$B$4:$C$51,2,FALSE)</f>
        <v>B2</v>
      </c>
      <c r="E129">
        <f>HLOOKUP(C129,Categorisation_T!$D$1:$DH$4,4,FALSE)</f>
        <v>13.2</v>
      </c>
      <c r="F129" t="str">
        <f t="shared" si="3"/>
        <v>13.2-B2</v>
      </c>
      <c r="G129">
        <f>VLOOKUP($B129,Categorisation_T_Score!$B$1:$DH$51,$C129+2,FALSE)</f>
        <v>0</v>
      </c>
      <c r="H129">
        <f>IFERROR(VLOOKUP(G129,ScoreCards!$C$3:$F$6,4),0)</f>
        <v>0</v>
      </c>
    </row>
    <row r="130" spans="2:8">
      <c r="B130">
        <f t="shared" si="6"/>
        <v>5</v>
      </c>
      <c r="C130">
        <f t="shared" si="7"/>
        <v>18</v>
      </c>
      <c r="D130" t="str">
        <f>VLOOKUP(B130,Categorisation_T!$B$4:$C$51,2,FALSE)</f>
        <v>B2</v>
      </c>
      <c r="E130">
        <f>HLOOKUP(C130,Categorisation_T!$D$1:$DH$4,4,FALSE)</f>
        <v>13.3</v>
      </c>
      <c r="F130" t="str">
        <f t="shared" si="3"/>
        <v>13.3-B2</v>
      </c>
      <c r="G130">
        <f>VLOOKUP($B130,Categorisation_T_Score!$B$1:$DH$51,$C130+2,FALSE)</f>
        <v>0</v>
      </c>
      <c r="H130">
        <f>IFERROR(VLOOKUP(G130,ScoreCards!$C$3:$F$6,4),0)</f>
        <v>0</v>
      </c>
    </row>
    <row r="131" spans="2:8">
      <c r="B131">
        <f t="shared" si="6"/>
        <v>5</v>
      </c>
      <c r="C131">
        <f t="shared" si="7"/>
        <v>19</v>
      </c>
      <c r="D131" t="str">
        <f>VLOOKUP(B131,Categorisation_T!$B$4:$C$51,2,FALSE)</f>
        <v>B2</v>
      </c>
      <c r="E131">
        <f>HLOOKUP(C131,Categorisation_T!$D$1:$DH$4,4,FALSE)</f>
        <v>13.9</v>
      </c>
      <c r="F131" t="str">
        <f t="shared" si="3"/>
        <v>13.9-B2</v>
      </c>
      <c r="G131">
        <f>VLOOKUP($B131,Categorisation_T_Score!$B$1:$DH$51,$C131+2,FALSE)</f>
        <v>0</v>
      </c>
      <c r="H131">
        <f>IFERROR(VLOOKUP(G131,ScoreCards!$C$3:$F$6,4),0)</f>
        <v>0</v>
      </c>
    </row>
    <row r="132" spans="2:8">
      <c r="B132">
        <f t="shared" si="6"/>
        <v>5</v>
      </c>
      <c r="C132">
        <f t="shared" si="7"/>
        <v>20</v>
      </c>
      <c r="D132" t="str">
        <f>VLOOKUP(B132,Categorisation_T!$B$4:$C$51,2,FALSE)</f>
        <v>B2</v>
      </c>
      <c r="E132">
        <f>HLOOKUP(C132,Categorisation_T!$D$1:$DH$4,4,FALSE)</f>
        <v>14.1</v>
      </c>
      <c r="F132" t="str">
        <f t="shared" si="3"/>
        <v>14.1-B2</v>
      </c>
      <c r="G132">
        <f>VLOOKUP($B132,Categorisation_T_Score!$B$1:$DH$51,$C132+2,FALSE)</f>
        <v>0</v>
      </c>
      <c r="H132">
        <f>IFERROR(VLOOKUP(G132,ScoreCards!$C$3:$F$6,4),0)</f>
        <v>0</v>
      </c>
    </row>
    <row r="133" spans="2:8">
      <c r="B133">
        <f t="shared" si="6"/>
        <v>5</v>
      </c>
      <c r="C133">
        <f t="shared" si="7"/>
        <v>21</v>
      </c>
      <c r="D133" t="str">
        <f>VLOOKUP(B133,Categorisation_T!$B$4:$C$51,2,FALSE)</f>
        <v>B2</v>
      </c>
      <c r="E133">
        <f>HLOOKUP(C133,Categorisation_T!$D$1:$DH$4,4,FALSE)</f>
        <v>14.2</v>
      </c>
      <c r="F133" t="str">
        <f t="shared" ref="F133:F196" si="8">E133&amp;"-"&amp;D133</f>
        <v>14.2-B2</v>
      </c>
      <c r="G133">
        <f>VLOOKUP($B133,Categorisation_T_Score!$B$1:$DH$51,$C133+2,FALSE)</f>
        <v>0</v>
      </c>
      <c r="H133">
        <f>IFERROR(VLOOKUP(G133,ScoreCards!$C$3:$F$6,4),0)</f>
        <v>0</v>
      </c>
    </row>
    <row r="134" spans="2:8">
      <c r="B134">
        <f t="shared" si="6"/>
        <v>5</v>
      </c>
      <c r="C134">
        <f t="shared" si="7"/>
        <v>22</v>
      </c>
      <c r="D134" t="str">
        <f>VLOOKUP(B134,Categorisation_T!$B$4:$C$51,2,FALSE)</f>
        <v>B2</v>
      </c>
      <c r="E134">
        <f>HLOOKUP(C134,Categorisation_T!$D$1:$DH$4,4,FALSE)</f>
        <v>14.3</v>
      </c>
      <c r="F134" t="str">
        <f t="shared" si="8"/>
        <v>14.3-B2</v>
      </c>
      <c r="G134">
        <f>VLOOKUP($B134,Categorisation_T_Score!$B$1:$DH$51,$C134+2,FALSE)</f>
        <v>0</v>
      </c>
      <c r="H134">
        <f>IFERROR(VLOOKUP(G134,ScoreCards!$C$3:$F$6,4),0)</f>
        <v>0</v>
      </c>
    </row>
    <row r="135" spans="2:8">
      <c r="B135">
        <f t="shared" si="6"/>
        <v>5</v>
      </c>
      <c r="C135">
        <f t="shared" si="7"/>
        <v>23</v>
      </c>
      <c r="D135" t="str">
        <f>VLOOKUP(B135,Categorisation_T!$B$4:$C$51,2,FALSE)</f>
        <v>B2</v>
      </c>
      <c r="E135">
        <f>HLOOKUP(C135,Categorisation_T!$D$1:$DH$4,4,FALSE)</f>
        <v>15.1</v>
      </c>
      <c r="F135" t="str">
        <f t="shared" si="8"/>
        <v>15.1-B2</v>
      </c>
      <c r="G135">
        <f>VLOOKUP($B135,Categorisation_T_Score!$B$1:$DH$51,$C135+2,FALSE)</f>
        <v>0</v>
      </c>
      <c r="H135">
        <f>IFERROR(VLOOKUP(G135,ScoreCards!$C$3:$F$6,4),0)</f>
        <v>0</v>
      </c>
    </row>
    <row r="136" spans="2:8">
      <c r="B136">
        <f t="shared" si="6"/>
        <v>5</v>
      </c>
      <c r="C136">
        <f t="shared" si="7"/>
        <v>24</v>
      </c>
      <c r="D136" t="str">
        <f>VLOOKUP(B136,Categorisation_T!$B$4:$C$51,2,FALSE)</f>
        <v>B2</v>
      </c>
      <c r="E136">
        <f>HLOOKUP(C136,Categorisation_T!$D$1:$DH$4,4,FALSE)</f>
        <v>15.2</v>
      </c>
      <c r="F136" t="str">
        <f t="shared" si="8"/>
        <v>15.2-B2</v>
      </c>
      <c r="G136">
        <f>VLOOKUP($B136,Categorisation_T_Score!$B$1:$DH$51,$C136+2,FALSE)</f>
        <v>0</v>
      </c>
      <c r="H136">
        <f>IFERROR(VLOOKUP(G136,ScoreCards!$C$3:$F$6,4),0)</f>
        <v>0</v>
      </c>
    </row>
    <row r="137" spans="2:8">
      <c r="B137">
        <f t="shared" si="6"/>
        <v>5</v>
      </c>
      <c r="C137">
        <f t="shared" si="7"/>
        <v>25</v>
      </c>
      <c r="D137" t="str">
        <f>VLOOKUP(B137,Categorisation_T!$B$4:$C$51,2,FALSE)</f>
        <v>B2</v>
      </c>
      <c r="E137">
        <f>HLOOKUP(C137,Categorisation_T!$D$1:$DH$4,4,FALSE)</f>
        <v>96.01</v>
      </c>
      <c r="F137" t="str">
        <f t="shared" si="8"/>
        <v>96.01-B2</v>
      </c>
      <c r="G137">
        <f>VLOOKUP($B137,Categorisation_T_Score!$B$1:$DH$51,$C137+2,FALSE)</f>
        <v>0</v>
      </c>
      <c r="H137">
        <f>IFERROR(VLOOKUP(G137,ScoreCards!$C$3:$F$6,4),0)</f>
        <v>0</v>
      </c>
    </row>
    <row r="138" spans="2:8">
      <c r="B138">
        <f t="shared" si="6"/>
        <v>5</v>
      </c>
      <c r="C138">
        <f t="shared" si="7"/>
        <v>26</v>
      </c>
      <c r="D138" t="str">
        <f>VLOOKUP(B138,Categorisation_T!$B$4:$C$51,2,FALSE)</f>
        <v>B2</v>
      </c>
      <c r="E138" t="str">
        <f>HLOOKUP(C138,Categorisation_T!$D$1:$DH$4,4,FALSE)</f>
        <v>D</v>
      </c>
      <c r="F138" t="str">
        <f t="shared" si="8"/>
        <v>D-B2</v>
      </c>
      <c r="G138">
        <f>VLOOKUP($B138,Categorisation_T_Score!$B$1:$DH$51,$C138+2,FALSE)</f>
        <v>0</v>
      </c>
      <c r="H138">
        <f>IFERROR(VLOOKUP(G138,ScoreCards!$C$3:$F$6,4),0)</f>
        <v>0</v>
      </c>
    </row>
    <row r="139" spans="2:8">
      <c r="B139">
        <f t="shared" si="6"/>
        <v>5</v>
      </c>
      <c r="C139">
        <f t="shared" si="7"/>
        <v>27</v>
      </c>
      <c r="D139" t="str">
        <f>VLOOKUP(B139,Categorisation_T!$B$4:$C$51,2,FALSE)</f>
        <v>B2</v>
      </c>
      <c r="E139">
        <f>HLOOKUP(C139,Categorisation_T!$D$1:$DH$4,4,FALSE)</f>
        <v>16.100000000000001</v>
      </c>
      <c r="F139" t="str">
        <f t="shared" si="8"/>
        <v>16.1-B2</v>
      </c>
      <c r="G139">
        <f>VLOOKUP($B139,Categorisation_T_Score!$B$1:$DH$51,$C139+2,FALSE)</f>
        <v>0</v>
      </c>
      <c r="H139">
        <f>IFERROR(VLOOKUP(G139,ScoreCards!$C$3:$F$6,4),0)</f>
        <v>0</v>
      </c>
    </row>
    <row r="140" spans="2:8">
      <c r="B140">
        <f t="shared" si="6"/>
        <v>5</v>
      </c>
      <c r="C140">
        <f t="shared" si="7"/>
        <v>28</v>
      </c>
      <c r="D140" t="str">
        <f>VLOOKUP(B140,Categorisation_T!$B$4:$C$51,2,FALSE)</f>
        <v>B2</v>
      </c>
      <c r="E140">
        <f>HLOOKUP(C140,Categorisation_T!$D$1:$DH$4,4,FALSE)</f>
        <v>16.2</v>
      </c>
      <c r="F140" t="str">
        <f t="shared" si="8"/>
        <v>16.2-B2</v>
      </c>
      <c r="G140">
        <f>VLOOKUP($B140,Categorisation_T_Score!$B$1:$DH$51,$C140+2,FALSE)</f>
        <v>0</v>
      </c>
      <c r="H140">
        <f>IFERROR(VLOOKUP(G140,ScoreCards!$C$3:$F$6,4),0)</f>
        <v>0</v>
      </c>
    </row>
    <row r="141" spans="2:8">
      <c r="B141">
        <f t="shared" si="6"/>
        <v>5</v>
      </c>
      <c r="C141">
        <f t="shared" si="7"/>
        <v>29</v>
      </c>
      <c r="D141" t="str">
        <f>VLOOKUP(B141,Categorisation_T!$B$4:$C$51,2,FALSE)</f>
        <v>B2</v>
      </c>
      <c r="E141">
        <f>HLOOKUP(C141,Categorisation_T!$D$1:$DH$4,4,FALSE)</f>
        <v>17.100000000000001</v>
      </c>
      <c r="F141" t="str">
        <f t="shared" si="8"/>
        <v>17.1-B2</v>
      </c>
      <c r="G141">
        <f>VLOOKUP($B141,Categorisation_T_Score!$B$1:$DH$51,$C141+2,FALSE)</f>
        <v>0</v>
      </c>
      <c r="H141">
        <f>IFERROR(VLOOKUP(G141,ScoreCards!$C$3:$F$6,4),0)</f>
        <v>0</v>
      </c>
    </row>
    <row r="142" spans="2:8">
      <c r="B142">
        <f t="shared" si="6"/>
        <v>5</v>
      </c>
      <c r="C142">
        <f t="shared" si="7"/>
        <v>30</v>
      </c>
      <c r="D142" t="str">
        <f>VLOOKUP(B142,Categorisation_T!$B$4:$C$51,2,FALSE)</f>
        <v>B2</v>
      </c>
      <c r="E142">
        <f>HLOOKUP(C142,Categorisation_T!$D$1:$DH$4,4,FALSE)</f>
        <v>17.2</v>
      </c>
      <c r="F142" t="str">
        <f t="shared" si="8"/>
        <v>17.2-B2</v>
      </c>
      <c r="G142">
        <f>VLOOKUP($B142,Categorisation_T_Score!$B$1:$DH$51,$C142+2,FALSE)</f>
        <v>0</v>
      </c>
      <c r="H142">
        <f>IFERROR(VLOOKUP(G142,ScoreCards!$C$3:$F$6,4),0)</f>
        <v>0</v>
      </c>
    </row>
    <row r="143" spans="2:8">
      <c r="B143">
        <f t="shared" si="6"/>
        <v>5</v>
      </c>
      <c r="C143">
        <f t="shared" si="7"/>
        <v>31</v>
      </c>
      <c r="D143" t="str">
        <f>VLOOKUP(B143,Categorisation_T!$B$4:$C$51,2,FALSE)</f>
        <v>B2</v>
      </c>
      <c r="E143">
        <f>HLOOKUP(C143,Categorisation_T!$D$1:$DH$4,4,FALSE)</f>
        <v>18.100000000000001</v>
      </c>
      <c r="F143" t="str">
        <f t="shared" si="8"/>
        <v>18.1-B2</v>
      </c>
      <c r="G143">
        <f>VLOOKUP($B143,Categorisation_T_Score!$B$1:$DH$51,$C143+2,FALSE)</f>
        <v>0</v>
      </c>
      <c r="H143">
        <f>IFERROR(VLOOKUP(G143,ScoreCards!$C$3:$F$6,4),0)</f>
        <v>0</v>
      </c>
    </row>
    <row r="144" spans="2:8">
      <c r="B144">
        <f t="shared" si="6"/>
        <v>5</v>
      </c>
      <c r="C144">
        <f t="shared" si="7"/>
        <v>32</v>
      </c>
      <c r="D144" t="str">
        <f>VLOOKUP(B144,Categorisation_T!$B$4:$C$51,2,FALSE)</f>
        <v>B2</v>
      </c>
      <c r="E144" t="str">
        <f>HLOOKUP(C144,Categorisation_T!$D$1:$DH$4,4,FALSE)</f>
        <v>E</v>
      </c>
      <c r="F144" t="str">
        <f t="shared" si="8"/>
        <v>E-B2</v>
      </c>
      <c r="G144">
        <f>VLOOKUP($B144,Categorisation_T_Score!$B$1:$DH$51,$C144+2,FALSE)</f>
        <v>0</v>
      </c>
      <c r="H144">
        <f>IFERROR(VLOOKUP(G144,ScoreCards!$C$3:$F$6,4),0)</f>
        <v>0</v>
      </c>
    </row>
    <row r="145" spans="2:8">
      <c r="B145">
        <f t="shared" si="6"/>
        <v>5</v>
      </c>
      <c r="C145">
        <f t="shared" si="7"/>
        <v>33</v>
      </c>
      <c r="D145" t="str">
        <f>VLOOKUP(B145,Categorisation_T!$B$4:$C$51,2,FALSE)</f>
        <v>B2</v>
      </c>
      <c r="E145">
        <f>HLOOKUP(C145,Categorisation_T!$D$1:$DH$4,4,FALSE)</f>
        <v>19.100000000000001</v>
      </c>
      <c r="F145" t="str">
        <f t="shared" si="8"/>
        <v>19.1-B2</v>
      </c>
      <c r="G145">
        <f>VLOOKUP($B145,Categorisation_T_Score!$B$1:$DH$51,$C145+2,FALSE)</f>
        <v>0</v>
      </c>
      <c r="H145">
        <f>IFERROR(VLOOKUP(G145,ScoreCards!$C$3:$F$6,4),0)</f>
        <v>0</v>
      </c>
    </row>
    <row r="146" spans="2:8">
      <c r="B146">
        <f t="shared" si="6"/>
        <v>5</v>
      </c>
      <c r="C146">
        <f t="shared" si="7"/>
        <v>34</v>
      </c>
      <c r="D146" t="str">
        <f>VLOOKUP(B146,Categorisation_T!$B$4:$C$51,2,FALSE)</f>
        <v>B2</v>
      </c>
      <c r="E146">
        <f>HLOOKUP(C146,Categorisation_T!$D$1:$DH$4,4,FALSE)</f>
        <v>20.100000000000001</v>
      </c>
      <c r="F146" t="str">
        <f t="shared" si="8"/>
        <v>20.1-B2</v>
      </c>
      <c r="G146">
        <f>VLOOKUP($B146,Categorisation_T_Score!$B$1:$DH$51,$C146+2,FALSE)</f>
        <v>0</v>
      </c>
      <c r="H146">
        <f>IFERROR(VLOOKUP(G146,ScoreCards!$C$3:$F$6,4),0)</f>
        <v>0</v>
      </c>
    </row>
    <row r="147" spans="2:8">
      <c r="B147">
        <f t="shared" si="6"/>
        <v>5</v>
      </c>
      <c r="C147">
        <f t="shared" si="7"/>
        <v>35</v>
      </c>
      <c r="D147" t="str">
        <f>VLOOKUP(B147,Categorisation_T!$B$4:$C$51,2,FALSE)</f>
        <v>B2</v>
      </c>
      <c r="E147">
        <f>HLOOKUP(C147,Categorisation_T!$D$1:$DH$4,4,FALSE)</f>
        <v>20.2</v>
      </c>
      <c r="F147" t="str">
        <f t="shared" si="8"/>
        <v>20.2-B2</v>
      </c>
      <c r="G147">
        <f>VLOOKUP($B147,Categorisation_T_Score!$B$1:$DH$51,$C147+2,FALSE)</f>
        <v>0</v>
      </c>
      <c r="H147">
        <f>IFERROR(VLOOKUP(G147,ScoreCards!$C$3:$F$6,4),0)</f>
        <v>0</v>
      </c>
    </row>
    <row r="148" spans="2:8">
      <c r="B148">
        <f t="shared" si="6"/>
        <v>5</v>
      </c>
      <c r="C148">
        <f t="shared" si="7"/>
        <v>36</v>
      </c>
      <c r="D148" t="str">
        <f>VLOOKUP(B148,Categorisation_T!$B$4:$C$51,2,FALSE)</f>
        <v>B2</v>
      </c>
      <c r="E148">
        <f>HLOOKUP(C148,Categorisation_T!$D$1:$DH$4,4,FALSE)</f>
        <v>20.3</v>
      </c>
      <c r="F148" t="str">
        <f t="shared" si="8"/>
        <v>20.3-B2</v>
      </c>
      <c r="G148">
        <f>VLOOKUP($B148,Categorisation_T_Score!$B$1:$DH$51,$C148+2,FALSE)</f>
        <v>0</v>
      </c>
      <c r="H148">
        <f>IFERROR(VLOOKUP(G148,ScoreCards!$C$3:$F$6,4),0)</f>
        <v>0</v>
      </c>
    </row>
    <row r="149" spans="2:8">
      <c r="B149">
        <f t="shared" si="6"/>
        <v>5</v>
      </c>
      <c r="C149">
        <f t="shared" si="7"/>
        <v>37</v>
      </c>
      <c r="D149" t="str">
        <f>VLOOKUP(B149,Categorisation_T!$B$4:$C$51,2,FALSE)</f>
        <v>B2</v>
      </c>
      <c r="E149">
        <f>HLOOKUP(C149,Categorisation_T!$D$1:$DH$4,4,FALSE)</f>
        <v>20.399999999999999</v>
      </c>
      <c r="F149" t="str">
        <f t="shared" si="8"/>
        <v>20.4-B2</v>
      </c>
      <c r="G149">
        <f>VLOOKUP($B149,Categorisation_T_Score!$B$1:$DH$51,$C149+2,FALSE)</f>
        <v>0</v>
      </c>
      <c r="H149">
        <f>IFERROR(VLOOKUP(G149,ScoreCards!$C$3:$F$6,4),0)</f>
        <v>0</v>
      </c>
    </row>
    <row r="150" spans="2:8">
      <c r="B150">
        <f t="shared" si="6"/>
        <v>5</v>
      </c>
      <c r="C150">
        <f t="shared" si="7"/>
        <v>38</v>
      </c>
      <c r="D150" t="str">
        <f>VLOOKUP(B150,Categorisation_T!$B$4:$C$51,2,FALSE)</f>
        <v>B2</v>
      </c>
      <c r="E150">
        <f>HLOOKUP(C150,Categorisation_T!$D$1:$DH$4,4,FALSE)</f>
        <v>20.5</v>
      </c>
      <c r="F150" t="str">
        <f t="shared" si="8"/>
        <v>20.5-B2</v>
      </c>
      <c r="G150">
        <f>VLOOKUP($B150,Categorisation_T_Score!$B$1:$DH$51,$C150+2,FALSE)</f>
        <v>0</v>
      </c>
      <c r="H150">
        <f>IFERROR(VLOOKUP(G150,ScoreCards!$C$3:$F$6,4),0)</f>
        <v>0</v>
      </c>
    </row>
    <row r="151" spans="2:8">
      <c r="B151">
        <f t="shared" si="6"/>
        <v>5</v>
      </c>
      <c r="C151">
        <f t="shared" si="7"/>
        <v>39</v>
      </c>
      <c r="D151" t="str">
        <f>VLOOKUP(B151,Categorisation_T!$B$4:$C$51,2,FALSE)</f>
        <v>B2</v>
      </c>
      <c r="E151">
        <f>HLOOKUP(C151,Categorisation_T!$D$1:$DH$4,4,FALSE)</f>
        <v>20.6</v>
      </c>
      <c r="F151" t="str">
        <f t="shared" si="8"/>
        <v>20.6-B2</v>
      </c>
      <c r="G151">
        <f>VLOOKUP($B151,Categorisation_T_Score!$B$1:$DH$51,$C151+2,FALSE)</f>
        <v>0</v>
      </c>
      <c r="H151">
        <f>IFERROR(VLOOKUP(G151,ScoreCards!$C$3:$F$6,4),0)</f>
        <v>0</v>
      </c>
    </row>
    <row r="152" spans="2:8">
      <c r="B152">
        <f t="shared" si="6"/>
        <v>5</v>
      </c>
      <c r="C152">
        <f t="shared" si="7"/>
        <v>40</v>
      </c>
      <c r="D152" t="str">
        <f>VLOOKUP(B152,Categorisation_T!$B$4:$C$51,2,FALSE)</f>
        <v>B2</v>
      </c>
      <c r="E152">
        <f>HLOOKUP(C152,Categorisation_T!$D$1:$DH$4,4,FALSE)</f>
        <v>21.1</v>
      </c>
      <c r="F152" t="str">
        <f t="shared" si="8"/>
        <v>21.1-B2</v>
      </c>
      <c r="G152">
        <f>VLOOKUP($B152,Categorisation_T_Score!$B$1:$DH$51,$C152+2,FALSE)</f>
        <v>0</v>
      </c>
      <c r="H152">
        <f>IFERROR(VLOOKUP(G152,ScoreCards!$C$3:$F$6,4),0)</f>
        <v>0</v>
      </c>
    </row>
    <row r="153" spans="2:8">
      <c r="B153">
        <f t="shared" si="6"/>
        <v>5</v>
      </c>
      <c r="C153">
        <f t="shared" si="7"/>
        <v>41</v>
      </c>
      <c r="D153" t="str">
        <f>VLOOKUP(B153,Categorisation_T!$B$4:$C$51,2,FALSE)</f>
        <v>B2</v>
      </c>
      <c r="E153">
        <f>HLOOKUP(C153,Categorisation_T!$D$1:$DH$4,4,FALSE)</f>
        <v>21.2</v>
      </c>
      <c r="F153" t="str">
        <f t="shared" si="8"/>
        <v>21.2-B2</v>
      </c>
      <c r="G153">
        <f>VLOOKUP($B153,Categorisation_T_Score!$B$1:$DH$51,$C153+2,FALSE)</f>
        <v>0</v>
      </c>
      <c r="H153">
        <f>IFERROR(VLOOKUP(G153,ScoreCards!$C$3:$F$6,4),0)</f>
        <v>0</v>
      </c>
    </row>
    <row r="154" spans="2:8">
      <c r="B154">
        <f t="shared" si="6"/>
        <v>5</v>
      </c>
      <c r="C154">
        <f t="shared" si="7"/>
        <v>42</v>
      </c>
      <c r="D154" t="str">
        <f>VLOOKUP(B154,Categorisation_T!$B$4:$C$51,2,FALSE)</f>
        <v>B2</v>
      </c>
      <c r="E154">
        <f>HLOOKUP(C154,Categorisation_T!$D$1:$DH$4,4,FALSE)</f>
        <v>22.1</v>
      </c>
      <c r="F154" t="str">
        <f t="shared" si="8"/>
        <v>22.1-B2</v>
      </c>
      <c r="G154">
        <f>VLOOKUP($B154,Categorisation_T_Score!$B$1:$DH$51,$C154+2,FALSE)</f>
        <v>0</v>
      </c>
      <c r="H154">
        <f>IFERROR(VLOOKUP(G154,ScoreCards!$C$3:$F$6,4),0)</f>
        <v>0</v>
      </c>
    </row>
    <row r="155" spans="2:8">
      <c r="B155">
        <f t="shared" si="6"/>
        <v>5</v>
      </c>
      <c r="C155">
        <f t="shared" si="7"/>
        <v>43</v>
      </c>
      <c r="D155" t="str">
        <f>VLOOKUP(B155,Categorisation_T!$B$4:$C$51,2,FALSE)</f>
        <v>B2</v>
      </c>
      <c r="E155">
        <f>HLOOKUP(C155,Categorisation_T!$D$1:$DH$4,4,FALSE)</f>
        <v>22.2</v>
      </c>
      <c r="F155" t="str">
        <f t="shared" si="8"/>
        <v>22.2-B2</v>
      </c>
      <c r="G155">
        <f>VLOOKUP($B155,Categorisation_T_Score!$B$1:$DH$51,$C155+2,FALSE)</f>
        <v>0</v>
      </c>
      <c r="H155">
        <f>IFERROR(VLOOKUP(G155,ScoreCards!$C$3:$F$6,4),0)</f>
        <v>0</v>
      </c>
    </row>
    <row r="156" spans="2:8">
      <c r="B156">
        <f t="shared" si="6"/>
        <v>5</v>
      </c>
      <c r="C156">
        <f t="shared" si="7"/>
        <v>44</v>
      </c>
      <c r="D156" t="str">
        <f>VLOOKUP(B156,Categorisation_T!$B$4:$C$51,2,FALSE)</f>
        <v>B2</v>
      </c>
      <c r="E156" t="str">
        <f>HLOOKUP(C156,Categorisation_T!$D$1:$DH$4,4,FALSE)</f>
        <v>F</v>
      </c>
      <c r="F156" t="str">
        <f t="shared" si="8"/>
        <v>F-B2</v>
      </c>
      <c r="G156">
        <f>VLOOKUP($B156,Categorisation_T_Score!$B$1:$DH$51,$C156+2,FALSE)</f>
        <v>0</v>
      </c>
      <c r="H156">
        <f>IFERROR(VLOOKUP(G156,ScoreCards!$C$3:$F$6,4),0)</f>
        <v>0</v>
      </c>
    </row>
    <row r="157" spans="2:8">
      <c r="B157">
        <f t="shared" si="6"/>
        <v>5</v>
      </c>
      <c r="C157">
        <f t="shared" si="7"/>
        <v>45</v>
      </c>
      <c r="D157" t="str">
        <f>VLOOKUP(B157,Categorisation_T!$B$4:$C$51,2,FALSE)</f>
        <v>B2</v>
      </c>
      <c r="E157">
        <f>HLOOKUP(C157,Categorisation_T!$D$1:$DH$4,4,FALSE)</f>
        <v>23.1</v>
      </c>
      <c r="F157" t="str">
        <f t="shared" si="8"/>
        <v>23.1-B2</v>
      </c>
      <c r="G157">
        <f>VLOOKUP($B157,Categorisation_T_Score!$B$1:$DH$51,$C157+2,FALSE)</f>
        <v>0</v>
      </c>
      <c r="H157">
        <f>IFERROR(VLOOKUP(G157,ScoreCards!$C$3:$F$6,4),0)</f>
        <v>0</v>
      </c>
    </row>
    <row r="158" spans="2:8">
      <c r="B158">
        <f t="shared" si="6"/>
        <v>5</v>
      </c>
      <c r="C158">
        <f t="shared" si="7"/>
        <v>46</v>
      </c>
      <c r="D158" t="str">
        <f>VLOOKUP(B158,Categorisation_T!$B$4:$C$51,2,FALSE)</f>
        <v>B2</v>
      </c>
      <c r="E158">
        <f>HLOOKUP(C158,Categorisation_T!$D$1:$DH$4,4,FALSE)</f>
        <v>23.2</v>
      </c>
      <c r="F158" t="str">
        <f t="shared" si="8"/>
        <v>23.2-B2</v>
      </c>
      <c r="G158">
        <f>VLOOKUP($B158,Categorisation_T_Score!$B$1:$DH$51,$C158+2,FALSE)</f>
        <v>0</v>
      </c>
      <c r="H158">
        <f>IFERROR(VLOOKUP(G158,ScoreCards!$C$3:$F$6,4),0)</f>
        <v>0</v>
      </c>
    </row>
    <row r="159" spans="2:8">
      <c r="B159">
        <f t="shared" si="6"/>
        <v>5</v>
      </c>
      <c r="C159">
        <f t="shared" si="7"/>
        <v>47</v>
      </c>
      <c r="D159" t="str">
        <f>VLOOKUP(B159,Categorisation_T!$B$4:$C$51,2,FALSE)</f>
        <v>B2</v>
      </c>
      <c r="E159">
        <f>HLOOKUP(C159,Categorisation_T!$D$1:$DH$4,4,FALSE)</f>
        <v>23.3</v>
      </c>
      <c r="F159" t="str">
        <f t="shared" si="8"/>
        <v>23.3-B2</v>
      </c>
      <c r="G159">
        <f>VLOOKUP($B159,Categorisation_T_Score!$B$1:$DH$51,$C159+2,FALSE)</f>
        <v>0</v>
      </c>
      <c r="H159">
        <f>IFERROR(VLOOKUP(G159,ScoreCards!$C$3:$F$6,4),0)</f>
        <v>0</v>
      </c>
    </row>
    <row r="160" spans="2:8">
      <c r="B160">
        <f t="shared" si="6"/>
        <v>5</v>
      </c>
      <c r="C160">
        <f t="shared" si="7"/>
        <v>48</v>
      </c>
      <c r="D160" t="str">
        <f>VLOOKUP(B160,Categorisation_T!$B$4:$C$51,2,FALSE)</f>
        <v>B2</v>
      </c>
      <c r="E160">
        <f>HLOOKUP(C160,Categorisation_T!$D$1:$DH$4,4,FALSE)</f>
        <v>23.4</v>
      </c>
      <c r="F160" t="str">
        <f t="shared" si="8"/>
        <v>23.4-B2</v>
      </c>
      <c r="G160">
        <f>VLOOKUP($B160,Categorisation_T_Score!$B$1:$DH$51,$C160+2,FALSE)</f>
        <v>0</v>
      </c>
      <c r="H160">
        <f>IFERROR(VLOOKUP(G160,ScoreCards!$C$3:$F$6,4),0)</f>
        <v>0</v>
      </c>
    </row>
    <row r="161" spans="2:8">
      <c r="B161">
        <f t="shared" si="6"/>
        <v>5</v>
      </c>
      <c r="C161">
        <f t="shared" si="7"/>
        <v>49</v>
      </c>
      <c r="D161" t="str">
        <f>VLOOKUP(B161,Categorisation_T!$B$4:$C$51,2,FALSE)</f>
        <v>B2</v>
      </c>
      <c r="E161">
        <f>HLOOKUP(C161,Categorisation_T!$D$1:$DH$4,4,FALSE)</f>
        <v>23.5</v>
      </c>
      <c r="F161" t="str">
        <f t="shared" si="8"/>
        <v>23.5-B2</v>
      </c>
      <c r="G161">
        <f>VLOOKUP($B161,Categorisation_T_Score!$B$1:$DH$51,$C161+2,FALSE)</f>
        <v>0</v>
      </c>
      <c r="H161">
        <f>IFERROR(VLOOKUP(G161,ScoreCards!$C$3:$F$6,4),0)</f>
        <v>0</v>
      </c>
    </row>
    <row r="162" spans="2:8">
      <c r="B162">
        <f t="shared" si="6"/>
        <v>5</v>
      </c>
      <c r="C162">
        <f t="shared" si="7"/>
        <v>50</v>
      </c>
      <c r="D162" t="str">
        <f>VLOOKUP(B162,Categorisation_T!$B$4:$C$51,2,FALSE)</f>
        <v>B2</v>
      </c>
      <c r="E162">
        <f>HLOOKUP(C162,Categorisation_T!$D$1:$DH$4,4,FALSE)</f>
        <v>23.6</v>
      </c>
      <c r="F162" t="str">
        <f t="shared" si="8"/>
        <v>23.6-B2</v>
      </c>
      <c r="G162">
        <f>VLOOKUP($B162,Categorisation_T_Score!$B$1:$DH$51,$C162+2,FALSE)</f>
        <v>0</v>
      </c>
      <c r="H162">
        <f>IFERROR(VLOOKUP(G162,ScoreCards!$C$3:$F$6,4),0)</f>
        <v>0</v>
      </c>
    </row>
    <row r="163" spans="2:8">
      <c r="B163">
        <f t="shared" si="6"/>
        <v>5</v>
      </c>
      <c r="C163">
        <f t="shared" si="7"/>
        <v>51</v>
      </c>
      <c r="D163" t="str">
        <f>VLOOKUP(B163,Categorisation_T!$B$4:$C$51,2,FALSE)</f>
        <v>B2</v>
      </c>
      <c r="E163">
        <f>HLOOKUP(C163,Categorisation_T!$D$1:$DH$4,4,FALSE)</f>
        <v>23.7</v>
      </c>
      <c r="F163" t="str">
        <f t="shared" si="8"/>
        <v>23.7-B2</v>
      </c>
      <c r="G163">
        <f>VLOOKUP($B163,Categorisation_T_Score!$B$1:$DH$51,$C163+2,FALSE)</f>
        <v>0</v>
      </c>
      <c r="H163">
        <f>IFERROR(VLOOKUP(G163,ScoreCards!$C$3:$F$6,4),0)</f>
        <v>0</v>
      </c>
    </row>
    <row r="164" spans="2:8">
      <c r="B164">
        <f t="shared" si="6"/>
        <v>5</v>
      </c>
      <c r="C164">
        <f t="shared" si="7"/>
        <v>52</v>
      </c>
      <c r="D164" t="str">
        <f>VLOOKUP(B164,Categorisation_T!$B$4:$C$51,2,FALSE)</f>
        <v>B2</v>
      </c>
      <c r="E164">
        <f>HLOOKUP(C164,Categorisation_T!$D$1:$DH$4,4,FALSE)</f>
        <v>38</v>
      </c>
      <c r="F164" t="str">
        <f t="shared" si="8"/>
        <v>38-B2</v>
      </c>
      <c r="G164">
        <f>VLOOKUP($B164,Categorisation_T_Score!$B$1:$DH$51,$C164+2,FALSE)</f>
        <v>0</v>
      </c>
      <c r="H164">
        <f>IFERROR(VLOOKUP(G164,ScoreCards!$C$3:$F$6,4),0)</f>
        <v>0</v>
      </c>
    </row>
    <row r="165" spans="2:8">
      <c r="B165">
        <f t="shared" si="6"/>
        <v>5</v>
      </c>
      <c r="C165">
        <f t="shared" si="7"/>
        <v>53</v>
      </c>
      <c r="D165" t="str">
        <f>VLOOKUP(B165,Categorisation_T!$B$4:$C$51,2,FALSE)</f>
        <v>B2</v>
      </c>
      <c r="E165">
        <f>HLOOKUP(C165,Categorisation_T!$D$1:$DH$4,4,FALSE)</f>
        <v>39</v>
      </c>
      <c r="F165" t="str">
        <f t="shared" si="8"/>
        <v>39-B2</v>
      </c>
      <c r="G165">
        <f>VLOOKUP($B165,Categorisation_T_Score!$B$1:$DH$51,$C165+2,FALSE)</f>
        <v>0</v>
      </c>
      <c r="H165">
        <f>IFERROR(VLOOKUP(G165,ScoreCards!$C$3:$F$6,4),0)</f>
        <v>0</v>
      </c>
    </row>
    <row r="166" spans="2:8">
      <c r="B166">
        <f t="shared" si="6"/>
        <v>5</v>
      </c>
      <c r="C166">
        <f t="shared" si="7"/>
        <v>54</v>
      </c>
      <c r="D166" t="str">
        <f>VLOOKUP(B166,Categorisation_T!$B$4:$C$51,2,FALSE)</f>
        <v>B2</v>
      </c>
      <c r="E166" t="str">
        <f>HLOOKUP(C166,Categorisation_T!$D$1:$DH$4,4,FALSE)</f>
        <v>G</v>
      </c>
      <c r="F166" t="str">
        <f t="shared" si="8"/>
        <v>G-B2</v>
      </c>
      <c r="G166">
        <f>VLOOKUP($B166,Categorisation_T_Score!$B$1:$DH$51,$C166+2,FALSE)</f>
        <v>0</v>
      </c>
      <c r="H166">
        <f>IFERROR(VLOOKUP(G166,ScoreCards!$C$3:$F$6,4),0)</f>
        <v>0</v>
      </c>
    </row>
    <row r="167" spans="2:8">
      <c r="B167">
        <f t="shared" si="6"/>
        <v>5</v>
      </c>
      <c r="C167">
        <f t="shared" si="7"/>
        <v>55</v>
      </c>
      <c r="D167" t="str">
        <f>VLOOKUP(B167,Categorisation_T!$B$4:$C$51,2,FALSE)</f>
        <v>B2</v>
      </c>
      <c r="E167">
        <f>HLOOKUP(C167,Categorisation_T!$D$1:$DH$4,4,FALSE)</f>
        <v>24.1</v>
      </c>
      <c r="F167" t="str">
        <f t="shared" si="8"/>
        <v>24.1-B2</v>
      </c>
      <c r="G167">
        <f>VLOOKUP($B167,Categorisation_T_Score!$B$1:$DH$51,$C167+2,FALSE)</f>
        <v>0</v>
      </c>
      <c r="H167">
        <f>IFERROR(VLOOKUP(G167,ScoreCards!$C$3:$F$6,4),0)</f>
        <v>0</v>
      </c>
    </row>
    <row r="168" spans="2:8">
      <c r="B168">
        <f t="shared" si="6"/>
        <v>5</v>
      </c>
      <c r="C168">
        <f t="shared" si="7"/>
        <v>56</v>
      </c>
      <c r="D168" t="str">
        <f>VLOOKUP(B168,Categorisation_T!$B$4:$C$51,2,FALSE)</f>
        <v>B2</v>
      </c>
      <c r="E168">
        <f>HLOOKUP(C168,Categorisation_T!$D$1:$DH$4,4,FALSE)</f>
        <v>24.2</v>
      </c>
      <c r="F168" t="str">
        <f t="shared" si="8"/>
        <v>24.2-B2</v>
      </c>
      <c r="G168">
        <f>VLOOKUP($B168,Categorisation_T_Score!$B$1:$DH$51,$C168+2,FALSE)</f>
        <v>0</v>
      </c>
      <c r="H168">
        <f>IFERROR(VLOOKUP(G168,ScoreCards!$C$3:$F$6,4),0)</f>
        <v>0</v>
      </c>
    </row>
    <row r="169" spans="2:8">
      <c r="B169">
        <f t="shared" si="6"/>
        <v>5</v>
      </c>
      <c r="C169">
        <f t="shared" si="7"/>
        <v>57</v>
      </c>
      <c r="D169" t="str">
        <f>VLOOKUP(B169,Categorisation_T!$B$4:$C$51,2,FALSE)</f>
        <v>B2</v>
      </c>
      <c r="E169">
        <f>HLOOKUP(C169,Categorisation_T!$D$1:$DH$4,4,FALSE)</f>
        <v>24.3</v>
      </c>
      <c r="F169" t="str">
        <f t="shared" si="8"/>
        <v>24.3-B2</v>
      </c>
      <c r="G169">
        <f>VLOOKUP($B169,Categorisation_T_Score!$B$1:$DH$51,$C169+2,FALSE)</f>
        <v>0</v>
      </c>
      <c r="H169">
        <f>IFERROR(VLOOKUP(G169,ScoreCards!$C$3:$F$6,4),0)</f>
        <v>0</v>
      </c>
    </row>
    <row r="170" spans="2:8">
      <c r="B170">
        <f t="shared" si="6"/>
        <v>5</v>
      </c>
      <c r="C170">
        <f t="shared" si="7"/>
        <v>58</v>
      </c>
      <c r="D170" t="str">
        <f>VLOOKUP(B170,Categorisation_T!$B$4:$C$51,2,FALSE)</f>
        <v>B2</v>
      </c>
      <c r="E170">
        <f>HLOOKUP(C170,Categorisation_T!$D$1:$DH$4,4,FALSE)</f>
        <v>24.4</v>
      </c>
      <c r="F170" t="str">
        <f t="shared" si="8"/>
        <v>24.4-B2</v>
      </c>
      <c r="G170">
        <f>VLOOKUP($B170,Categorisation_T_Score!$B$1:$DH$51,$C170+2,FALSE)</f>
        <v>0</v>
      </c>
      <c r="H170">
        <f>IFERROR(VLOOKUP(G170,ScoreCards!$C$3:$F$6,4),0)</f>
        <v>0</v>
      </c>
    </row>
    <row r="171" spans="2:8">
      <c r="B171">
        <f t="shared" si="6"/>
        <v>5</v>
      </c>
      <c r="C171">
        <f t="shared" si="7"/>
        <v>59</v>
      </c>
      <c r="D171" t="str">
        <f>VLOOKUP(B171,Categorisation_T!$B$4:$C$51,2,FALSE)</f>
        <v>B2</v>
      </c>
      <c r="E171">
        <f>HLOOKUP(C171,Categorisation_T!$D$1:$DH$4,4,FALSE)</f>
        <v>24.5</v>
      </c>
      <c r="F171" t="str">
        <f t="shared" si="8"/>
        <v>24.5-B2</v>
      </c>
      <c r="G171">
        <f>VLOOKUP($B171,Categorisation_T_Score!$B$1:$DH$51,$C171+2,FALSE)</f>
        <v>0</v>
      </c>
      <c r="H171">
        <f>IFERROR(VLOOKUP(G171,ScoreCards!$C$3:$F$6,4),0)</f>
        <v>0</v>
      </c>
    </row>
    <row r="172" spans="2:8">
      <c r="B172">
        <f t="shared" si="6"/>
        <v>5</v>
      </c>
      <c r="C172">
        <f t="shared" si="7"/>
        <v>60</v>
      </c>
      <c r="D172" t="str">
        <f>VLOOKUP(B172,Categorisation_T!$B$4:$C$51,2,FALSE)</f>
        <v>B2</v>
      </c>
      <c r="E172">
        <f>HLOOKUP(C172,Categorisation_T!$D$1:$DH$4,4,FALSE)</f>
        <v>25.1</v>
      </c>
      <c r="F172" t="str">
        <f t="shared" si="8"/>
        <v>25.1-B2</v>
      </c>
      <c r="G172">
        <f>VLOOKUP($B172,Categorisation_T_Score!$B$1:$DH$51,$C172+2,FALSE)</f>
        <v>0</v>
      </c>
      <c r="H172">
        <f>IFERROR(VLOOKUP(G172,ScoreCards!$C$3:$F$6,4),0)</f>
        <v>0</v>
      </c>
    </row>
    <row r="173" spans="2:8">
      <c r="B173">
        <f t="shared" si="6"/>
        <v>5</v>
      </c>
      <c r="C173">
        <f t="shared" si="7"/>
        <v>61</v>
      </c>
      <c r="D173" t="str">
        <f>VLOOKUP(B173,Categorisation_T!$B$4:$C$51,2,FALSE)</f>
        <v>B2</v>
      </c>
      <c r="E173">
        <f>HLOOKUP(C173,Categorisation_T!$D$1:$DH$4,4,FALSE)</f>
        <v>25.2</v>
      </c>
      <c r="F173" t="str">
        <f t="shared" si="8"/>
        <v>25.2-B2</v>
      </c>
      <c r="G173">
        <f>VLOOKUP($B173,Categorisation_T_Score!$B$1:$DH$51,$C173+2,FALSE)</f>
        <v>0</v>
      </c>
      <c r="H173">
        <f>IFERROR(VLOOKUP(G173,ScoreCards!$C$3:$F$6,4),0)</f>
        <v>0</v>
      </c>
    </row>
    <row r="174" spans="2:8">
      <c r="B174">
        <f t="shared" si="6"/>
        <v>5</v>
      </c>
      <c r="C174">
        <f t="shared" si="7"/>
        <v>62</v>
      </c>
      <c r="D174" t="str">
        <f>VLOOKUP(B174,Categorisation_T!$B$4:$C$51,2,FALSE)</f>
        <v>B2</v>
      </c>
      <c r="E174">
        <f>HLOOKUP(C174,Categorisation_T!$D$1:$DH$4,4,FALSE)</f>
        <v>25.3</v>
      </c>
      <c r="F174" t="str">
        <f t="shared" si="8"/>
        <v>25.3-B2</v>
      </c>
      <c r="G174">
        <f>VLOOKUP($B174,Categorisation_T_Score!$B$1:$DH$51,$C174+2,FALSE)</f>
        <v>0</v>
      </c>
      <c r="H174">
        <f>IFERROR(VLOOKUP(G174,ScoreCards!$C$3:$F$6,4),0)</f>
        <v>0</v>
      </c>
    </row>
    <row r="175" spans="2:8">
      <c r="B175">
        <f t="shared" si="6"/>
        <v>5</v>
      </c>
      <c r="C175">
        <f t="shared" si="7"/>
        <v>63</v>
      </c>
      <c r="D175" t="str">
        <f>VLOOKUP(B175,Categorisation_T!$B$4:$C$51,2,FALSE)</f>
        <v>B2</v>
      </c>
      <c r="E175">
        <f>HLOOKUP(C175,Categorisation_T!$D$1:$DH$4,4,FALSE)</f>
        <v>25.4</v>
      </c>
      <c r="F175" t="str">
        <f t="shared" si="8"/>
        <v>25.4-B2</v>
      </c>
      <c r="G175">
        <f>VLOOKUP($B175,Categorisation_T_Score!$B$1:$DH$51,$C175+2,FALSE)</f>
        <v>0</v>
      </c>
      <c r="H175">
        <f>IFERROR(VLOOKUP(G175,ScoreCards!$C$3:$F$6,4),0)</f>
        <v>0</v>
      </c>
    </row>
    <row r="176" spans="2:8">
      <c r="B176">
        <f t="shared" si="6"/>
        <v>5</v>
      </c>
      <c r="C176">
        <f t="shared" si="7"/>
        <v>64</v>
      </c>
      <c r="D176" t="str">
        <f>VLOOKUP(B176,Categorisation_T!$B$4:$C$51,2,FALSE)</f>
        <v>B2</v>
      </c>
      <c r="E176">
        <f>HLOOKUP(C176,Categorisation_T!$D$1:$DH$4,4,FALSE)</f>
        <v>25.5</v>
      </c>
      <c r="F176" t="str">
        <f t="shared" si="8"/>
        <v>25.5-B2</v>
      </c>
      <c r="G176">
        <f>VLOOKUP($B176,Categorisation_T_Score!$B$1:$DH$51,$C176+2,FALSE)</f>
        <v>0</v>
      </c>
      <c r="H176">
        <f>IFERROR(VLOOKUP(G176,ScoreCards!$C$3:$F$6,4),0)</f>
        <v>0</v>
      </c>
    </row>
    <row r="177" spans="2:8">
      <c r="B177">
        <f t="shared" si="6"/>
        <v>5</v>
      </c>
      <c r="C177">
        <f t="shared" si="7"/>
        <v>65</v>
      </c>
      <c r="D177" t="str">
        <f>VLOOKUP(B177,Categorisation_T!$B$4:$C$51,2,FALSE)</f>
        <v>B2</v>
      </c>
      <c r="E177">
        <f>HLOOKUP(C177,Categorisation_T!$D$1:$DH$4,4,FALSE)</f>
        <v>25.6</v>
      </c>
      <c r="F177" t="str">
        <f t="shared" si="8"/>
        <v>25.6-B2</v>
      </c>
      <c r="G177">
        <f>VLOOKUP($B177,Categorisation_T_Score!$B$1:$DH$51,$C177+2,FALSE)</f>
        <v>0</v>
      </c>
      <c r="H177">
        <f>IFERROR(VLOOKUP(G177,ScoreCards!$C$3:$F$6,4),0)</f>
        <v>0</v>
      </c>
    </row>
    <row r="178" spans="2:8">
      <c r="B178">
        <f t="shared" ref="B178:B241" si="9">B69+1</f>
        <v>5</v>
      </c>
      <c r="C178">
        <f t="shared" ref="C178:C241" si="10">C69</f>
        <v>66</v>
      </c>
      <c r="D178" t="str">
        <f>VLOOKUP(B178,Categorisation_T!$B$4:$C$51,2,FALSE)</f>
        <v>B2</v>
      </c>
      <c r="E178">
        <f>HLOOKUP(C178,Categorisation_T!$D$1:$DH$4,4,FALSE)</f>
        <v>25.7</v>
      </c>
      <c r="F178" t="str">
        <f t="shared" si="8"/>
        <v>25.7-B2</v>
      </c>
      <c r="G178">
        <f>VLOOKUP($B178,Categorisation_T_Score!$B$1:$DH$51,$C178+2,FALSE)</f>
        <v>0</v>
      </c>
      <c r="H178">
        <f>IFERROR(VLOOKUP(G178,ScoreCards!$C$3:$F$6,4),0)</f>
        <v>0</v>
      </c>
    </row>
    <row r="179" spans="2:8">
      <c r="B179">
        <f t="shared" si="9"/>
        <v>5</v>
      </c>
      <c r="C179">
        <f t="shared" si="10"/>
        <v>67</v>
      </c>
      <c r="D179" t="str">
        <f>VLOOKUP(B179,Categorisation_T!$B$4:$C$51,2,FALSE)</f>
        <v>B2</v>
      </c>
      <c r="E179">
        <f>HLOOKUP(C179,Categorisation_T!$D$1:$DH$4,4,FALSE)</f>
        <v>25.9</v>
      </c>
      <c r="F179" t="str">
        <f t="shared" si="8"/>
        <v>25.9-B2</v>
      </c>
      <c r="G179">
        <f>VLOOKUP($B179,Categorisation_T_Score!$B$1:$DH$51,$C179+2,FALSE)</f>
        <v>0</v>
      </c>
      <c r="H179">
        <f>IFERROR(VLOOKUP(G179,ScoreCards!$C$3:$F$6,4),0)</f>
        <v>0</v>
      </c>
    </row>
    <row r="180" spans="2:8">
      <c r="B180">
        <f t="shared" si="9"/>
        <v>5</v>
      </c>
      <c r="C180">
        <f t="shared" si="10"/>
        <v>68</v>
      </c>
      <c r="D180" t="str">
        <f>VLOOKUP(B180,Categorisation_T!$B$4:$C$51,2,FALSE)</f>
        <v>B2</v>
      </c>
      <c r="E180" t="str">
        <f>HLOOKUP(C180,Categorisation_T!$D$1:$DH$4,4,FALSE)</f>
        <v>H</v>
      </c>
      <c r="F180" t="str">
        <f t="shared" si="8"/>
        <v>H-B2</v>
      </c>
      <c r="G180">
        <f>VLOOKUP($B180,Categorisation_T_Score!$B$1:$DH$51,$C180+2,FALSE)</f>
        <v>0</v>
      </c>
      <c r="H180">
        <f>IFERROR(VLOOKUP(G180,ScoreCards!$C$3:$F$6,4),0)</f>
        <v>0</v>
      </c>
    </row>
    <row r="181" spans="2:8">
      <c r="B181">
        <f t="shared" si="9"/>
        <v>5</v>
      </c>
      <c r="C181">
        <f t="shared" si="10"/>
        <v>69</v>
      </c>
      <c r="D181" t="str">
        <f>VLOOKUP(B181,Categorisation_T!$B$4:$C$51,2,FALSE)</f>
        <v>B2</v>
      </c>
      <c r="E181">
        <f>HLOOKUP(C181,Categorisation_T!$D$1:$DH$4,4,FALSE)</f>
        <v>26.1</v>
      </c>
      <c r="F181" t="str">
        <f t="shared" si="8"/>
        <v>26.1-B2</v>
      </c>
      <c r="G181">
        <f>VLOOKUP($B181,Categorisation_T_Score!$B$1:$DH$51,$C181+2,FALSE)</f>
        <v>0</v>
      </c>
      <c r="H181">
        <f>IFERROR(VLOOKUP(G181,ScoreCards!$C$3:$F$6,4),0)</f>
        <v>0</v>
      </c>
    </row>
    <row r="182" spans="2:8">
      <c r="B182">
        <f t="shared" si="9"/>
        <v>5</v>
      </c>
      <c r="C182">
        <f t="shared" si="10"/>
        <v>70</v>
      </c>
      <c r="D182" t="str">
        <f>VLOOKUP(B182,Categorisation_T!$B$4:$C$51,2,FALSE)</f>
        <v>B2</v>
      </c>
      <c r="E182">
        <f>HLOOKUP(C182,Categorisation_T!$D$1:$DH$4,4,FALSE)</f>
        <v>26.2</v>
      </c>
      <c r="F182" t="str">
        <f t="shared" si="8"/>
        <v>26.2-B2</v>
      </c>
      <c r="G182">
        <f>VLOOKUP($B182,Categorisation_T_Score!$B$1:$DH$51,$C182+2,FALSE)</f>
        <v>0</v>
      </c>
      <c r="H182">
        <f>IFERROR(VLOOKUP(G182,ScoreCards!$C$3:$F$6,4),0)</f>
        <v>0</v>
      </c>
    </row>
    <row r="183" spans="2:8">
      <c r="B183">
        <f t="shared" si="9"/>
        <v>5</v>
      </c>
      <c r="C183">
        <f t="shared" si="10"/>
        <v>71</v>
      </c>
      <c r="D183" t="str">
        <f>VLOOKUP(B183,Categorisation_T!$B$4:$C$51,2,FALSE)</f>
        <v>B2</v>
      </c>
      <c r="E183">
        <f>HLOOKUP(C183,Categorisation_T!$D$1:$DH$4,4,FALSE)</f>
        <v>26.3</v>
      </c>
      <c r="F183" t="str">
        <f t="shared" si="8"/>
        <v>26.3-B2</v>
      </c>
      <c r="G183">
        <f>VLOOKUP($B183,Categorisation_T_Score!$B$1:$DH$51,$C183+2,FALSE)</f>
        <v>0</v>
      </c>
      <c r="H183">
        <f>IFERROR(VLOOKUP(G183,ScoreCards!$C$3:$F$6,4),0)</f>
        <v>0</v>
      </c>
    </row>
    <row r="184" spans="2:8">
      <c r="B184">
        <f t="shared" si="9"/>
        <v>5</v>
      </c>
      <c r="C184">
        <f t="shared" si="10"/>
        <v>72</v>
      </c>
      <c r="D184" t="str">
        <f>VLOOKUP(B184,Categorisation_T!$B$4:$C$51,2,FALSE)</f>
        <v>B2</v>
      </c>
      <c r="E184">
        <f>HLOOKUP(C184,Categorisation_T!$D$1:$DH$4,4,FALSE)</f>
        <v>26.4</v>
      </c>
      <c r="F184" t="str">
        <f t="shared" si="8"/>
        <v>26.4-B2</v>
      </c>
      <c r="G184">
        <f>VLOOKUP($B184,Categorisation_T_Score!$B$1:$DH$51,$C184+2,FALSE)</f>
        <v>0</v>
      </c>
      <c r="H184">
        <f>IFERROR(VLOOKUP(G184,ScoreCards!$C$3:$F$6,4),0)</f>
        <v>0</v>
      </c>
    </row>
    <row r="185" spans="2:8">
      <c r="B185">
        <f t="shared" si="9"/>
        <v>5</v>
      </c>
      <c r="C185">
        <f t="shared" si="10"/>
        <v>73</v>
      </c>
      <c r="D185" t="str">
        <f>VLOOKUP(B185,Categorisation_T!$B$4:$C$51,2,FALSE)</f>
        <v>B2</v>
      </c>
      <c r="E185">
        <f>HLOOKUP(C185,Categorisation_T!$D$1:$DH$4,4,FALSE)</f>
        <v>26.5</v>
      </c>
      <c r="F185" t="str">
        <f t="shared" si="8"/>
        <v>26.5-B2</v>
      </c>
      <c r="G185">
        <f>VLOOKUP($B185,Categorisation_T_Score!$B$1:$DH$51,$C185+2,FALSE)</f>
        <v>0</v>
      </c>
      <c r="H185">
        <f>IFERROR(VLOOKUP(G185,ScoreCards!$C$3:$F$6,4),0)</f>
        <v>0</v>
      </c>
    </row>
    <row r="186" spans="2:8">
      <c r="B186">
        <f t="shared" si="9"/>
        <v>5</v>
      </c>
      <c r="C186">
        <f t="shared" si="10"/>
        <v>74</v>
      </c>
      <c r="D186" t="str">
        <f>VLOOKUP(B186,Categorisation_T!$B$4:$C$51,2,FALSE)</f>
        <v>B2</v>
      </c>
      <c r="E186">
        <f>HLOOKUP(C186,Categorisation_T!$D$1:$DH$4,4,FALSE)</f>
        <v>26.6</v>
      </c>
      <c r="F186" t="str">
        <f t="shared" si="8"/>
        <v>26.6-B2</v>
      </c>
      <c r="G186">
        <f>VLOOKUP($B186,Categorisation_T_Score!$B$1:$DH$51,$C186+2,FALSE)</f>
        <v>0</v>
      </c>
      <c r="H186">
        <f>IFERROR(VLOOKUP(G186,ScoreCards!$C$3:$F$6,4),0)</f>
        <v>0</v>
      </c>
    </row>
    <row r="187" spans="2:8">
      <c r="B187">
        <f t="shared" si="9"/>
        <v>5</v>
      </c>
      <c r="C187">
        <f t="shared" si="10"/>
        <v>75</v>
      </c>
      <c r="D187" t="str">
        <f>VLOOKUP(B187,Categorisation_T!$B$4:$C$51,2,FALSE)</f>
        <v>B2</v>
      </c>
      <c r="E187">
        <f>HLOOKUP(C187,Categorisation_T!$D$1:$DH$4,4,FALSE)</f>
        <v>26.7</v>
      </c>
      <c r="F187" t="str">
        <f t="shared" si="8"/>
        <v>26.7-B2</v>
      </c>
      <c r="G187">
        <f>VLOOKUP($B187,Categorisation_T_Score!$B$1:$DH$51,$C187+2,FALSE)</f>
        <v>0</v>
      </c>
      <c r="H187">
        <f>IFERROR(VLOOKUP(G187,ScoreCards!$C$3:$F$6,4),0)</f>
        <v>0</v>
      </c>
    </row>
    <row r="188" spans="2:8">
      <c r="B188">
        <f t="shared" si="9"/>
        <v>5</v>
      </c>
      <c r="C188">
        <f t="shared" si="10"/>
        <v>76</v>
      </c>
      <c r="D188" t="str">
        <f>VLOOKUP(B188,Categorisation_T!$B$4:$C$51,2,FALSE)</f>
        <v>B2</v>
      </c>
      <c r="E188">
        <f>HLOOKUP(C188,Categorisation_T!$D$1:$DH$4,4,FALSE)</f>
        <v>26.8</v>
      </c>
      <c r="F188" t="str">
        <f t="shared" si="8"/>
        <v>26.8-B2</v>
      </c>
      <c r="G188">
        <f>VLOOKUP($B188,Categorisation_T_Score!$B$1:$DH$51,$C188+2,FALSE)</f>
        <v>0</v>
      </c>
      <c r="H188">
        <f>IFERROR(VLOOKUP(G188,ScoreCards!$C$3:$F$6,4),0)</f>
        <v>0</v>
      </c>
    </row>
    <row r="189" spans="2:8">
      <c r="B189">
        <f t="shared" si="9"/>
        <v>5</v>
      </c>
      <c r="C189">
        <f t="shared" si="10"/>
        <v>77</v>
      </c>
      <c r="D189" t="str">
        <f>VLOOKUP(B189,Categorisation_T!$B$4:$C$51,2,FALSE)</f>
        <v>B2</v>
      </c>
      <c r="E189">
        <f>HLOOKUP(C189,Categorisation_T!$D$1:$DH$4,4,FALSE)</f>
        <v>27.1</v>
      </c>
      <c r="F189" t="str">
        <f t="shared" si="8"/>
        <v>27.1-B2</v>
      </c>
      <c r="G189">
        <f>VLOOKUP($B189,Categorisation_T_Score!$B$1:$DH$51,$C189+2,FALSE)</f>
        <v>0</v>
      </c>
      <c r="H189">
        <f>IFERROR(VLOOKUP(G189,ScoreCards!$C$3:$F$6,4),0)</f>
        <v>0</v>
      </c>
    </row>
    <row r="190" spans="2:8">
      <c r="B190">
        <f t="shared" si="9"/>
        <v>5</v>
      </c>
      <c r="C190">
        <f t="shared" si="10"/>
        <v>78</v>
      </c>
      <c r="D190" t="str">
        <f>VLOOKUP(B190,Categorisation_T!$B$4:$C$51,2,FALSE)</f>
        <v>B2</v>
      </c>
      <c r="E190">
        <f>HLOOKUP(C190,Categorisation_T!$D$1:$DH$4,4,FALSE)</f>
        <v>27.2</v>
      </c>
      <c r="F190" t="str">
        <f t="shared" si="8"/>
        <v>27.2-B2</v>
      </c>
      <c r="G190">
        <f>VLOOKUP($B190,Categorisation_T_Score!$B$1:$DH$51,$C190+2,FALSE)</f>
        <v>0</v>
      </c>
      <c r="H190">
        <f>IFERROR(VLOOKUP(G190,ScoreCards!$C$3:$F$6,4),0)</f>
        <v>0</v>
      </c>
    </row>
    <row r="191" spans="2:8">
      <c r="B191">
        <f t="shared" si="9"/>
        <v>5</v>
      </c>
      <c r="C191">
        <f t="shared" si="10"/>
        <v>79</v>
      </c>
      <c r="D191" t="str">
        <f>VLOOKUP(B191,Categorisation_T!$B$4:$C$51,2,FALSE)</f>
        <v>B2</v>
      </c>
      <c r="E191">
        <f>HLOOKUP(C191,Categorisation_T!$D$1:$DH$4,4,FALSE)</f>
        <v>27.3</v>
      </c>
      <c r="F191" t="str">
        <f t="shared" si="8"/>
        <v>27.3-B2</v>
      </c>
      <c r="G191">
        <f>VLOOKUP($B191,Categorisation_T_Score!$B$1:$DH$51,$C191+2,FALSE)</f>
        <v>0</v>
      </c>
      <c r="H191">
        <f>IFERROR(VLOOKUP(G191,ScoreCards!$C$3:$F$6,4),0)</f>
        <v>0</v>
      </c>
    </row>
    <row r="192" spans="2:8">
      <c r="B192">
        <f t="shared" si="9"/>
        <v>5</v>
      </c>
      <c r="C192">
        <f t="shared" si="10"/>
        <v>80</v>
      </c>
      <c r="D192" t="str">
        <f>VLOOKUP(B192,Categorisation_T!$B$4:$C$51,2,FALSE)</f>
        <v>B2</v>
      </c>
      <c r="E192">
        <f>HLOOKUP(C192,Categorisation_T!$D$1:$DH$4,4,FALSE)</f>
        <v>27.4</v>
      </c>
      <c r="F192" t="str">
        <f t="shared" si="8"/>
        <v>27.4-B2</v>
      </c>
      <c r="G192">
        <f>VLOOKUP($B192,Categorisation_T_Score!$B$1:$DH$51,$C192+2,FALSE)</f>
        <v>0</v>
      </c>
      <c r="H192">
        <f>IFERROR(VLOOKUP(G192,ScoreCards!$C$3:$F$6,4),0)</f>
        <v>0</v>
      </c>
    </row>
    <row r="193" spans="2:8">
      <c r="B193">
        <f t="shared" si="9"/>
        <v>5</v>
      </c>
      <c r="C193">
        <f t="shared" si="10"/>
        <v>81</v>
      </c>
      <c r="D193" t="str">
        <f>VLOOKUP(B193,Categorisation_T!$B$4:$C$51,2,FALSE)</f>
        <v>B2</v>
      </c>
      <c r="E193">
        <f>HLOOKUP(C193,Categorisation_T!$D$1:$DH$4,4,FALSE)</f>
        <v>27.5</v>
      </c>
      <c r="F193" t="str">
        <f t="shared" si="8"/>
        <v>27.5-B2</v>
      </c>
      <c r="G193">
        <f>VLOOKUP($B193,Categorisation_T_Score!$B$1:$DH$51,$C193+2,FALSE)</f>
        <v>0</v>
      </c>
      <c r="H193">
        <f>IFERROR(VLOOKUP(G193,ScoreCards!$C$3:$F$6,4),0)</f>
        <v>0</v>
      </c>
    </row>
    <row r="194" spans="2:8">
      <c r="B194">
        <f t="shared" si="9"/>
        <v>5</v>
      </c>
      <c r="C194">
        <f t="shared" si="10"/>
        <v>82</v>
      </c>
      <c r="D194" t="str">
        <f>VLOOKUP(B194,Categorisation_T!$B$4:$C$51,2,FALSE)</f>
        <v>B2</v>
      </c>
      <c r="E194">
        <f>HLOOKUP(C194,Categorisation_T!$D$1:$DH$4,4,FALSE)</f>
        <v>27.9</v>
      </c>
      <c r="F194" t="str">
        <f t="shared" si="8"/>
        <v>27.9-B2</v>
      </c>
      <c r="G194">
        <f>VLOOKUP($B194,Categorisation_T_Score!$B$1:$DH$51,$C194+2,FALSE)</f>
        <v>0</v>
      </c>
      <c r="H194">
        <f>IFERROR(VLOOKUP(G194,ScoreCards!$C$3:$F$6,4),0)</f>
        <v>0</v>
      </c>
    </row>
    <row r="195" spans="2:8">
      <c r="B195">
        <f t="shared" si="9"/>
        <v>5</v>
      </c>
      <c r="C195">
        <f t="shared" si="10"/>
        <v>83</v>
      </c>
      <c r="D195" t="str">
        <f>VLOOKUP(B195,Categorisation_T!$B$4:$C$51,2,FALSE)</f>
        <v>B2</v>
      </c>
      <c r="E195">
        <f>HLOOKUP(C195,Categorisation_T!$D$1:$DH$4,4,FALSE)</f>
        <v>95.1</v>
      </c>
      <c r="F195" t="str">
        <f t="shared" si="8"/>
        <v>95.1-B2</v>
      </c>
      <c r="G195">
        <f>VLOOKUP($B195,Categorisation_T_Score!$B$1:$DH$51,$C195+2,FALSE)</f>
        <v>0</v>
      </c>
      <c r="H195">
        <f>IFERROR(VLOOKUP(G195,ScoreCards!$C$3:$F$6,4),0)</f>
        <v>0</v>
      </c>
    </row>
    <row r="196" spans="2:8">
      <c r="B196">
        <f t="shared" si="9"/>
        <v>5</v>
      </c>
      <c r="C196">
        <f t="shared" si="10"/>
        <v>84</v>
      </c>
      <c r="D196" t="str">
        <f>VLOOKUP(B196,Categorisation_T!$B$4:$C$51,2,FALSE)</f>
        <v>B2</v>
      </c>
      <c r="E196">
        <f>HLOOKUP(C196,Categorisation_T!$D$1:$DH$4,4,FALSE)</f>
        <v>95.2</v>
      </c>
      <c r="F196" t="str">
        <f t="shared" si="8"/>
        <v>95.2-B2</v>
      </c>
      <c r="G196">
        <f>VLOOKUP($B196,Categorisation_T_Score!$B$1:$DH$51,$C196+2,FALSE)</f>
        <v>0</v>
      </c>
      <c r="H196">
        <f>IFERROR(VLOOKUP(G196,ScoreCards!$C$3:$F$6,4),0)</f>
        <v>0</v>
      </c>
    </row>
    <row r="197" spans="2:8">
      <c r="B197">
        <f t="shared" si="9"/>
        <v>5</v>
      </c>
      <c r="C197">
        <f t="shared" si="10"/>
        <v>85</v>
      </c>
      <c r="D197" t="str">
        <f>VLOOKUP(B197,Categorisation_T!$B$4:$C$51,2,FALSE)</f>
        <v>B2</v>
      </c>
      <c r="E197" t="str">
        <f>HLOOKUP(C197,Categorisation_T!$D$1:$DH$4,4,FALSE)</f>
        <v>I</v>
      </c>
      <c r="F197" t="str">
        <f t="shared" ref="F197:F260" si="11">E197&amp;"-"&amp;D197</f>
        <v>I-B2</v>
      </c>
      <c r="G197">
        <f>VLOOKUP($B197,Categorisation_T_Score!$B$1:$DH$51,$C197+2,FALSE)</f>
        <v>0</v>
      </c>
      <c r="H197">
        <f>IFERROR(VLOOKUP(G197,ScoreCards!$C$3:$F$6,4),0)</f>
        <v>0</v>
      </c>
    </row>
    <row r="198" spans="2:8">
      <c r="B198">
        <f t="shared" si="9"/>
        <v>5</v>
      </c>
      <c r="C198">
        <f t="shared" si="10"/>
        <v>86</v>
      </c>
      <c r="D198" t="str">
        <f>VLOOKUP(B198,Categorisation_T!$B$4:$C$51,2,FALSE)</f>
        <v>B2</v>
      </c>
      <c r="E198">
        <f>HLOOKUP(C198,Categorisation_T!$D$1:$DH$4,4,FALSE)</f>
        <v>28.1</v>
      </c>
      <c r="F198" t="str">
        <f t="shared" si="11"/>
        <v>28.1-B2</v>
      </c>
      <c r="G198">
        <f>VLOOKUP($B198,Categorisation_T_Score!$B$1:$DH$51,$C198+2,FALSE)</f>
        <v>0</v>
      </c>
      <c r="H198">
        <f>IFERROR(VLOOKUP(G198,ScoreCards!$C$3:$F$6,4),0)</f>
        <v>0</v>
      </c>
    </row>
    <row r="199" spans="2:8">
      <c r="B199">
        <f t="shared" si="9"/>
        <v>5</v>
      </c>
      <c r="C199">
        <f t="shared" si="10"/>
        <v>87</v>
      </c>
      <c r="D199" t="str">
        <f>VLOOKUP(B199,Categorisation_T!$B$4:$C$51,2,FALSE)</f>
        <v>B2</v>
      </c>
      <c r="E199">
        <f>HLOOKUP(C199,Categorisation_T!$D$1:$DH$4,4,FALSE)</f>
        <v>28.2</v>
      </c>
      <c r="F199" t="str">
        <f t="shared" si="11"/>
        <v>28.2-B2</v>
      </c>
      <c r="G199">
        <f>VLOOKUP($B199,Categorisation_T_Score!$B$1:$DH$51,$C199+2,FALSE)</f>
        <v>0</v>
      </c>
      <c r="H199">
        <f>IFERROR(VLOOKUP(G199,ScoreCards!$C$3:$F$6,4),0)</f>
        <v>0</v>
      </c>
    </row>
    <row r="200" spans="2:8">
      <c r="B200">
        <f t="shared" si="9"/>
        <v>5</v>
      </c>
      <c r="C200">
        <f t="shared" si="10"/>
        <v>88</v>
      </c>
      <c r="D200" t="str">
        <f>VLOOKUP(B200,Categorisation_T!$B$4:$C$51,2,FALSE)</f>
        <v>B2</v>
      </c>
      <c r="E200">
        <f>HLOOKUP(C200,Categorisation_T!$D$1:$DH$4,4,FALSE)</f>
        <v>28.3</v>
      </c>
      <c r="F200" t="str">
        <f t="shared" si="11"/>
        <v>28.3-B2</v>
      </c>
      <c r="G200">
        <f>VLOOKUP($B200,Categorisation_T_Score!$B$1:$DH$51,$C200+2,FALSE)</f>
        <v>0</v>
      </c>
      <c r="H200">
        <f>IFERROR(VLOOKUP(G200,ScoreCards!$C$3:$F$6,4),0)</f>
        <v>0</v>
      </c>
    </row>
    <row r="201" spans="2:8">
      <c r="B201">
        <f t="shared" si="9"/>
        <v>5</v>
      </c>
      <c r="C201">
        <f t="shared" si="10"/>
        <v>89</v>
      </c>
      <c r="D201" t="str">
        <f>VLOOKUP(B201,Categorisation_T!$B$4:$C$51,2,FALSE)</f>
        <v>B2</v>
      </c>
      <c r="E201">
        <f>HLOOKUP(C201,Categorisation_T!$D$1:$DH$4,4,FALSE)</f>
        <v>28.4</v>
      </c>
      <c r="F201" t="str">
        <f t="shared" si="11"/>
        <v>28.4-B2</v>
      </c>
      <c r="G201">
        <f>VLOOKUP($B201,Categorisation_T_Score!$B$1:$DH$51,$C201+2,FALSE)</f>
        <v>0</v>
      </c>
      <c r="H201">
        <f>IFERROR(VLOOKUP(G201,ScoreCards!$C$3:$F$6,4),0)</f>
        <v>0</v>
      </c>
    </row>
    <row r="202" spans="2:8">
      <c r="B202">
        <f t="shared" si="9"/>
        <v>5</v>
      </c>
      <c r="C202">
        <f t="shared" si="10"/>
        <v>90</v>
      </c>
      <c r="D202" t="str">
        <f>VLOOKUP(B202,Categorisation_T!$B$4:$C$51,2,FALSE)</f>
        <v>B2</v>
      </c>
      <c r="E202">
        <f>HLOOKUP(C202,Categorisation_T!$D$1:$DH$4,4,FALSE)</f>
        <v>28.9</v>
      </c>
      <c r="F202" t="str">
        <f t="shared" si="11"/>
        <v>28.9-B2</v>
      </c>
      <c r="G202">
        <f>VLOOKUP($B202,Categorisation_T_Score!$B$1:$DH$51,$C202+2,FALSE)</f>
        <v>0</v>
      </c>
      <c r="H202">
        <f>IFERROR(VLOOKUP(G202,ScoreCards!$C$3:$F$6,4),0)</f>
        <v>0</v>
      </c>
    </row>
    <row r="203" spans="2:8">
      <c r="B203">
        <f t="shared" si="9"/>
        <v>5</v>
      </c>
      <c r="C203">
        <f t="shared" si="10"/>
        <v>91</v>
      </c>
      <c r="D203" t="str">
        <f>VLOOKUP(B203,Categorisation_T!$B$4:$C$51,2,FALSE)</f>
        <v>B2</v>
      </c>
      <c r="E203">
        <f>HLOOKUP(C203,Categorisation_T!$D$1:$DH$4,4,FALSE)</f>
        <v>29.1</v>
      </c>
      <c r="F203" t="str">
        <f t="shared" si="11"/>
        <v>29.1-B2</v>
      </c>
      <c r="G203">
        <f>VLOOKUP($B203,Categorisation_T_Score!$B$1:$DH$51,$C203+2,FALSE)</f>
        <v>0</v>
      </c>
      <c r="H203">
        <f>IFERROR(VLOOKUP(G203,ScoreCards!$C$3:$F$6,4),0)</f>
        <v>0</v>
      </c>
    </row>
    <row r="204" spans="2:8">
      <c r="B204">
        <f t="shared" si="9"/>
        <v>5</v>
      </c>
      <c r="C204">
        <f t="shared" si="10"/>
        <v>92</v>
      </c>
      <c r="D204" t="str">
        <f>VLOOKUP(B204,Categorisation_T!$B$4:$C$51,2,FALSE)</f>
        <v>B2</v>
      </c>
      <c r="E204">
        <f>HLOOKUP(C204,Categorisation_T!$D$1:$DH$4,4,FALSE)</f>
        <v>29.2</v>
      </c>
      <c r="F204" t="str">
        <f t="shared" si="11"/>
        <v>29.2-B2</v>
      </c>
      <c r="G204">
        <f>VLOOKUP($B204,Categorisation_T_Score!$B$1:$DH$51,$C204+2,FALSE)</f>
        <v>0</v>
      </c>
      <c r="H204">
        <f>IFERROR(VLOOKUP(G204,ScoreCards!$C$3:$F$6,4),0)</f>
        <v>0</v>
      </c>
    </row>
    <row r="205" spans="2:8">
      <c r="B205">
        <f t="shared" si="9"/>
        <v>5</v>
      </c>
      <c r="C205">
        <f t="shared" si="10"/>
        <v>93</v>
      </c>
      <c r="D205" t="str">
        <f>VLOOKUP(B205,Categorisation_T!$B$4:$C$51,2,FALSE)</f>
        <v>B2</v>
      </c>
      <c r="E205">
        <f>HLOOKUP(C205,Categorisation_T!$D$1:$DH$4,4,FALSE)</f>
        <v>29.3</v>
      </c>
      <c r="F205" t="str">
        <f t="shared" si="11"/>
        <v>29.3-B2</v>
      </c>
      <c r="G205">
        <f>VLOOKUP($B205,Categorisation_T_Score!$B$1:$DH$51,$C205+2,FALSE)</f>
        <v>0</v>
      </c>
      <c r="H205">
        <f>IFERROR(VLOOKUP(G205,ScoreCards!$C$3:$F$6,4),0)</f>
        <v>0</v>
      </c>
    </row>
    <row r="206" spans="2:8">
      <c r="B206">
        <f t="shared" si="9"/>
        <v>5</v>
      </c>
      <c r="C206">
        <f t="shared" si="10"/>
        <v>94</v>
      </c>
      <c r="D206" t="str">
        <f>VLOOKUP(B206,Categorisation_T!$B$4:$C$51,2,FALSE)</f>
        <v>B2</v>
      </c>
      <c r="E206">
        <f>HLOOKUP(C206,Categorisation_T!$D$1:$DH$4,4,FALSE)</f>
        <v>30</v>
      </c>
      <c r="F206" t="str">
        <f t="shared" si="11"/>
        <v>30-B2</v>
      </c>
      <c r="G206">
        <f>VLOOKUP($B206,Categorisation_T_Score!$B$1:$DH$51,$C206+2,FALSE)</f>
        <v>0</v>
      </c>
      <c r="H206">
        <f>IFERROR(VLOOKUP(G206,ScoreCards!$C$3:$F$6,4),0)</f>
        <v>0</v>
      </c>
    </row>
    <row r="207" spans="2:8">
      <c r="B207">
        <f t="shared" si="9"/>
        <v>5</v>
      </c>
      <c r="C207">
        <f t="shared" si="10"/>
        <v>95</v>
      </c>
      <c r="D207" t="str">
        <f>VLOOKUP(B207,Categorisation_T!$B$4:$C$51,2,FALSE)</f>
        <v>B2</v>
      </c>
      <c r="E207">
        <f>HLOOKUP(C207,Categorisation_T!$D$1:$DH$4,4,FALSE)</f>
        <v>33.1</v>
      </c>
      <c r="F207" t="str">
        <f t="shared" si="11"/>
        <v>33.1-B2</v>
      </c>
      <c r="G207">
        <f>VLOOKUP($B207,Categorisation_T_Score!$B$1:$DH$51,$C207+2,FALSE)</f>
        <v>0</v>
      </c>
      <c r="H207">
        <f>IFERROR(VLOOKUP(G207,ScoreCards!$C$3:$F$6,4),0)</f>
        <v>0</v>
      </c>
    </row>
    <row r="208" spans="2:8">
      <c r="B208">
        <f t="shared" si="9"/>
        <v>5</v>
      </c>
      <c r="C208">
        <f t="shared" si="10"/>
        <v>96</v>
      </c>
      <c r="D208" t="str">
        <f>VLOOKUP(B208,Categorisation_T!$B$4:$C$51,2,FALSE)</f>
        <v>B2</v>
      </c>
      <c r="E208">
        <f>HLOOKUP(C208,Categorisation_T!$D$1:$DH$4,4,FALSE)</f>
        <v>33.200000000000003</v>
      </c>
      <c r="F208" t="str">
        <f t="shared" si="11"/>
        <v>33.2-B2</v>
      </c>
      <c r="G208">
        <f>VLOOKUP($B208,Categorisation_T_Score!$B$1:$DH$51,$C208+2,FALSE)</f>
        <v>0</v>
      </c>
      <c r="H208">
        <f>IFERROR(VLOOKUP(G208,ScoreCards!$C$3:$F$6,4),0)</f>
        <v>0</v>
      </c>
    </row>
    <row r="209" spans="2:8">
      <c r="B209">
        <f t="shared" si="9"/>
        <v>5</v>
      </c>
      <c r="C209">
        <f t="shared" si="10"/>
        <v>97</v>
      </c>
      <c r="D209" t="str">
        <f>VLOOKUP(B209,Categorisation_T!$B$4:$C$51,2,FALSE)</f>
        <v>B2</v>
      </c>
      <c r="E209" t="str">
        <f>HLOOKUP(C209,Categorisation_T!$D$1:$DH$4,4,FALSE)</f>
        <v>J</v>
      </c>
      <c r="F209" t="str">
        <f t="shared" si="11"/>
        <v>J-B2</v>
      </c>
      <c r="G209">
        <f>VLOOKUP($B209,Categorisation_T_Score!$B$1:$DH$51,$C209+2,FALSE)</f>
        <v>0</v>
      </c>
      <c r="H209">
        <f>IFERROR(VLOOKUP(G209,ScoreCards!$C$3:$F$6,4),0)</f>
        <v>0</v>
      </c>
    </row>
    <row r="210" spans="2:8">
      <c r="B210">
        <f t="shared" si="9"/>
        <v>5</v>
      </c>
      <c r="C210">
        <f t="shared" si="10"/>
        <v>98</v>
      </c>
      <c r="D210" t="str">
        <f>VLOOKUP(B210,Categorisation_T!$B$4:$C$51,2,FALSE)</f>
        <v>B2</v>
      </c>
      <c r="E210">
        <f>HLOOKUP(C210,Categorisation_T!$D$1:$DH$4,4,FALSE)</f>
        <v>31</v>
      </c>
      <c r="F210" t="str">
        <f t="shared" si="11"/>
        <v>31-B2</v>
      </c>
      <c r="G210">
        <f>VLOOKUP($B210,Categorisation_T_Score!$B$1:$DH$51,$C210+2,FALSE)</f>
        <v>0</v>
      </c>
      <c r="H210">
        <f>IFERROR(VLOOKUP(G210,ScoreCards!$C$3:$F$6,4),0)</f>
        <v>0</v>
      </c>
    </row>
    <row r="211" spans="2:8">
      <c r="B211">
        <f t="shared" si="9"/>
        <v>5</v>
      </c>
      <c r="C211">
        <f t="shared" si="10"/>
        <v>99</v>
      </c>
      <c r="D211" t="str">
        <f>VLOOKUP(B211,Categorisation_T!$B$4:$C$51,2,FALSE)</f>
        <v>B2</v>
      </c>
      <c r="E211">
        <f>HLOOKUP(C211,Categorisation_T!$D$1:$DH$4,4,FALSE)</f>
        <v>32.1</v>
      </c>
      <c r="F211" t="str">
        <f t="shared" si="11"/>
        <v>32.1-B2</v>
      </c>
      <c r="G211">
        <f>VLOOKUP($B211,Categorisation_T_Score!$B$1:$DH$51,$C211+2,FALSE)</f>
        <v>0</v>
      </c>
      <c r="H211">
        <f>IFERROR(VLOOKUP(G211,ScoreCards!$C$3:$F$6,4),0)</f>
        <v>0</v>
      </c>
    </row>
    <row r="212" spans="2:8">
      <c r="B212">
        <f t="shared" si="9"/>
        <v>5</v>
      </c>
      <c r="C212">
        <f t="shared" si="10"/>
        <v>100</v>
      </c>
      <c r="D212" t="str">
        <f>VLOOKUP(B212,Categorisation_T!$B$4:$C$51,2,FALSE)</f>
        <v>B2</v>
      </c>
      <c r="E212">
        <f>HLOOKUP(C212,Categorisation_T!$D$1:$DH$4,4,FALSE)</f>
        <v>32.200000000000003</v>
      </c>
      <c r="F212" t="str">
        <f t="shared" si="11"/>
        <v>32.2-B2</v>
      </c>
      <c r="G212">
        <f>VLOOKUP($B212,Categorisation_T_Score!$B$1:$DH$51,$C212+2,FALSE)</f>
        <v>0</v>
      </c>
      <c r="H212">
        <f>IFERROR(VLOOKUP(G212,ScoreCards!$C$3:$F$6,4),0)</f>
        <v>0</v>
      </c>
    </row>
    <row r="213" spans="2:8">
      <c r="B213">
        <f t="shared" si="9"/>
        <v>5</v>
      </c>
      <c r="C213">
        <f t="shared" si="10"/>
        <v>101</v>
      </c>
      <c r="D213" t="str">
        <f>VLOOKUP(B213,Categorisation_T!$B$4:$C$51,2,FALSE)</f>
        <v>B2</v>
      </c>
      <c r="E213">
        <f>HLOOKUP(C213,Categorisation_T!$D$1:$DH$4,4,FALSE)</f>
        <v>32.299999999999997</v>
      </c>
      <c r="F213" t="str">
        <f t="shared" si="11"/>
        <v>32.3-B2</v>
      </c>
      <c r="G213">
        <f>VLOOKUP($B213,Categorisation_T_Score!$B$1:$DH$51,$C213+2,FALSE)</f>
        <v>0</v>
      </c>
      <c r="H213">
        <f>IFERROR(VLOOKUP(G213,ScoreCards!$C$3:$F$6,4),0)</f>
        <v>0</v>
      </c>
    </row>
    <row r="214" spans="2:8">
      <c r="B214">
        <f t="shared" si="9"/>
        <v>5</v>
      </c>
      <c r="C214">
        <f t="shared" si="10"/>
        <v>102</v>
      </c>
      <c r="D214" t="str">
        <f>VLOOKUP(B214,Categorisation_T!$B$4:$C$51,2,FALSE)</f>
        <v>B2</v>
      </c>
      <c r="E214">
        <f>HLOOKUP(C214,Categorisation_T!$D$1:$DH$4,4,FALSE)</f>
        <v>32.4</v>
      </c>
      <c r="F214" t="str">
        <f t="shared" si="11"/>
        <v>32.4-B2</v>
      </c>
      <c r="G214">
        <f>VLOOKUP($B214,Categorisation_T_Score!$B$1:$DH$51,$C214+2,FALSE)</f>
        <v>0</v>
      </c>
      <c r="H214">
        <f>IFERROR(VLOOKUP(G214,ScoreCards!$C$3:$F$6,4),0)</f>
        <v>0</v>
      </c>
    </row>
    <row r="215" spans="2:8">
      <c r="B215">
        <f t="shared" si="9"/>
        <v>5</v>
      </c>
      <c r="C215">
        <f t="shared" si="10"/>
        <v>103</v>
      </c>
      <c r="D215" t="str">
        <f>VLOOKUP(B215,Categorisation_T!$B$4:$C$51,2,FALSE)</f>
        <v>B2</v>
      </c>
      <c r="E215">
        <f>HLOOKUP(C215,Categorisation_T!$D$1:$DH$4,4,FALSE)</f>
        <v>32.5</v>
      </c>
      <c r="F215" t="str">
        <f t="shared" si="11"/>
        <v>32.5-B2</v>
      </c>
      <c r="G215">
        <f>VLOOKUP($B215,Categorisation_T_Score!$B$1:$DH$51,$C215+2,FALSE)</f>
        <v>0</v>
      </c>
      <c r="H215">
        <f>IFERROR(VLOOKUP(G215,ScoreCards!$C$3:$F$6,4),0)</f>
        <v>0</v>
      </c>
    </row>
    <row r="216" spans="2:8">
      <c r="B216">
        <f t="shared" si="9"/>
        <v>5</v>
      </c>
      <c r="C216">
        <f t="shared" si="10"/>
        <v>104</v>
      </c>
      <c r="D216" t="str">
        <f>VLOOKUP(B216,Categorisation_T!$B$4:$C$51,2,FALSE)</f>
        <v>B2</v>
      </c>
      <c r="E216">
        <f>HLOOKUP(C216,Categorisation_T!$D$1:$DH$4,4,FALSE)</f>
        <v>32.9</v>
      </c>
      <c r="F216" t="str">
        <f t="shared" si="11"/>
        <v>32.9-B2</v>
      </c>
      <c r="G216">
        <f>VLOOKUP($B216,Categorisation_T_Score!$B$1:$DH$51,$C216+2,FALSE)</f>
        <v>0</v>
      </c>
      <c r="H216">
        <f>IFERROR(VLOOKUP(G216,ScoreCards!$C$3:$F$6,4),0)</f>
        <v>0</v>
      </c>
    </row>
    <row r="217" spans="2:8">
      <c r="B217">
        <f t="shared" si="9"/>
        <v>5</v>
      </c>
      <c r="C217">
        <f t="shared" si="10"/>
        <v>105</v>
      </c>
      <c r="D217" t="str">
        <f>VLOOKUP(B217,Categorisation_T!$B$4:$C$51,2,FALSE)</f>
        <v>B2</v>
      </c>
      <c r="E217">
        <f>HLOOKUP(C217,Categorisation_T!$D$1:$DH$4,4,FALSE)</f>
        <v>95.2</v>
      </c>
      <c r="F217" t="str">
        <f t="shared" si="11"/>
        <v>95.2-B2</v>
      </c>
      <c r="G217">
        <f>VLOOKUP($B217,Categorisation_T_Score!$B$1:$DH$51,$C217+2,FALSE)</f>
        <v>0</v>
      </c>
      <c r="H217">
        <f>IFERROR(VLOOKUP(G217,ScoreCards!$C$3:$F$6,4),0)</f>
        <v>0</v>
      </c>
    </row>
    <row r="218" spans="2:8">
      <c r="B218">
        <f t="shared" si="9"/>
        <v>5</v>
      </c>
      <c r="C218">
        <f t="shared" si="10"/>
        <v>106</v>
      </c>
      <c r="D218" t="str">
        <f>VLOOKUP(B218,Categorisation_T!$B$4:$C$51,2,FALSE)</f>
        <v>B2</v>
      </c>
      <c r="E218">
        <f>HLOOKUP(C218,Categorisation_T!$D$1:$DH$4,4,FALSE)</f>
        <v>37</v>
      </c>
      <c r="F218" t="str">
        <f t="shared" si="11"/>
        <v>37-B2</v>
      </c>
      <c r="G218">
        <f>VLOOKUP($B218,Categorisation_T_Score!$B$1:$DH$51,$C218+2,FALSE)</f>
        <v>0</v>
      </c>
      <c r="H218">
        <f>IFERROR(VLOOKUP(G218,ScoreCards!$C$3:$F$6,4),0)</f>
        <v>0</v>
      </c>
    </row>
    <row r="219" spans="2:8">
      <c r="B219">
        <f t="shared" si="9"/>
        <v>5</v>
      </c>
      <c r="C219">
        <f t="shared" si="10"/>
        <v>107</v>
      </c>
      <c r="D219" t="str">
        <f>VLOOKUP(B219,Categorisation_T!$B$4:$C$51,2,FALSE)</f>
        <v>B2</v>
      </c>
      <c r="E219" t="str">
        <f>HLOOKUP(C219,Categorisation_T!$D$1:$DH$4,4,FALSE)</f>
        <v>K</v>
      </c>
      <c r="F219" t="str">
        <f t="shared" si="11"/>
        <v>K-B2</v>
      </c>
      <c r="G219">
        <f>VLOOKUP($B219,Categorisation_T_Score!$B$1:$DH$51,$C219+2,FALSE)</f>
        <v>0</v>
      </c>
      <c r="H219">
        <f>IFERROR(VLOOKUP(G219,ScoreCards!$C$3:$F$6,4),0)</f>
        <v>0</v>
      </c>
    </row>
    <row r="220" spans="2:8">
      <c r="B220">
        <f t="shared" si="9"/>
        <v>5</v>
      </c>
      <c r="C220">
        <f t="shared" si="10"/>
        <v>108</v>
      </c>
      <c r="D220" t="str">
        <f>VLOOKUP(B220,Categorisation_T!$B$4:$C$51,2,FALSE)</f>
        <v>B2</v>
      </c>
      <c r="E220">
        <f>HLOOKUP(C220,Categorisation_T!$D$1:$DH$4,4,FALSE)</f>
        <v>46.7</v>
      </c>
      <c r="F220" t="str">
        <f t="shared" si="11"/>
        <v>46.7-B2</v>
      </c>
      <c r="G220">
        <f>VLOOKUP($B220,Categorisation_T_Score!$B$1:$DH$51,$C220+2,FALSE)</f>
        <v>0</v>
      </c>
      <c r="H220">
        <f>IFERROR(VLOOKUP(G220,ScoreCards!$C$3:$F$6,4),0)</f>
        <v>0</v>
      </c>
    </row>
    <row r="221" spans="2:8">
      <c r="B221">
        <f t="shared" si="9"/>
        <v>5</v>
      </c>
      <c r="C221">
        <f t="shared" si="10"/>
        <v>109</v>
      </c>
      <c r="D221" t="str">
        <f>VLOOKUP(B221,Categorisation_T!$B$4:$C$51,2,FALSE)</f>
        <v>B2</v>
      </c>
      <c r="E221">
        <f>HLOOKUP(C221,Categorisation_T!$D$1:$DH$4,4,FALSE)</f>
        <v>52</v>
      </c>
      <c r="F221" t="str">
        <f t="shared" si="11"/>
        <v>52-B2</v>
      </c>
      <c r="G221">
        <f>VLOOKUP($B221,Categorisation_T_Score!$B$1:$DH$51,$C221+2,FALSE)</f>
        <v>0</v>
      </c>
      <c r="H221">
        <f>IFERROR(VLOOKUP(G221,ScoreCards!$C$3:$F$6,4),0)</f>
        <v>0</v>
      </c>
    </row>
    <row r="222" spans="2:8">
      <c r="B222">
        <f t="shared" si="9"/>
        <v>6</v>
      </c>
      <c r="C222">
        <f t="shared" si="10"/>
        <v>1</v>
      </c>
      <c r="D222" t="str">
        <f>VLOOKUP(B222,Categorisation_T!$B$4:$C$51,2,FALSE)</f>
        <v>B3</v>
      </c>
      <c r="E222" t="str">
        <f>HLOOKUP(C222,Categorisation_T!$D$1:$DH$4,4,FALSE)</f>
        <v>A</v>
      </c>
      <c r="F222" t="str">
        <f t="shared" si="11"/>
        <v>A-B3</v>
      </c>
      <c r="G222">
        <f>VLOOKUP($B222,Categorisation_T_Score!$B$1:$DH$51,$C222+2,FALSE)</f>
        <v>0</v>
      </c>
      <c r="H222">
        <f>IFERROR(VLOOKUP(G222,ScoreCards!$C$3:$F$6,4),0)</f>
        <v>0</v>
      </c>
    </row>
    <row r="223" spans="2:8">
      <c r="B223">
        <f t="shared" si="9"/>
        <v>6</v>
      </c>
      <c r="C223">
        <f t="shared" si="10"/>
        <v>2</v>
      </c>
      <c r="D223" t="str">
        <f>VLOOKUP(B223,Categorisation_T!$B$4:$C$51,2,FALSE)</f>
        <v>B3</v>
      </c>
      <c r="E223">
        <f>HLOOKUP(C223,Categorisation_T!$D$1:$DH$4,4,FALSE)</f>
        <v>10.1</v>
      </c>
      <c r="F223" t="str">
        <f t="shared" si="11"/>
        <v>10.1-B3</v>
      </c>
      <c r="G223">
        <f>VLOOKUP($B223,Categorisation_T_Score!$B$1:$DH$51,$C223+2,FALSE)</f>
        <v>0</v>
      </c>
      <c r="H223">
        <f>IFERROR(VLOOKUP(G223,ScoreCards!$C$3:$F$6,4),0)</f>
        <v>0</v>
      </c>
    </row>
    <row r="224" spans="2:8">
      <c r="B224">
        <f t="shared" si="9"/>
        <v>6</v>
      </c>
      <c r="C224">
        <f t="shared" si="10"/>
        <v>3</v>
      </c>
      <c r="D224" t="str">
        <f>VLOOKUP(B224,Categorisation_T!$B$4:$C$51,2,FALSE)</f>
        <v>B3</v>
      </c>
      <c r="E224">
        <f>HLOOKUP(C224,Categorisation_T!$D$1:$DH$4,4,FALSE)</f>
        <v>10.199999999999999</v>
      </c>
      <c r="F224" t="str">
        <f t="shared" si="11"/>
        <v>10.2-B3</v>
      </c>
      <c r="G224">
        <f>VLOOKUP($B224,Categorisation_T_Score!$B$1:$DH$51,$C224+2,FALSE)</f>
        <v>0</v>
      </c>
      <c r="H224">
        <f>IFERROR(VLOOKUP(G224,ScoreCards!$C$3:$F$6,4),0)</f>
        <v>0</v>
      </c>
    </row>
    <row r="225" spans="2:8">
      <c r="B225">
        <f t="shared" si="9"/>
        <v>6</v>
      </c>
      <c r="C225">
        <f t="shared" si="10"/>
        <v>4</v>
      </c>
      <c r="D225" t="str">
        <f>VLOOKUP(B225,Categorisation_T!$B$4:$C$51,2,FALSE)</f>
        <v>B3</v>
      </c>
      <c r="E225">
        <f>HLOOKUP(C225,Categorisation_T!$D$1:$DH$4,4,FALSE)</f>
        <v>10.3</v>
      </c>
      <c r="F225" t="str">
        <f t="shared" si="11"/>
        <v>10.3-B3</v>
      </c>
      <c r="G225">
        <f>VLOOKUP($B225,Categorisation_T_Score!$B$1:$DH$51,$C225+2,FALSE)</f>
        <v>0</v>
      </c>
      <c r="H225">
        <f>IFERROR(VLOOKUP(G225,ScoreCards!$C$3:$F$6,4),0)</f>
        <v>0</v>
      </c>
    </row>
    <row r="226" spans="2:8">
      <c r="B226">
        <f t="shared" si="9"/>
        <v>6</v>
      </c>
      <c r="C226">
        <f t="shared" si="10"/>
        <v>5</v>
      </c>
      <c r="D226" t="str">
        <f>VLOOKUP(B226,Categorisation_T!$B$4:$C$51,2,FALSE)</f>
        <v>B3</v>
      </c>
      <c r="E226">
        <f>HLOOKUP(C226,Categorisation_T!$D$1:$DH$4,4,FALSE)</f>
        <v>10.4</v>
      </c>
      <c r="F226" t="str">
        <f t="shared" si="11"/>
        <v>10.4-B3</v>
      </c>
      <c r="G226">
        <f>VLOOKUP($B226,Categorisation_T_Score!$B$1:$DH$51,$C226+2,FALSE)</f>
        <v>0</v>
      </c>
      <c r="H226">
        <f>IFERROR(VLOOKUP(G226,ScoreCards!$C$3:$F$6,4),0)</f>
        <v>0</v>
      </c>
    </row>
    <row r="227" spans="2:8">
      <c r="B227">
        <f t="shared" si="9"/>
        <v>6</v>
      </c>
      <c r="C227">
        <f t="shared" si="10"/>
        <v>6</v>
      </c>
      <c r="D227" t="str">
        <f>VLOOKUP(B227,Categorisation_T!$B$4:$C$51,2,FALSE)</f>
        <v>B3</v>
      </c>
      <c r="E227">
        <f>HLOOKUP(C227,Categorisation_T!$D$1:$DH$4,4,FALSE)</f>
        <v>10.5</v>
      </c>
      <c r="F227" t="str">
        <f t="shared" si="11"/>
        <v>10.5-B3</v>
      </c>
      <c r="G227">
        <f>VLOOKUP($B227,Categorisation_T_Score!$B$1:$DH$51,$C227+2,FALSE)</f>
        <v>0</v>
      </c>
      <c r="H227">
        <f>IFERROR(VLOOKUP(G227,ScoreCards!$C$3:$F$6,4),0)</f>
        <v>0</v>
      </c>
    </row>
    <row r="228" spans="2:8">
      <c r="B228">
        <f t="shared" si="9"/>
        <v>6</v>
      </c>
      <c r="C228">
        <f t="shared" si="10"/>
        <v>7</v>
      </c>
      <c r="D228" t="str">
        <f>VLOOKUP(B228,Categorisation_T!$B$4:$C$51,2,FALSE)</f>
        <v>B3</v>
      </c>
      <c r="E228">
        <f>HLOOKUP(C228,Categorisation_T!$D$1:$DH$4,4,FALSE)</f>
        <v>10.6</v>
      </c>
      <c r="F228" t="str">
        <f t="shared" si="11"/>
        <v>10.6-B3</v>
      </c>
      <c r="G228">
        <f>VLOOKUP($B228,Categorisation_T_Score!$B$1:$DH$51,$C228+2,FALSE)</f>
        <v>0</v>
      </c>
      <c r="H228">
        <f>IFERROR(VLOOKUP(G228,ScoreCards!$C$3:$F$6,4),0)</f>
        <v>0</v>
      </c>
    </row>
    <row r="229" spans="2:8">
      <c r="B229">
        <f t="shared" si="9"/>
        <v>6</v>
      </c>
      <c r="C229">
        <f t="shared" si="10"/>
        <v>8</v>
      </c>
      <c r="D229" t="str">
        <f>VLOOKUP(B229,Categorisation_T!$B$4:$C$51,2,FALSE)</f>
        <v>B3</v>
      </c>
      <c r="E229">
        <f>HLOOKUP(C229,Categorisation_T!$D$1:$DH$4,4,FALSE)</f>
        <v>10.7</v>
      </c>
      <c r="F229" t="str">
        <f t="shared" si="11"/>
        <v>10.7-B3</v>
      </c>
      <c r="G229">
        <f>VLOOKUP($B229,Categorisation_T_Score!$B$1:$DH$51,$C229+2,FALSE)</f>
        <v>0</v>
      </c>
      <c r="H229">
        <f>IFERROR(VLOOKUP(G229,ScoreCards!$C$3:$F$6,4),0)</f>
        <v>0</v>
      </c>
    </row>
    <row r="230" spans="2:8">
      <c r="B230">
        <f t="shared" si="9"/>
        <v>6</v>
      </c>
      <c r="C230">
        <f t="shared" si="10"/>
        <v>9</v>
      </c>
      <c r="D230" t="str">
        <f>VLOOKUP(B230,Categorisation_T!$B$4:$C$51,2,FALSE)</f>
        <v>B3</v>
      </c>
      <c r="E230">
        <f>HLOOKUP(C230,Categorisation_T!$D$1:$DH$4,4,FALSE)</f>
        <v>10.8</v>
      </c>
      <c r="F230" t="str">
        <f t="shared" si="11"/>
        <v>10.8-B3</v>
      </c>
      <c r="G230">
        <f>VLOOKUP($B230,Categorisation_T_Score!$B$1:$DH$51,$C230+2,FALSE)</f>
        <v>0</v>
      </c>
      <c r="H230">
        <f>IFERROR(VLOOKUP(G230,ScoreCards!$C$3:$F$6,4),0)</f>
        <v>0</v>
      </c>
    </row>
    <row r="231" spans="2:8">
      <c r="B231">
        <f t="shared" si="9"/>
        <v>6</v>
      </c>
      <c r="C231">
        <f t="shared" si="10"/>
        <v>10</v>
      </c>
      <c r="D231" t="str">
        <f>VLOOKUP(B231,Categorisation_T!$B$4:$C$51,2,FALSE)</f>
        <v>B3</v>
      </c>
      <c r="E231">
        <f>HLOOKUP(C231,Categorisation_T!$D$1:$DH$4,4,FALSE)</f>
        <v>10.9</v>
      </c>
      <c r="F231" t="str">
        <f t="shared" si="11"/>
        <v>10.9-B3</v>
      </c>
      <c r="G231">
        <f>VLOOKUP($B231,Categorisation_T_Score!$B$1:$DH$51,$C231+2,FALSE)</f>
        <v>0</v>
      </c>
      <c r="H231">
        <f>IFERROR(VLOOKUP(G231,ScoreCards!$C$3:$F$6,4),0)</f>
        <v>0</v>
      </c>
    </row>
    <row r="232" spans="2:8">
      <c r="B232">
        <f t="shared" si="9"/>
        <v>6</v>
      </c>
      <c r="C232">
        <f t="shared" si="10"/>
        <v>11</v>
      </c>
      <c r="D232" t="str">
        <f>VLOOKUP(B232,Categorisation_T!$B$4:$C$51,2,FALSE)</f>
        <v>B3</v>
      </c>
      <c r="E232">
        <f>HLOOKUP(C232,Categorisation_T!$D$1:$DH$4,4,FALSE)</f>
        <v>11</v>
      </c>
      <c r="F232" t="str">
        <f t="shared" si="11"/>
        <v>11-B3</v>
      </c>
      <c r="G232">
        <f>VLOOKUP($B232,Categorisation_T_Score!$B$1:$DH$51,$C232+2,FALSE)</f>
        <v>0</v>
      </c>
      <c r="H232">
        <f>IFERROR(VLOOKUP(G232,ScoreCards!$C$3:$F$6,4),0)</f>
        <v>0</v>
      </c>
    </row>
    <row r="233" spans="2:8">
      <c r="B233">
        <f t="shared" si="9"/>
        <v>6</v>
      </c>
      <c r="C233">
        <f t="shared" si="10"/>
        <v>12</v>
      </c>
      <c r="D233" t="str">
        <f>VLOOKUP(B233,Categorisation_T!$B$4:$C$51,2,FALSE)</f>
        <v>B3</v>
      </c>
      <c r="E233">
        <f>HLOOKUP(C233,Categorisation_T!$D$1:$DH$4,4,FALSE)</f>
        <v>36</v>
      </c>
      <c r="F233" t="str">
        <f t="shared" si="11"/>
        <v>36-B3</v>
      </c>
      <c r="G233">
        <f>VLOOKUP($B233,Categorisation_T_Score!$B$1:$DH$51,$C233+2,FALSE)</f>
        <v>0</v>
      </c>
      <c r="H233">
        <f>IFERROR(VLOOKUP(G233,ScoreCards!$C$3:$F$6,4),0)</f>
        <v>0</v>
      </c>
    </row>
    <row r="234" spans="2:8">
      <c r="B234">
        <f t="shared" si="9"/>
        <v>6</v>
      </c>
      <c r="C234">
        <f t="shared" si="10"/>
        <v>13</v>
      </c>
      <c r="D234" t="str">
        <f>VLOOKUP(B234,Categorisation_T!$B$4:$C$51,2,FALSE)</f>
        <v>B3</v>
      </c>
      <c r="E234" t="str">
        <f>HLOOKUP(C234,Categorisation_T!$D$1:$DH$4,4,FALSE)</f>
        <v>B</v>
      </c>
      <c r="F234" t="str">
        <f t="shared" si="11"/>
        <v>B-B3</v>
      </c>
      <c r="G234">
        <f>VLOOKUP($B234,Categorisation_T_Score!$B$1:$DH$51,$C234+2,FALSE)</f>
        <v>0</v>
      </c>
      <c r="H234">
        <f>IFERROR(VLOOKUP(G234,ScoreCards!$C$3:$F$6,4),0)</f>
        <v>0</v>
      </c>
    </row>
    <row r="235" spans="2:8">
      <c r="B235">
        <f t="shared" si="9"/>
        <v>6</v>
      </c>
      <c r="C235">
        <f t="shared" si="10"/>
        <v>14</v>
      </c>
      <c r="D235" t="str">
        <f>VLOOKUP(B235,Categorisation_T!$B$4:$C$51,2,FALSE)</f>
        <v>B3</v>
      </c>
      <c r="E235">
        <f>HLOOKUP(C235,Categorisation_T!$D$1:$DH$4,4,FALSE)</f>
        <v>12</v>
      </c>
      <c r="F235" t="str">
        <f t="shared" si="11"/>
        <v>12-B3</v>
      </c>
      <c r="G235">
        <f>VLOOKUP($B235,Categorisation_T_Score!$B$1:$DH$51,$C235+2,FALSE)</f>
        <v>0</v>
      </c>
      <c r="H235">
        <f>IFERROR(VLOOKUP(G235,ScoreCards!$C$3:$F$6,4),0)</f>
        <v>0</v>
      </c>
    </row>
    <row r="236" spans="2:8">
      <c r="B236">
        <f t="shared" si="9"/>
        <v>6</v>
      </c>
      <c r="C236">
        <f t="shared" si="10"/>
        <v>15</v>
      </c>
      <c r="D236" t="str">
        <f>VLOOKUP(B236,Categorisation_T!$B$4:$C$51,2,FALSE)</f>
        <v>B3</v>
      </c>
      <c r="E236" t="str">
        <f>HLOOKUP(C236,Categorisation_T!$D$1:$DH$4,4,FALSE)</f>
        <v>C</v>
      </c>
      <c r="F236" t="str">
        <f t="shared" si="11"/>
        <v>C-B3</v>
      </c>
      <c r="G236">
        <f>VLOOKUP($B236,Categorisation_T_Score!$B$1:$DH$51,$C236+2,FALSE)</f>
        <v>0</v>
      </c>
      <c r="H236">
        <f>IFERROR(VLOOKUP(G236,ScoreCards!$C$3:$F$6,4),0)</f>
        <v>0</v>
      </c>
    </row>
    <row r="237" spans="2:8">
      <c r="B237">
        <f t="shared" si="9"/>
        <v>6</v>
      </c>
      <c r="C237">
        <f t="shared" si="10"/>
        <v>16</v>
      </c>
      <c r="D237" t="str">
        <f>VLOOKUP(B237,Categorisation_T!$B$4:$C$51,2,FALSE)</f>
        <v>B3</v>
      </c>
      <c r="E237">
        <f>HLOOKUP(C237,Categorisation_T!$D$1:$DH$4,4,FALSE)</f>
        <v>13.1</v>
      </c>
      <c r="F237" t="str">
        <f t="shared" si="11"/>
        <v>13.1-B3</v>
      </c>
      <c r="G237">
        <f>VLOOKUP($B237,Categorisation_T_Score!$B$1:$DH$51,$C237+2,FALSE)</f>
        <v>0</v>
      </c>
      <c r="H237">
        <f>IFERROR(VLOOKUP(G237,ScoreCards!$C$3:$F$6,4),0)</f>
        <v>0</v>
      </c>
    </row>
    <row r="238" spans="2:8">
      <c r="B238">
        <f t="shared" si="9"/>
        <v>6</v>
      </c>
      <c r="C238">
        <f t="shared" si="10"/>
        <v>17</v>
      </c>
      <c r="D238" t="str">
        <f>VLOOKUP(B238,Categorisation_T!$B$4:$C$51,2,FALSE)</f>
        <v>B3</v>
      </c>
      <c r="E238">
        <f>HLOOKUP(C238,Categorisation_T!$D$1:$DH$4,4,FALSE)</f>
        <v>13.2</v>
      </c>
      <c r="F238" t="str">
        <f t="shared" si="11"/>
        <v>13.2-B3</v>
      </c>
      <c r="G238">
        <f>VLOOKUP($B238,Categorisation_T_Score!$B$1:$DH$51,$C238+2,FALSE)</f>
        <v>0</v>
      </c>
      <c r="H238">
        <f>IFERROR(VLOOKUP(G238,ScoreCards!$C$3:$F$6,4),0)</f>
        <v>0</v>
      </c>
    </row>
    <row r="239" spans="2:8">
      <c r="B239">
        <f t="shared" si="9"/>
        <v>6</v>
      </c>
      <c r="C239">
        <f t="shared" si="10"/>
        <v>18</v>
      </c>
      <c r="D239" t="str">
        <f>VLOOKUP(B239,Categorisation_T!$B$4:$C$51,2,FALSE)</f>
        <v>B3</v>
      </c>
      <c r="E239">
        <f>HLOOKUP(C239,Categorisation_T!$D$1:$DH$4,4,FALSE)</f>
        <v>13.3</v>
      </c>
      <c r="F239" t="str">
        <f t="shared" si="11"/>
        <v>13.3-B3</v>
      </c>
      <c r="G239">
        <f>VLOOKUP($B239,Categorisation_T_Score!$B$1:$DH$51,$C239+2,FALSE)</f>
        <v>0</v>
      </c>
      <c r="H239">
        <f>IFERROR(VLOOKUP(G239,ScoreCards!$C$3:$F$6,4),0)</f>
        <v>0</v>
      </c>
    </row>
    <row r="240" spans="2:8">
      <c r="B240">
        <f t="shared" si="9"/>
        <v>6</v>
      </c>
      <c r="C240">
        <f t="shared" si="10"/>
        <v>19</v>
      </c>
      <c r="D240" t="str">
        <f>VLOOKUP(B240,Categorisation_T!$B$4:$C$51,2,FALSE)</f>
        <v>B3</v>
      </c>
      <c r="E240">
        <f>HLOOKUP(C240,Categorisation_T!$D$1:$DH$4,4,FALSE)</f>
        <v>13.9</v>
      </c>
      <c r="F240" t="str">
        <f t="shared" si="11"/>
        <v>13.9-B3</v>
      </c>
      <c r="G240">
        <f>VLOOKUP($B240,Categorisation_T_Score!$B$1:$DH$51,$C240+2,FALSE)</f>
        <v>0</v>
      </c>
      <c r="H240">
        <f>IFERROR(VLOOKUP(G240,ScoreCards!$C$3:$F$6,4),0)</f>
        <v>0</v>
      </c>
    </row>
    <row r="241" spans="2:8">
      <c r="B241">
        <f t="shared" si="9"/>
        <v>6</v>
      </c>
      <c r="C241">
        <f t="shared" si="10"/>
        <v>20</v>
      </c>
      <c r="D241" t="str">
        <f>VLOOKUP(B241,Categorisation_T!$B$4:$C$51,2,FALSE)</f>
        <v>B3</v>
      </c>
      <c r="E241">
        <f>HLOOKUP(C241,Categorisation_T!$D$1:$DH$4,4,FALSE)</f>
        <v>14.1</v>
      </c>
      <c r="F241" t="str">
        <f t="shared" si="11"/>
        <v>14.1-B3</v>
      </c>
      <c r="G241">
        <f>VLOOKUP($B241,Categorisation_T_Score!$B$1:$DH$51,$C241+2,FALSE)</f>
        <v>0</v>
      </c>
      <c r="H241">
        <f>IFERROR(VLOOKUP(G241,ScoreCards!$C$3:$F$6,4),0)</f>
        <v>0</v>
      </c>
    </row>
    <row r="242" spans="2:8">
      <c r="B242">
        <f t="shared" ref="B242:B305" si="12">B133+1</f>
        <v>6</v>
      </c>
      <c r="C242">
        <f t="shared" ref="C242:C305" si="13">C133</f>
        <v>21</v>
      </c>
      <c r="D242" t="str">
        <f>VLOOKUP(B242,Categorisation_T!$B$4:$C$51,2,FALSE)</f>
        <v>B3</v>
      </c>
      <c r="E242">
        <f>HLOOKUP(C242,Categorisation_T!$D$1:$DH$4,4,FALSE)</f>
        <v>14.2</v>
      </c>
      <c r="F242" t="str">
        <f t="shared" si="11"/>
        <v>14.2-B3</v>
      </c>
      <c r="G242">
        <f>VLOOKUP($B242,Categorisation_T_Score!$B$1:$DH$51,$C242+2,FALSE)</f>
        <v>0</v>
      </c>
      <c r="H242">
        <f>IFERROR(VLOOKUP(G242,ScoreCards!$C$3:$F$6,4),0)</f>
        <v>0</v>
      </c>
    </row>
    <row r="243" spans="2:8">
      <c r="B243">
        <f t="shared" si="12"/>
        <v>6</v>
      </c>
      <c r="C243">
        <f t="shared" si="13"/>
        <v>22</v>
      </c>
      <c r="D243" t="str">
        <f>VLOOKUP(B243,Categorisation_T!$B$4:$C$51,2,FALSE)</f>
        <v>B3</v>
      </c>
      <c r="E243">
        <f>HLOOKUP(C243,Categorisation_T!$D$1:$DH$4,4,FALSE)</f>
        <v>14.3</v>
      </c>
      <c r="F243" t="str">
        <f t="shared" si="11"/>
        <v>14.3-B3</v>
      </c>
      <c r="G243">
        <f>VLOOKUP($B243,Categorisation_T_Score!$B$1:$DH$51,$C243+2,FALSE)</f>
        <v>0</v>
      </c>
      <c r="H243">
        <f>IFERROR(VLOOKUP(G243,ScoreCards!$C$3:$F$6,4),0)</f>
        <v>0</v>
      </c>
    </row>
    <row r="244" spans="2:8">
      <c r="B244">
        <f t="shared" si="12"/>
        <v>6</v>
      </c>
      <c r="C244">
        <f t="shared" si="13"/>
        <v>23</v>
      </c>
      <c r="D244" t="str">
        <f>VLOOKUP(B244,Categorisation_T!$B$4:$C$51,2,FALSE)</f>
        <v>B3</v>
      </c>
      <c r="E244">
        <f>HLOOKUP(C244,Categorisation_T!$D$1:$DH$4,4,FALSE)</f>
        <v>15.1</v>
      </c>
      <c r="F244" t="str">
        <f t="shared" si="11"/>
        <v>15.1-B3</v>
      </c>
      <c r="G244">
        <f>VLOOKUP($B244,Categorisation_T_Score!$B$1:$DH$51,$C244+2,FALSE)</f>
        <v>0</v>
      </c>
      <c r="H244">
        <f>IFERROR(VLOOKUP(G244,ScoreCards!$C$3:$F$6,4),0)</f>
        <v>0</v>
      </c>
    </row>
    <row r="245" spans="2:8">
      <c r="B245">
        <f t="shared" si="12"/>
        <v>6</v>
      </c>
      <c r="C245">
        <f t="shared" si="13"/>
        <v>24</v>
      </c>
      <c r="D245" t="str">
        <f>VLOOKUP(B245,Categorisation_T!$B$4:$C$51,2,FALSE)</f>
        <v>B3</v>
      </c>
      <c r="E245">
        <f>HLOOKUP(C245,Categorisation_T!$D$1:$DH$4,4,FALSE)</f>
        <v>15.2</v>
      </c>
      <c r="F245" t="str">
        <f t="shared" si="11"/>
        <v>15.2-B3</v>
      </c>
      <c r="G245">
        <f>VLOOKUP($B245,Categorisation_T_Score!$B$1:$DH$51,$C245+2,FALSE)</f>
        <v>0</v>
      </c>
      <c r="H245">
        <f>IFERROR(VLOOKUP(G245,ScoreCards!$C$3:$F$6,4),0)</f>
        <v>0</v>
      </c>
    </row>
    <row r="246" spans="2:8">
      <c r="B246">
        <f t="shared" si="12"/>
        <v>6</v>
      </c>
      <c r="C246">
        <f t="shared" si="13"/>
        <v>25</v>
      </c>
      <c r="D246" t="str">
        <f>VLOOKUP(B246,Categorisation_T!$B$4:$C$51,2,FALSE)</f>
        <v>B3</v>
      </c>
      <c r="E246">
        <f>HLOOKUP(C246,Categorisation_T!$D$1:$DH$4,4,FALSE)</f>
        <v>96.01</v>
      </c>
      <c r="F246" t="str">
        <f t="shared" si="11"/>
        <v>96.01-B3</v>
      </c>
      <c r="G246">
        <f>VLOOKUP($B246,Categorisation_T_Score!$B$1:$DH$51,$C246+2,FALSE)</f>
        <v>0</v>
      </c>
      <c r="H246">
        <f>IFERROR(VLOOKUP(G246,ScoreCards!$C$3:$F$6,4),0)</f>
        <v>0</v>
      </c>
    </row>
    <row r="247" spans="2:8">
      <c r="B247">
        <f t="shared" si="12"/>
        <v>6</v>
      </c>
      <c r="C247">
        <f t="shared" si="13"/>
        <v>26</v>
      </c>
      <c r="D247" t="str">
        <f>VLOOKUP(B247,Categorisation_T!$B$4:$C$51,2,FALSE)</f>
        <v>B3</v>
      </c>
      <c r="E247" t="str">
        <f>HLOOKUP(C247,Categorisation_T!$D$1:$DH$4,4,FALSE)</f>
        <v>D</v>
      </c>
      <c r="F247" t="str">
        <f t="shared" si="11"/>
        <v>D-B3</v>
      </c>
      <c r="G247">
        <f>VLOOKUP($B247,Categorisation_T_Score!$B$1:$DH$51,$C247+2,FALSE)</f>
        <v>0</v>
      </c>
      <c r="H247">
        <f>IFERROR(VLOOKUP(G247,ScoreCards!$C$3:$F$6,4),0)</f>
        <v>0</v>
      </c>
    </row>
    <row r="248" spans="2:8">
      <c r="B248">
        <f t="shared" si="12"/>
        <v>6</v>
      </c>
      <c r="C248">
        <f t="shared" si="13"/>
        <v>27</v>
      </c>
      <c r="D248" t="str">
        <f>VLOOKUP(B248,Categorisation_T!$B$4:$C$51,2,FALSE)</f>
        <v>B3</v>
      </c>
      <c r="E248">
        <f>HLOOKUP(C248,Categorisation_T!$D$1:$DH$4,4,FALSE)</f>
        <v>16.100000000000001</v>
      </c>
      <c r="F248" t="str">
        <f t="shared" si="11"/>
        <v>16.1-B3</v>
      </c>
      <c r="G248">
        <f>VLOOKUP($B248,Categorisation_T_Score!$B$1:$DH$51,$C248+2,FALSE)</f>
        <v>0</v>
      </c>
      <c r="H248">
        <f>IFERROR(VLOOKUP(G248,ScoreCards!$C$3:$F$6,4),0)</f>
        <v>0</v>
      </c>
    </row>
    <row r="249" spans="2:8">
      <c r="B249">
        <f t="shared" si="12"/>
        <v>6</v>
      </c>
      <c r="C249">
        <f t="shared" si="13"/>
        <v>28</v>
      </c>
      <c r="D249" t="str">
        <f>VLOOKUP(B249,Categorisation_T!$B$4:$C$51,2,FALSE)</f>
        <v>B3</v>
      </c>
      <c r="E249">
        <f>HLOOKUP(C249,Categorisation_T!$D$1:$DH$4,4,FALSE)</f>
        <v>16.2</v>
      </c>
      <c r="F249" t="str">
        <f t="shared" si="11"/>
        <v>16.2-B3</v>
      </c>
      <c r="G249">
        <f>VLOOKUP($B249,Categorisation_T_Score!$B$1:$DH$51,$C249+2,FALSE)</f>
        <v>0</v>
      </c>
      <c r="H249">
        <f>IFERROR(VLOOKUP(G249,ScoreCards!$C$3:$F$6,4),0)</f>
        <v>0</v>
      </c>
    </row>
    <row r="250" spans="2:8">
      <c r="B250">
        <f t="shared" si="12"/>
        <v>6</v>
      </c>
      <c r="C250">
        <f t="shared" si="13"/>
        <v>29</v>
      </c>
      <c r="D250" t="str">
        <f>VLOOKUP(B250,Categorisation_T!$B$4:$C$51,2,FALSE)</f>
        <v>B3</v>
      </c>
      <c r="E250">
        <f>HLOOKUP(C250,Categorisation_T!$D$1:$DH$4,4,FALSE)</f>
        <v>17.100000000000001</v>
      </c>
      <c r="F250" t="str">
        <f t="shared" si="11"/>
        <v>17.1-B3</v>
      </c>
      <c r="G250">
        <f>VLOOKUP($B250,Categorisation_T_Score!$B$1:$DH$51,$C250+2,FALSE)</f>
        <v>0</v>
      </c>
      <c r="H250">
        <f>IFERROR(VLOOKUP(G250,ScoreCards!$C$3:$F$6,4),0)</f>
        <v>0</v>
      </c>
    </row>
    <row r="251" spans="2:8">
      <c r="B251">
        <f t="shared" si="12"/>
        <v>6</v>
      </c>
      <c r="C251">
        <f t="shared" si="13"/>
        <v>30</v>
      </c>
      <c r="D251" t="str">
        <f>VLOOKUP(B251,Categorisation_T!$B$4:$C$51,2,FALSE)</f>
        <v>B3</v>
      </c>
      <c r="E251">
        <f>HLOOKUP(C251,Categorisation_T!$D$1:$DH$4,4,FALSE)</f>
        <v>17.2</v>
      </c>
      <c r="F251" t="str">
        <f t="shared" si="11"/>
        <v>17.2-B3</v>
      </c>
      <c r="G251">
        <f>VLOOKUP($B251,Categorisation_T_Score!$B$1:$DH$51,$C251+2,FALSE)</f>
        <v>0</v>
      </c>
      <c r="H251">
        <f>IFERROR(VLOOKUP(G251,ScoreCards!$C$3:$F$6,4),0)</f>
        <v>0</v>
      </c>
    </row>
    <row r="252" spans="2:8">
      <c r="B252">
        <f t="shared" si="12"/>
        <v>6</v>
      </c>
      <c r="C252">
        <f t="shared" si="13"/>
        <v>31</v>
      </c>
      <c r="D252" t="str">
        <f>VLOOKUP(B252,Categorisation_T!$B$4:$C$51,2,FALSE)</f>
        <v>B3</v>
      </c>
      <c r="E252">
        <f>HLOOKUP(C252,Categorisation_T!$D$1:$DH$4,4,FALSE)</f>
        <v>18.100000000000001</v>
      </c>
      <c r="F252" t="str">
        <f t="shared" si="11"/>
        <v>18.1-B3</v>
      </c>
      <c r="G252">
        <f>VLOOKUP($B252,Categorisation_T_Score!$B$1:$DH$51,$C252+2,FALSE)</f>
        <v>0</v>
      </c>
      <c r="H252">
        <f>IFERROR(VLOOKUP(G252,ScoreCards!$C$3:$F$6,4),0)</f>
        <v>0</v>
      </c>
    </row>
    <row r="253" spans="2:8">
      <c r="B253">
        <f t="shared" si="12"/>
        <v>6</v>
      </c>
      <c r="C253">
        <f t="shared" si="13"/>
        <v>32</v>
      </c>
      <c r="D253" t="str">
        <f>VLOOKUP(B253,Categorisation_T!$B$4:$C$51,2,FALSE)</f>
        <v>B3</v>
      </c>
      <c r="E253" t="str">
        <f>HLOOKUP(C253,Categorisation_T!$D$1:$DH$4,4,FALSE)</f>
        <v>E</v>
      </c>
      <c r="F253" t="str">
        <f t="shared" si="11"/>
        <v>E-B3</v>
      </c>
      <c r="G253">
        <f>VLOOKUP($B253,Categorisation_T_Score!$B$1:$DH$51,$C253+2,FALSE)</f>
        <v>0</v>
      </c>
      <c r="H253">
        <f>IFERROR(VLOOKUP(G253,ScoreCards!$C$3:$F$6,4),0)</f>
        <v>0</v>
      </c>
    </row>
    <row r="254" spans="2:8">
      <c r="B254">
        <f t="shared" si="12"/>
        <v>6</v>
      </c>
      <c r="C254">
        <f t="shared" si="13"/>
        <v>33</v>
      </c>
      <c r="D254" t="str">
        <f>VLOOKUP(B254,Categorisation_T!$B$4:$C$51,2,FALSE)</f>
        <v>B3</v>
      </c>
      <c r="E254">
        <f>HLOOKUP(C254,Categorisation_T!$D$1:$DH$4,4,FALSE)</f>
        <v>19.100000000000001</v>
      </c>
      <c r="F254" t="str">
        <f t="shared" si="11"/>
        <v>19.1-B3</v>
      </c>
      <c r="G254">
        <f>VLOOKUP($B254,Categorisation_T_Score!$B$1:$DH$51,$C254+2,FALSE)</f>
        <v>0</v>
      </c>
      <c r="H254">
        <f>IFERROR(VLOOKUP(G254,ScoreCards!$C$3:$F$6,4),0)</f>
        <v>0</v>
      </c>
    </row>
    <row r="255" spans="2:8">
      <c r="B255">
        <f t="shared" si="12"/>
        <v>6</v>
      </c>
      <c r="C255">
        <f t="shared" si="13"/>
        <v>34</v>
      </c>
      <c r="D255" t="str">
        <f>VLOOKUP(B255,Categorisation_T!$B$4:$C$51,2,FALSE)</f>
        <v>B3</v>
      </c>
      <c r="E255">
        <f>HLOOKUP(C255,Categorisation_T!$D$1:$DH$4,4,FALSE)</f>
        <v>20.100000000000001</v>
      </c>
      <c r="F255" t="str">
        <f t="shared" si="11"/>
        <v>20.1-B3</v>
      </c>
      <c r="G255">
        <f>VLOOKUP($B255,Categorisation_T_Score!$B$1:$DH$51,$C255+2,FALSE)</f>
        <v>0</v>
      </c>
      <c r="H255">
        <f>IFERROR(VLOOKUP(G255,ScoreCards!$C$3:$F$6,4),0)</f>
        <v>0</v>
      </c>
    </row>
    <row r="256" spans="2:8">
      <c r="B256">
        <f t="shared" si="12"/>
        <v>6</v>
      </c>
      <c r="C256">
        <f t="shared" si="13"/>
        <v>35</v>
      </c>
      <c r="D256" t="str">
        <f>VLOOKUP(B256,Categorisation_T!$B$4:$C$51,2,FALSE)</f>
        <v>B3</v>
      </c>
      <c r="E256">
        <f>HLOOKUP(C256,Categorisation_T!$D$1:$DH$4,4,FALSE)</f>
        <v>20.2</v>
      </c>
      <c r="F256" t="str">
        <f t="shared" si="11"/>
        <v>20.2-B3</v>
      </c>
      <c r="G256">
        <f>VLOOKUP($B256,Categorisation_T_Score!$B$1:$DH$51,$C256+2,FALSE)</f>
        <v>0</v>
      </c>
      <c r="H256">
        <f>IFERROR(VLOOKUP(G256,ScoreCards!$C$3:$F$6,4),0)</f>
        <v>0</v>
      </c>
    </row>
    <row r="257" spans="2:8">
      <c r="B257">
        <f t="shared" si="12"/>
        <v>6</v>
      </c>
      <c r="C257">
        <f t="shared" si="13"/>
        <v>36</v>
      </c>
      <c r="D257" t="str">
        <f>VLOOKUP(B257,Categorisation_T!$B$4:$C$51,2,FALSE)</f>
        <v>B3</v>
      </c>
      <c r="E257">
        <f>HLOOKUP(C257,Categorisation_T!$D$1:$DH$4,4,FALSE)</f>
        <v>20.3</v>
      </c>
      <c r="F257" t="str">
        <f t="shared" si="11"/>
        <v>20.3-B3</v>
      </c>
      <c r="G257">
        <f>VLOOKUP($B257,Categorisation_T_Score!$B$1:$DH$51,$C257+2,FALSE)</f>
        <v>0</v>
      </c>
      <c r="H257">
        <f>IFERROR(VLOOKUP(G257,ScoreCards!$C$3:$F$6,4),0)</f>
        <v>0</v>
      </c>
    </row>
    <row r="258" spans="2:8">
      <c r="B258">
        <f t="shared" si="12"/>
        <v>6</v>
      </c>
      <c r="C258">
        <f t="shared" si="13"/>
        <v>37</v>
      </c>
      <c r="D258" t="str">
        <f>VLOOKUP(B258,Categorisation_T!$B$4:$C$51,2,FALSE)</f>
        <v>B3</v>
      </c>
      <c r="E258">
        <f>HLOOKUP(C258,Categorisation_T!$D$1:$DH$4,4,FALSE)</f>
        <v>20.399999999999999</v>
      </c>
      <c r="F258" t="str">
        <f t="shared" si="11"/>
        <v>20.4-B3</v>
      </c>
      <c r="G258">
        <f>VLOOKUP($B258,Categorisation_T_Score!$B$1:$DH$51,$C258+2,FALSE)</f>
        <v>0</v>
      </c>
      <c r="H258">
        <f>IFERROR(VLOOKUP(G258,ScoreCards!$C$3:$F$6,4),0)</f>
        <v>0</v>
      </c>
    </row>
    <row r="259" spans="2:8">
      <c r="B259">
        <f t="shared" si="12"/>
        <v>6</v>
      </c>
      <c r="C259">
        <f t="shared" si="13"/>
        <v>38</v>
      </c>
      <c r="D259" t="str">
        <f>VLOOKUP(B259,Categorisation_T!$B$4:$C$51,2,FALSE)</f>
        <v>B3</v>
      </c>
      <c r="E259">
        <f>HLOOKUP(C259,Categorisation_T!$D$1:$DH$4,4,FALSE)</f>
        <v>20.5</v>
      </c>
      <c r="F259" t="str">
        <f t="shared" si="11"/>
        <v>20.5-B3</v>
      </c>
      <c r="G259">
        <f>VLOOKUP($B259,Categorisation_T_Score!$B$1:$DH$51,$C259+2,FALSE)</f>
        <v>0</v>
      </c>
      <c r="H259">
        <f>IFERROR(VLOOKUP(G259,ScoreCards!$C$3:$F$6,4),0)</f>
        <v>0</v>
      </c>
    </row>
    <row r="260" spans="2:8">
      <c r="B260">
        <f t="shared" si="12"/>
        <v>6</v>
      </c>
      <c r="C260">
        <f t="shared" si="13"/>
        <v>39</v>
      </c>
      <c r="D260" t="str">
        <f>VLOOKUP(B260,Categorisation_T!$B$4:$C$51,2,FALSE)</f>
        <v>B3</v>
      </c>
      <c r="E260">
        <f>HLOOKUP(C260,Categorisation_T!$D$1:$DH$4,4,FALSE)</f>
        <v>20.6</v>
      </c>
      <c r="F260" t="str">
        <f t="shared" si="11"/>
        <v>20.6-B3</v>
      </c>
      <c r="G260">
        <f>VLOOKUP($B260,Categorisation_T_Score!$B$1:$DH$51,$C260+2,FALSE)</f>
        <v>0</v>
      </c>
      <c r="H260">
        <f>IFERROR(VLOOKUP(G260,ScoreCards!$C$3:$F$6,4),0)</f>
        <v>0</v>
      </c>
    </row>
    <row r="261" spans="2:8">
      <c r="B261">
        <f t="shared" si="12"/>
        <v>6</v>
      </c>
      <c r="C261">
        <f t="shared" si="13"/>
        <v>40</v>
      </c>
      <c r="D261" t="str">
        <f>VLOOKUP(B261,Categorisation_T!$B$4:$C$51,2,FALSE)</f>
        <v>B3</v>
      </c>
      <c r="E261">
        <f>HLOOKUP(C261,Categorisation_T!$D$1:$DH$4,4,FALSE)</f>
        <v>21.1</v>
      </c>
      <c r="F261" t="str">
        <f t="shared" ref="F261:F324" si="14">E261&amp;"-"&amp;D261</f>
        <v>21.1-B3</v>
      </c>
      <c r="G261">
        <f>VLOOKUP($B261,Categorisation_T_Score!$B$1:$DH$51,$C261+2,FALSE)</f>
        <v>0</v>
      </c>
      <c r="H261">
        <f>IFERROR(VLOOKUP(G261,ScoreCards!$C$3:$F$6,4),0)</f>
        <v>0</v>
      </c>
    </row>
    <row r="262" spans="2:8">
      <c r="B262">
        <f t="shared" si="12"/>
        <v>6</v>
      </c>
      <c r="C262">
        <f t="shared" si="13"/>
        <v>41</v>
      </c>
      <c r="D262" t="str">
        <f>VLOOKUP(B262,Categorisation_T!$B$4:$C$51,2,FALSE)</f>
        <v>B3</v>
      </c>
      <c r="E262">
        <f>HLOOKUP(C262,Categorisation_T!$D$1:$DH$4,4,FALSE)</f>
        <v>21.2</v>
      </c>
      <c r="F262" t="str">
        <f t="shared" si="14"/>
        <v>21.2-B3</v>
      </c>
      <c r="G262">
        <f>VLOOKUP($B262,Categorisation_T_Score!$B$1:$DH$51,$C262+2,FALSE)</f>
        <v>0</v>
      </c>
      <c r="H262">
        <f>IFERROR(VLOOKUP(G262,ScoreCards!$C$3:$F$6,4),0)</f>
        <v>0</v>
      </c>
    </row>
    <row r="263" spans="2:8">
      <c r="B263">
        <f t="shared" si="12"/>
        <v>6</v>
      </c>
      <c r="C263">
        <f t="shared" si="13"/>
        <v>42</v>
      </c>
      <c r="D263" t="str">
        <f>VLOOKUP(B263,Categorisation_T!$B$4:$C$51,2,FALSE)</f>
        <v>B3</v>
      </c>
      <c r="E263">
        <f>HLOOKUP(C263,Categorisation_T!$D$1:$DH$4,4,FALSE)</f>
        <v>22.1</v>
      </c>
      <c r="F263" t="str">
        <f t="shared" si="14"/>
        <v>22.1-B3</v>
      </c>
      <c r="G263">
        <f>VLOOKUP($B263,Categorisation_T_Score!$B$1:$DH$51,$C263+2,FALSE)</f>
        <v>0</v>
      </c>
      <c r="H263">
        <f>IFERROR(VLOOKUP(G263,ScoreCards!$C$3:$F$6,4),0)</f>
        <v>0</v>
      </c>
    </row>
    <row r="264" spans="2:8">
      <c r="B264">
        <f t="shared" si="12"/>
        <v>6</v>
      </c>
      <c r="C264">
        <f t="shared" si="13"/>
        <v>43</v>
      </c>
      <c r="D264" t="str">
        <f>VLOOKUP(B264,Categorisation_T!$B$4:$C$51,2,FALSE)</f>
        <v>B3</v>
      </c>
      <c r="E264">
        <f>HLOOKUP(C264,Categorisation_T!$D$1:$DH$4,4,FALSE)</f>
        <v>22.2</v>
      </c>
      <c r="F264" t="str">
        <f t="shared" si="14"/>
        <v>22.2-B3</v>
      </c>
      <c r="G264">
        <f>VLOOKUP($B264,Categorisation_T_Score!$B$1:$DH$51,$C264+2,FALSE)</f>
        <v>0</v>
      </c>
      <c r="H264">
        <f>IFERROR(VLOOKUP(G264,ScoreCards!$C$3:$F$6,4),0)</f>
        <v>0</v>
      </c>
    </row>
    <row r="265" spans="2:8">
      <c r="B265">
        <f t="shared" si="12"/>
        <v>6</v>
      </c>
      <c r="C265">
        <f t="shared" si="13"/>
        <v>44</v>
      </c>
      <c r="D265" t="str">
        <f>VLOOKUP(B265,Categorisation_T!$B$4:$C$51,2,FALSE)</f>
        <v>B3</v>
      </c>
      <c r="E265" t="str">
        <f>HLOOKUP(C265,Categorisation_T!$D$1:$DH$4,4,FALSE)</f>
        <v>F</v>
      </c>
      <c r="F265" t="str">
        <f t="shared" si="14"/>
        <v>F-B3</v>
      </c>
      <c r="G265">
        <f>VLOOKUP($B265,Categorisation_T_Score!$B$1:$DH$51,$C265+2,FALSE)</f>
        <v>0</v>
      </c>
      <c r="H265">
        <f>IFERROR(VLOOKUP(G265,ScoreCards!$C$3:$F$6,4),0)</f>
        <v>0</v>
      </c>
    </row>
    <row r="266" spans="2:8">
      <c r="B266">
        <f t="shared" si="12"/>
        <v>6</v>
      </c>
      <c r="C266">
        <f t="shared" si="13"/>
        <v>45</v>
      </c>
      <c r="D266" t="str">
        <f>VLOOKUP(B266,Categorisation_T!$B$4:$C$51,2,FALSE)</f>
        <v>B3</v>
      </c>
      <c r="E266">
        <f>HLOOKUP(C266,Categorisation_T!$D$1:$DH$4,4,FALSE)</f>
        <v>23.1</v>
      </c>
      <c r="F266" t="str">
        <f t="shared" si="14"/>
        <v>23.1-B3</v>
      </c>
      <c r="G266">
        <f>VLOOKUP($B266,Categorisation_T_Score!$B$1:$DH$51,$C266+2,FALSE)</f>
        <v>0</v>
      </c>
      <c r="H266">
        <f>IFERROR(VLOOKUP(G266,ScoreCards!$C$3:$F$6,4),0)</f>
        <v>0</v>
      </c>
    </row>
    <row r="267" spans="2:8">
      <c r="B267">
        <f t="shared" si="12"/>
        <v>6</v>
      </c>
      <c r="C267">
        <f t="shared" si="13"/>
        <v>46</v>
      </c>
      <c r="D267" t="str">
        <f>VLOOKUP(B267,Categorisation_T!$B$4:$C$51,2,FALSE)</f>
        <v>B3</v>
      </c>
      <c r="E267">
        <f>HLOOKUP(C267,Categorisation_T!$D$1:$DH$4,4,FALSE)</f>
        <v>23.2</v>
      </c>
      <c r="F267" t="str">
        <f t="shared" si="14"/>
        <v>23.2-B3</v>
      </c>
      <c r="G267">
        <f>VLOOKUP($B267,Categorisation_T_Score!$B$1:$DH$51,$C267+2,FALSE)</f>
        <v>0</v>
      </c>
      <c r="H267">
        <f>IFERROR(VLOOKUP(G267,ScoreCards!$C$3:$F$6,4),0)</f>
        <v>0</v>
      </c>
    </row>
    <row r="268" spans="2:8">
      <c r="B268">
        <f t="shared" si="12"/>
        <v>6</v>
      </c>
      <c r="C268">
        <f t="shared" si="13"/>
        <v>47</v>
      </c>
      <c r="D268" t="str">
        <f>VLOOKUP(B268,Categorisation_T!$B$4:$C$51,2,FALSE)</f>
        <v>B3</v>
      </c>
      <c r="E268">
        <f>HLOOKUP(C268,Categorisation_T!$D$1:$DH$4,4,FALSE)</f>
        <v>23.3</v>
      </c>
      <c r="F268" t="str">
        <f t="shared" si="14"/>
        <v>23.3-B3</v>
      </c>
      <c r="G268">
        <f>VLOOKUP($B268,Categorisation_T_Score!$B$1:$DH$51,$C268+2,FALSE)</f>
        <v>0</v>
      </c>
      <c r="H268">
        <f>IFERROR(VLOOKUP(G268,ScoreCards!$C$3:$F$6,4),0)</f>
        <v>0</v>
      </c>
    </row>
    <row r="269" spans="2:8">
      <c r="B269">
        <f t="shared" si="12"/>
        <v>6</v>
      </c>
      <c r="C269">
        <f t="shared" si="13"/>
        <v>48</v>
      </c>
      <c r="D269" t="str">
        <f>VLOOKUP(B269,Categorisation_T!$B$4:$C$51,2,FALSE)</f>
        <v>B3</v>
      </c>
      <c r="E269">
        <f>HLOOKUP(C269,Categorisation_T!$D$1:$DH$4,4,FALSE)</f>
        <v>23.4</v>
      </c>
      <c r="F269" t="str">
        <f t="shared" si="14"/>
        <v>23.4-B3</v>
      </c>
      <c r="G269">
        <f>VLOOKUP($B269,Categorisation_T_Score!$B$1:$DH$51,$C269+2,FALSE)</f>
        <v>0</v>
      </c>
      <c r="H269">
        <f>IFERROR(VLOOKUP(G269,ScoreCards!$C$3:$F$6,4),0)</f>
        <v>0</v>
      </c>
    </row>
    <row r="270" spans="2:8">
      <c r="B270">
        <f t="shared" si="12"/>
        <v>6</v>
      </c>
      <c r="C270">
        <f t="shared" si="13"/>
        <v>49</v>
      </c>
      <c r="D270" t="str">
        <f>VLOOKUP(B270,Categorisation_T!$B$4:$C$51,2,FALSE)</f>
        <v>B3</v>
      </c>
      <c r="E270">
        <f>HLOOKUP(C270,Categorisation_T!$D$1:$DH$4,4,FALSE)</f>
        <v>23.5</v>
      </c>
      <c r="F270" t="str">
        <f t="shared" si="14"/>
        <v>23.5-B3</v>
      </c>
      <c r="G270">
        <f>VLOOKUP($B270,Categorisation_T_Score!$B$1:$DH$51,$C270+2,FALSE)</f>
        <v>0</v>
      </c>
      <c r="H270">
        <f>IFERROR(VLOOKUP(G270,ScoreCards!$C$3:$F$6,4),0)</f>
        <v>0</v>
      </c>
    </row>
    <row r="271" spans="2:8">
      <c r="B271">
        <f t="shared" si="12"/>
        <v>6</v>
      </c>
      <c r="C271">
        <f t="shared" si="13"/>
        <v>50</v>
      </c>
      <c r="D271" t="str">
        <f>VLOOKUP(B271,Categorisation_T!$B$4:$C$51,2,FALSE)</f>
        <v>B3</v>
      </c>
      <c r="E271">
        <f>HLOOKUP(C271,Categorisation_T!$D$1:$DH$4,4,FALSE)</f>
        <v>23.6</v>
      </c>
      <c r="F271" t="str">
        <f t="shared" si="14"/>
        <v>23.6-B3</v>
      </c>
      <c r="G271">
        <f>VLOOKUP($B271,Categorisation_T_Score!$B$1:$DH$51,$C271+2,FALSE)</f>
        <v>0</v>
      </c>
      <c r="H271">
        <f>IFERROR(VLOOKUP(G271,ScoreCards!$C$3:$F$6,4),0)</f>
        <v>0</v>
      </c>
    </row>
    <row r="272" spans="2:8">
      <c r="B272">
        <f t="shared" si="12"/>
        <v>6</v>
      </c>
      <c r="C272">
        <f t="shared" si="13"/>
        <v>51</v>
      </c>
      <c r="D272" t="str">
        <f>VLOOKUP(B272,Categorisation_T!$B$4:$C$51,2,FALSE)</f>
        <v>B3</v>
      </c>
      <c r="E272">
        <f>HLOOKUP(C272,Categorisation_T!$D$1:$DH$4,4,FALSE)</f>
        <v>23.7</v>
      </c>
      <c r="F272" t="str">
        <f t="shared" si="14"/>
        <v>23.7-B3</v>
      </c>
      <c r="G272">
        <f>VLOOKUP($B272,Categorisation_T_Score!$B$1:$DH$51,$C272+2,FALSE)</f>
        <v>0</v>
      </c>
      <c r="H272">
        <f>IFERROR(VLOOKUP(G272,ScoreCards!$C$3:$F$6,4),0)</f>
        <v>0</v>
      </c>
    </row>
    <row r="273" spans="2:8">
      <c r="B273">
        <f t="shared" si="12"/>
        <v>6</v>
      </c>
      <c r="C273">
        <f t="shared" si="13"/>
        <v>52</v>
      </c>
      <c r="D273" t="str">
        <f>VLOOKUP(B273,Categorisation_T!$B$4:$C$51,2,FALSE)</f>
        <v>B3</v>
      </c>
      <c r="E273">
        <f>HLOOKUP(C273,Categorisation_T!$D$1:$DH$4,4,FALSE)</f>
        <v>38</v>
      </c>
      <c r="F273" t="str">
        <f t="shared" si="14"/>
        <v>38-B3</v>
      </c>
      <c r="G273">
        <f>VLOOKUP($B273,Categorisation_T_Score!$B$1:$DH$51,$C273+2,FALSE)</f>
        <v>0</v>
      </c>
      <c r="H273">
        <f>IFERROR(VLOOKUP(G273,ScoreCards!$C$3:$F$6,4),0)</f>
        <v>0</v>
      </c>
    </row>
    <row r="274" spans="2:8">
      <c r="B274">
        <f t="shared" si="12"/>
        <v>6</v>
      </c>
      <c r="C274">
        <f t="shared" si="13"/>
        <v>53</v>
      </c>
      <c r="D274" t="str">
        <f>VLOOKUP(B274,Categorisation_T!$B$4:$C$51,2,FALSE)</f>
        <v>B3</v>
      </c>
      <c r="E274">
        <f>HLOOKUP(C274,Categorisation_T!$D$1:$DH$4,4,FALSE)</f>
        <v>39</v>
      </c>
      <c r="F274" t="str">
        <f t="shared" si="14"/>
        <v>39-B3</v>
      </c>
      <c r="G274">
        <f>VLOOKUP($B274,Categorisation_T_Score!$B$1:$DH$51,$C274+2,FALSE)</f>
        <v>0</v>
      </c>
      <c r="H274">
        <f>IFERROR(VLOOKUP(G274,ScoreCards!$C$3:$F$6,4),0)</f>
        <v>0</v>
      </c>
    </row>
    <row r="275" spans="2:8">
      <c r="B275">
        <f t="shared" si="12"/>
        <v>6</v>
      </c>
      <c r="C275">
        <f t="shared" si="13"/>
        <v>54</v>
      </c>
      <c r="D275" t="str">
        <f>VLOOKUP(B275,Categorisation_T!$B$4:$C$51,2,FALSE)</f>
        <v>B3</v>
      </c>
      <c r="E275" t="str">
        <f>HLOOKUP(C275,Categorisation_T!$D$1:$DH$4,4,FALSE)</f>
        <v>G</v>
      </c>
      <c r="F275" t="str">
        <f t="shared" si="14"/>
        <v>G-B3</v>
      </c>
      <c r="G275">
        <f>VLOOKUP($B275,Categorisation_T_Score!$B$1:$DH$51,$C275+2,FALSE)</f>
        <v>0</v>
      </c>
      <c r="H275">
        <f>IFERROR(VLOOKUP(G275,ScoreCards!$C$3:$F$6,4),0)</f>
        <v>0</v>
      </c>
    </row>
    <row r="276" spans="2:8">
      <c r="B276">
        <f t="shared" si="12"/>
        <v>6</v>
      </c>
      <c r="C276">
        <f t="shared" si="13"/>
        <v>55</v>
      </c>
      <c r="D276" t="str">
        <f>VLOOKUP(B276,Categorisation_T!$B$4:$C$51,2,FALSE)</f>
        <v>B3</v>
      </c>
      <c r="E276">
        <f>HLOOKUP(C276,Categorisation_T!$D$1:$DH$4,4,FALSE)</f>
        <v>24.1</v>
      </c>
      <c r="F276" t="str">
        <f t="shared" si="14"/>
        <v>24.1-B3</v>
      </c>
      <c r="G276">
        <f>VLOOKUP($B276,Categorisation_T_Score!$B$1:$DH$51,$C276+2,FALSE)</f>
        <v>0</v>
      </c>
      <c r="H276">
        <f>IFERROR(VLOOKUP(G276,ScoreCards!$C$3:$F$6,4),0)</f>
        <v>0</v>
      </c>
    </row>
    <row r="277" spans="2:8">
      <c r="B277">
        <f t="shared" si="12"/>
        <v>6</v>
      </c>
      <c r="C277">
        <f t="shared" si="13"/>
        <v>56</v>
      </c>
      <c r="D277" t="str">
        <f>VLOOKUP(B277,Categorisation_T!$B$4:$C$51,2,FALSE)</f>
        <v>B3</v>
      </c>
      <c r="E277">
        <f>HLOOKUP(C277,Categorisation_T!$D$1:$DH$4,4,FALSE)</f>
        <v>24.2</v>
      </c>
      <c r="F277" t="str">
        <f t="shared" si="14"/>
        <v>24.2-B3</v>
      </c>
      <c r="G277">
        <f>VLOOKUP($B277,Categorisation_T_Score!$B$1:$DH$51,$C277+2,FALSE)</f>
        <v>0</v>
      </c>
      <c r="H277">
        <f>IFERROR(VLOOKUP(G277,ScoreCards!$C$3:$F$6,4),0)</f>
        <v>0</v>
      </c>
    </row>
    <row r="278" spans="2:8">
      <c r="B278">
        <f t="shared" si="12"/>
        <v>6</v>
      </c>
      <c r="C278">
        <f t="shared" si="13"/>
        <v>57</v>
      </c>
      <c r="D278" t="str">
        <f>VLOOKUP(B278,Categorisation_T!$B$4:$C$51,2,FALSE)</f>
        <v>B3</v>
      </c>
      <c r="E278">
        <f>HLOOKUP(C278,Categorisation_T!$D$1:$DH$4,4,FALSE)</f>
        <v>24.3</v>
      </c>
      <c r="F278" t="str">
        <f t="shared" si="14"/>
        <v>24.3-B3</v>
      </c>
      <c r="G278">
        <f>VLOOKUP($B278,Categorisation_T_Score!$B$1:$DH$51,$C278+2,FALSE)</f>
        <v>0</v>
      </c>
      <c r="H278">
        <f>IFERROR(VLOOKUP(G278,ScoreCards!$C$3:$F$6,4),0)</f>
        <v>0</v>
      </c>
    </row>
    <row r="279" spans="2:8">
      <c r="B279">
        <f t="shared" si="12"/>
        <v>6</v>
      </c>
      <c r="C279">
        <f t="shared" si="13"/>
        <v>58</v>
      </c>
      <c r="D279" t="str">
        <f>VLOOKUP(B279,Categorisation_T!$B$4:$C$51,2,FALSE)</f>
        <v>B3</v>
      </c>
      <c r="E279">
        <f>HLOOKUP(C279,Categorisation_T!$D$1:$DH$4,4,FALSE)</f>
        <v>24.4</v>
      </c>
      <c r="F279" t="str">
        <f t="shared" si="14"/>
        <v>24.4-B3</v>
      </c>
      <c r="G279">
        <f>VLOOKUP($B279,Categorisation_T_Score!$B$1:$DH$51,$C279+2,FALSE)</f>
        <v>0</v>
      </c>
      <c r="H279">
        <f>IFERROR(VLOOKUP(G279,ScoreCards!$C$3:$F$6,4),0)</f>
        <v>0</v>
      </c>
    </row>
    <row r="280" spans="2:8">
      <c r="B280">
        <f t="shared" si="12"/>
        <v>6</v>
      </c>
      <c r="C280">
        <f t="shared" si="13"/>
        <v>59</v>
      </c>
      <c r="D280" t="str">
        <f>VLOOKUP(B280,Categorisation_T!$B$4:$C$51,2,FALSE)</f>
        <v>B3</v>
      </c>
      <c r="E280">
        <f>HLOOKUP(C280,Categorisation_T!$D$1:$DH$4,4,FALSE)</f>
        <v>24.5</v>
      </c>
      <c r="F280" t="str">
        <f t="shared" si="14"/>
        <v>24.5-B3</v>
      </c>
      <c r="G280">
        <f>VLOOKUP($B280,Categorisation_T_Score!$B$1:$DH$51,$C280+2,FALSE)</f>
        <v>0</v>
      </c>
      <c r="H280">
        <f>IFERROR(VLOOKUP(G280,ScoreCards!$C$3:$F$6,4),0)</f>
        <v>0</v>
      </c>
    </row>
    <row r="281" spans="2:8">
      <c r="B281">
        <f t="shared" si="12"/>
        <v>6</v>
      </c>
      <c r="C281">
        <f t="shared" si="13"/>
        <v>60</v>
      </c>
      <c r="D281" t="str">
        <f>VLOOKUP(B281,Categorisation_T!$B$4:$C$51,2,FALSE)</f>
        <v>B3</v>
      </c>
      <c r="E281">
        <f>HLOOKUP(C281,Categorisation_T!$D$1:$DH$4,4,FALSE)</f>
        <v>25.1</v>
      </c>
      <c r="F281" t="str">
        <f t="shared" si="14"/>
        <v>25.1-B3</v>
      </c>
      <c r="G281">
        <f>VLOOKUP($B281,Categorisation_T_Score!$B$1:$DH$51,$C281+2,FALSE)</f>
        <v>0</v>
      </c>
      <c r="H281">
        <f>IFERROR(VLOOKUP(G281,ScoreCards!$C$3:$F$6,4),0)</f>
        <v>0</v>
      </c>
    </row>
    <row r="282" spans="2:8">
      <c r="B282">
        <f t="shared" si="12"/>
        <v>6</v>
      </c>
      <c r="C282">
        <f t="shared" si="13"/>
        <v>61</v>
      </c>
      <c r="D282" t="str">
        <f>VLOOKUP(B282,Categorisation_T!$B$4:$C$51,2,FALSE)</f>
        <v>B3</v>
      </c>
      <c r="E282">
        <f>HLOOKUP(C282,Categorisation_T!$D$1:$DH$4,4,FALSE)</f>
        <v>25.2</v>
      </c>
      <c r="F282" t="str">
        <f t="shared" si="14"/>
        <v>25.2-B3</v>
      </c>
      <c r="G282">
        <f>VLOOKUP($B282,Categorisation_T_Score!$B$1:$DH$51,$C282+2,FALSE)</f>
        <v>0</v>
      </c>
      <c r="H282">
        <f>IFERROR(VLOOKUP(G282,ScoreCards!$C$3:$F$6,4),0)</f>
        <v>0</v>
      </c>
    </row>
    <row r="283" spans="2:8">
      <c r="B283">
        <f t="shared" si="12"/>
        <v>6</v>
      </c>
      <c r="C283">
        <f t="shared" si="13"/>
        <v>62</v>
      </c>
      <c r="D283" t="str">
        <f>VLOOKUP(B283,Categorisation_T!$B$4:$C$51,2,FALSE)</f>
        <v>B3</v>
      </c>
      <c r="E283">
        <f>HLOOKUP(C283,Categorisation_T!$D$1:$DH$4,4,FALSE)</f>
        <v>25.3</v>
      </c>
      <c r="F283" t="str">
        <f t="shared" si="14"/>
        <v>25.3-B3</v>
      </c>
      <c r="G283">
        <f>VLOOKUP($B283,Categorisation_T_Score!$B$1:$DH$51,$C283+2,FALSE)</f>
        <v>0</v>
      </c>
      <c r="H283">
        <f>IFERROR(VLOOKUP(G283,ScoreCards!$C$3:$F$6,4),0)</f>
        <v>0</v>
      </c>
    </row>
    <row r="284" spans="2:8">
      <c r="B284">
        <f t="shared" si="12"/>
        <v>6</v>
      </c>
      <c r="C284">
        <f t="shared" si="13"/>
        <v>63</v>
      </c>
      <c r="D284" t="str">
        <f>VLOOKUP(B284,Categorisation_T!$B$4:$C$51,2,FALSE)</f>
        <v>B3</v>
      </c>
      <c r="E284">
        <f>HLOOKUP(C284,Categorisation_T!$D$1:$DH$4,4,FALSE)</f>
        <v>25.4</v>
      </c>
      <c r="F284" t="str">
        <f t="shared" si="14"/>
        <v>25.4-B3</v>
      </c>
      <c r="G284">
        <f>VLOOKUP($B284,Categorisation_T_Score!$B$1:$DH$51,$C284+2,FALSE)</f>
        <v>0</v>
      </c>
      <c r="H284">
        <f>IFERROR(VLOOKUP(G284,ScoreCards!$C$3:$F$6,4),0)</f>
        <v>0</v>
      </c>
    </row>
    <row r="285" spans="2:8">
      <c r="B285">
        <f t="shared" si="12"/>
        <v>6</v>
      </c>
      <c r="C285">
        <f t="shared" si="13"/>
        <v>64</v>
      </c>
      <c r="D285" t="str">
        <f>VLOOKUP(B285,Categorisation_T!$B$4:$C$51,2,FALSE)</f>
        <v>B3</v>
      </c>
      <c r="E285">
        <f>HLOOKUP(C285,Categorisation_T!$D$1:$DH$4,4,FALSE)</f>
        <v>25.5</v>
      </c>
      <c r="F285" t="str">
        <f t="shared" si="14"/>
        <v>25.5-B3</v>
      </c>
      <c r="G285">
        <f>VLOOKUP($B285,Categorisation_T_Score!$B$1:$DH$51,$C285+2,FALSE)</f>
        <v>0</v>
      </c>
      <c r="H285">
        <f>IFERROR(VLOOKUP(G285,ScoreCards!$C$3:$F$6,4),0)</f>
        <v>0</v>
      </c>
    </row>
    <row r="286" spans="2:8">
      <c r="B286">
        <f t="shared" si="12"/>
        <v>6</v>
      </c>
      <c r="C286">
        <f t="shared" si="13"/>
        <v>65</v>
      </c>
      <c r="D286" t="str">
        <f>VLOOKUP(B286,Categorisation_T!$B$4:$C$51,2,FALSE)</f>
        <v>B3</v>
      </c>
      <c r="E286">
        <f>HLOOKUP(C286,Categorisation_T!$D$1:$DH$4,4,FALSE)</f>
        <v>25.6</v>
      </c>
      <c r="F286" t="str">
        <f t="shared" si="14"/>
        <v>25.6-B3</v>
      </c>
      <c r="G286">
        <f>VLOOKUP($B286,Categorisation_T_Score!$B$1:$DH$51,$C286+2,FALSE)</f>
        <v>0</v>
      </c>
      <c r="H286">
        <f>IFERROR(VLOOKUP(G286,ScoreCards!$C$3:$F$6,4),0)</f>
        <v>0</v>
      </c>
    </row>
    <row r="287" spans="2:8">
      <c r="B287">
        <f t="shared" si="12"/>
        <v>6</v>
      </c>
      <c r="C287">
        <f t="shared" si="13"/>
        <v>66</v>
      </c>
      <c r="D287" t="str">
        <f>VLOOKUP(B287,Categorisation_T!$B$4:$C$51,2,FALSE)</f>
        <v>B3</v>
      </c>
      <c r="E287">
        <f>HLOOKUP(C287,Categorisation_T!$D$1:$DH$4,4,FALSE)</f>
        <v>25.7</v>
      </c>
      <c r="F287" t="str">
        <f t="shared" si="14"/>
        <v>25.7-B3</v>
      </c>
      <c r="G287">
        <f>VLOOKUP($B287,Categorisation_T_Score!$B$1:$DH$51,$C287+2,FALSE)</f>
        <v>0</v>
      </c>
      <c r="H287">
        <f>IFERROR(VLOOKUP(G287,ScoreCards!$C$3:$F$6,4),0)</f>
        <v>0</v>
      </c>
    </row>
    <row r="288" spans="2:8">
      <c r="B288">
        <f t="shared" si="12"/>
        <v>6</v>
      </c>
      <c r="C288">
        <f t="shared" si="13"/>
        <v>67</v>
      </c>
      <c r="D288" t="str">
        <f>VLOOKUP(B288,Categorisation_T!$B$4:$C$51,2,FALSE)</f>
        <v>B3</v>
      </c>
      <c r="E288">
        <f>HLOOKUP(C288,Categorisation_T!$D$1:$DH$4,4,FALSE)</f>
        <v>25.9</v>
      </c>
      <c r="F288" t="str">
        <f t="shared" si="14"/>
        <v>25.9-B3</v>
      </c>
      <c r="G288">
        <f>VLOOKUP($B288,Categorisation_T_Score!$B$1:$DH$51,$C288+2,FALSE)</f>
        <v>0</v>
      </c>
      <c r="H288">
        <f>IFERROR(VLOOKUP(G288,ScoreCards!$C$3:$F$6,4),0)</f>
        <v>0</v>
      </c>
    </row>
    <row r="289" spans="2:8">
      <c r="B289">
        <f t="shared" si="12"/>
        <v>6</v>
      </c>
      <c r="C289">
        <f t="shared" si="13"/>
        <v>68</v>
      </c>
      <c r="D289" t="str">
        <f>VLOOKUP(B289,Categorisation_T!$B$4:$C$51,2,FALSE)</f>
        <v>B3</v>
      </c>
      <c r="E289" t="str">
        <f>HLOOKUP(C289,Categorisation_T!$D$1:$DH$4,4,FALSE)</f>
        <v>H</v>
      </c>
      <c r="F289" t="str">
        <f t="shared" si="14"/>
        <v>H-B3</v>
      </c>
      <c r="G289">
        <f>VLOOKUP($B289,Categorisation_T_Score!$B$1:$DH$51,$C289+2,FALSE)</f>
        <v>0</v>
      </c>
      <c r="H289">
        <f>IFERROR(VLOOKUP(G289,ScoreCards!$C$3:$F$6,4),0)</f>
        <v>0</v>
      </c>
    </row>
    <row r="290" spans="2:8">
      <c r="B290">
        <f t="shared" si="12"/>
        <v>6</v>
      </c>
      <c r="C290">
        <f t="shared" si="13"/>
        <v>69</v>
      </c>
      <c r="D290" t="str">
        <f>VLOOKUP(B290,Categorisation_T!$B$4:$C$51,2,FALSE)</f>
        <v>B3</v>
      </c>
      <c r="E290">
        <f>HLOOKUP(C290,Categorisation_T!$D$1:$DH$4,4,FALSE)</f>
        <v>26.1</v>
      </c>
      <c r="F290" t="str">
        <f t="shared" si="14"/>
        <v>26.1-B3</v>
      </c>
      <c r="G290">
        <f>VLOOKUP($B290,Categorisation_T_Score!$B$1:$DH$51,$C290+2,FALSE)</f>
        <v>0</v>
      </c>
      <c r="H290">
        <f>IFERROR(VLOOKUP(G290,ScoreCards!$C$3:$F$6,4),0)</f>
        <v>0</v>
      </c>
    </row>
    <row r="291" spans="2:8">
      <c r="B291">
        <f t="shared" si="12"/>
        <v>6</v>
      </c>
      <c r="C291">
        <f t="shared" si="13"/>
        <v>70</v>
      </c>
      <c r="D291" t="str">
        <f>VLOOKUP(B291,Categorisation_T!$B$4:$C$51,2,FALSE)</f>
        <v>B3</v>
      </c>
      <c r="E291">
        <f>HLOOKUP(C291,Categorisation_T!$D$1:$DH$4,4,FALSE)</f>
        <v>26.2</v>
      </c>
      <c r="F291" t="str">
        <f t="shared" si="14"/>
        <v>26.2-B3</v>
      </c>
      <c r="G291">
        <f>VLOOKUP($B291,Categorisation_T_Score!$B$1:$DH$51,$C291+2,FALSE)</f>
        <v>0</v>
      </c>
      <c r="H291">
        <f>IFERROR(VLOOKUP(G291,ScoreCards!$C$3:$F$6,4),0)</f>
        <v>0</v>
      </c>
    </row>
    <row r="292" spans="2:8">
      <c r="B292">
        <f t="shared" si="12"/>
        <v>6</v>
      </c>
      <c r="C292">
        <f t="shared" si="13"/>
        <v>71</v>
      </c>
      <c r="D292" t="str">
        <f>VLOOKUP(B292,Categorisation_T!$B$4:$C$51,2,FALSE)</f>
        <v>B3</v>
      </c>
      <c r="E292">
        <f>HLOOKUP(C292,Categorisation_T!$D$1:$DH$4,4,FALSE)</f>
        <v>26.3</v>
      </c>
      <c r="F292" t="str">
        <f t="shared" si="14"/>
        <v>26.3-B3</v>
      </c>
      <c r="G292">
        <f>VLOOKUP($B292,Categorisation_T_Score!$B$1:$DH$51,$C292+2,FALSE)</f>
        <v>0</v>
      </c>
      <c r="H292">
        <f>IFERROR(VLOOKUP(G292,ScoreCards!$C$3:$F$6,4),0)</f>
        <v>0</v>
      </c>
    </row>
    <row r="293" spans="2:8">
      <c r="B293">
        <f t="shared" si="12"/>
        <v>6</v>
      </c>
      <c r="C293">
        <f t="shared" si="13"/>
        <v>72</v>
      </c>
      <c r="D293" t="str">
        <f>VLOOKUP(B293,Categorisation_T!$B$4:$C$51,2,FALSE)</f>
        <v>B3</v>
      </c>
      <c r="E293">
        <f>HLOOKUP(C293,Categorisation_T!$D$1:$DH$4,4,FALSE)</f>
        <v>26.4</v>
      </c>
      <c r="F293" t="str">
        <f t="shared" si="14"/>
        <v>26.4-B3</v>
      </c>
      <c r="G293">
        <f>VLOOKUP($B293,Categorisation_T_Score!$B$1:$DH$51,$C293+2,FALSE)</f>
        <v>0</v>
      </c>
      <c r="H293">
        <f>IFERROR(VLOOKUP(G293,ScoreCards!$C$3:$F$6,4),0)</f>
        <v>0</v>
      </c>
    </row>
    <row r="294" spans="2:8">
      <c r="B294">
        <f t="shared" si="12"/>
        <v>6</v>
      </c>
      <c r="C294">
        <f t="shared" si="13"/>
        <v>73</v>
      </c>
      <c r="D294" t="str">
        <f>VLOOKUP(B294,Categorisation_T!$B$4:$C$51,2,FALSE)</f>
        <v>B3</v>
      </c>
      <c r="E294">
        <f>HLOOKUP(C294,Categorisation_T!$D$1:$DH$4,4,FALSE)</f>
        <v>26.5</v>
      </c>
      <c r="F294" t="str">
        <f t="shared" si="14"/>
        <v>26.5-B3</v>
      </c>
      <c r="G294">
        <f>VLOOKUP($B294,Categorisation_T_Score!$B$1:$DH$51,$C294+2,FALSE)</f>
        <v>0</v>
      </c>
      <c r="H294">
        <f>IFERROR(VLOOKUP(G294,ScoreCards!$C$3:$F$6,4),0)</f>
        <v>0</v>
      </c>
    </row>
    <row r="295" spans="2:8">
      <c r="B295">
        <f t="shared" si="12"/>
        <v>6</v>
      </c>
      <c r="C295">
        <f t="shared" si="13"/>
        <v>74</v>
      </c>
      <c r="D295" t="str">
        <f>VLOOKUP(B295,Categorisation_T!$B$4:$C$51,2,FALSE)</f>
        <v>B3</v>
      </c>
      <c r="E295">
        <f>HLOOKUP(C295,Categorisation_T!$D$1:$DH$4,4,FALSE)</f>
        <v>26.6</v>
      </c>
      <c r="F295" t="str">
        <f t="shared" si="14"/>
        <v>26.6-B3</v>
      </c>
      <c r="G295">
        <f>VLOOKUP($B295,Categorisation_T_Score!$B$1:$DH$51,$C295+2,FALSE)</f>
        <v>0</v>
      </c>
      <c r="H295">
        <f>IFERROR(VLOOKUP(G295,ScoreCards!$C$3:$F$6,4),0)</f>
        <v>0</v>
      </c>
    </row>
    <row r="296" spans="2:8">
      <c r="B296">
        <f t="shared" si="12"/>
        <v>6</v>
      </c>
      <c r="C296">
        <f t="shared" si="13"/>
        <v>75</v>
      </c>
      <c r="D296" t="str">
        <f>VLOOKUP(B296,Categorisation_T!$B$4:$C$51,2,FALSE)</f>
        <v>B3</v>
      </c>
      <c r="E296">
        <f>HLOOKUP(C296,Categorisation_T!$D$1:$DH$4,4,FALSE)</f>
        <v>26.7</v>
      </c>
      <c r="F296" t="str">
        <f t="shared" si="14"/>
        <v>26.7-B3</v>
      </c>
      <c r="G296">
        <f>VLOOKUP($B296,Categorisation_T_Score!$B$1:$DH$51,$C296+2,FALSE)</f>
        <v>0</v>
      </c>
      <c r="H296">
        <f>IFERROR(VLOOKUP(G296,ScoreCards!$C$3:$F$6,4),0)</f>
        <v>0</v>
      </c>
    </row>
    <row r="297" spans="2:8">
      <c r="B297">
        <f t="shared" si="12"/>
        <v>6</v>
      </c>
      <c r="C297">
        <f t="shared" si="13"/>
        <v>76</v>
      </c>
      <c r="D297" t="str">
        <f>VLOOKUP(B297,Categorisation_T!$B$4:$C$51,2,FALSE)</f>
        <v>B3</v>
      </c>
      <c r="E297">
        <f>HLOOKUP(C297,Categorisation_T!$D$1:$DH$4,4,FALSE)</f>
        <v>26.8</v>
      </c>
      <c r="F297" t="str">
        <f t="shared" si="14"/>
        <v>26.8-B3</v>
      </c>
      <c r="G297">
        <f>VLOOKUP($B297,Categorisation_T_Score!$B$1:$DH$51,$C297+2,FALSE)</f>
        <v>0</v>
      </c>
      <c r="H297">
        <f>IFERROR(VLOOKUP(G297,ScoreCards!$C$3:$F$6,4),0)</f>
        <v>0</v>
      </c>
    </row>
    <row r="298" spans="2:8">
      <c r="B298">
        <f t="shared" si="12"/>
        <v>6</v>
      </c>
      <c r="C298">
        <f t="shared" si="13"/>
        <v>77</v>
      </c>
      <c r="D298" t="str">
        <f>VLOOKUP(B298,Categorisation_T!$B$4:$C$51,2,FALSE)</f>
        <v>B3</v>
      </c>
      <c r="E298">
        <f>HLOOKUP(C298,Categorisation_T!$D$1:$DH$4,4,FALSE)</f>
        <v>27.1</v>
      </c>
      <c r="F298" t="str">
        <f t="shared" si="14"/>
        <v>27.1-B3</v>
      </c>
      <c r="G298">
        <f>VLOOKUP($B298,Categorisation_T_Score!$B$1:$DH$51,$C298+2,FALSE)</f>
        <v>0</v>
      </c>
      <c r="H298">
        <f>IFERROR(VLOOKUP(G298,ScoreCards!$C$3:$F$6,4),0)</f>
        <v>0</v>
      </c>
    </row>
    <row r="299" spans="2:8">
      <c r="B299">
        <f t="shared" si="12"/>
        <v>6</v>
      </c>
      <c r="C299">
        <f t="shared" si="13"/>
        <v>78</v>
      </c>
      <c r="D299" t="str">
        <f>VLOOKUP(B299,Categorisation_T!$B$4:$C$51,2,FALSE)</f>
        <v>B3</v>
      </c>
      <c r="E299">
        <f>HLOOKUP(C299,Categorisation_T!$D$1:$DH$4,4,FALSE)</f>
        <v>27.2</v>
      </c>
      <c r="F299" t="str">
        <f t="shared" si="14"/>
        <v>27.2-B3</v>
      </c>
      <c r="G299">
        <f>VLOOKUP($B299,Categorisation_T_Score!$B$1:$DH$51,$C299+2,FALSE)</f>
        <v>0</v>
      </c>
      <c r="H299">
        <f>IFERROR(VLOOKUP(G299,ScoreCards!$C$3:$F$6,4),0)</f>
        <v>0</v>
      </c>
    </row>
    <row r="300" spans="2:8">
      <c r="B300">
        <f t="shared" si="12"/>
        <v>6</v>
      </c>
      <c r="C300">
        <f t="shared" si="13"/>
        <v>79</v>
      </c>
      <c r="D300" t="str">
        <f>VLOOKUP(B300,Categorisation_T!$B$4:$C$51,2,FALSE)</f>
        <v>B3</v>
      </c>
      <c r="E300">
        <f>HLOOKUP(C300,Categorisation_T!$D$1:$DH$4,4,FALSE)</f>
        <v>27.3</v>
      </c>
      <c r="F300" t="str">
        <f t="shared" si="14"/>
        <v>27.3-B3</v>
      </c>
      <c r="G300">
        <f>VLOOKUP($B300,Categorisation_T_Score!$B$1:$DH$51,$C300+2,FALSE)</f>
        <v>0</v>
      </c>
      <c r="H300">
        <f>IFERROR(VLOOKUP(G300,ScoreCards!$C$3:$F$6,4),0)</f>
        <v>0</v>
      </c>
    </row>
    <row r="301" spans="2:8">
      <c r="B301">
        <f t="shared" si="12"/>
        <v>6</v>
      </c>
      <c r="C301">
        <f t="shared" si="13"/>
        <v>80</v>
      </c>
      <c r="D301" t="str">
        <f>VLOOKUP(B301,Categorisation_T!$B$4:$C$51,2,FALSE)</f>
        <v>B3</v>
      </c>
      <c r="E301">
        <f>HLOOKUP(C301,Categorisation_T!$D$1:$DH$4,4,FALSE)</f>
        <v>27.4</v>
      </c>
      <c r="F301" t="str">
        <f t="shared" si="14"/>
        <v>27.4-B3</v>
      </c>
      <c r="G301">
        <f>VLOOKUP($B301,Categorisation_T_Score!$B$1:$DH$51,$C301+2,FALSE)</f>
        <v>0</v>
      </c>
      <c r="H301">
        <f>IFERROR(VLOOKUP(G301,ScoreCards!$C$3:$F$6,4),0)</f>
        <v>0</v>
      </c>
    </row>
    <row r="302" spans="2:8">
      <c r="B302">
        <f t="shared" si="12"/>
        <v>6</v>
      </c>
      <c r="C302">
        <f t="shared" si="13"/>
        <v>81</v>
      </c>
      <c r="D302" t="str">
        <f>VLOOKUP(B302,Categorisation_T!$B$4:$C$51,2,FALSE)</f>
        <v>B3</v>
      </c>
      <c r="E302">
        <f>HLOOKUP(C302,Categorisation_T!$D$1:$DH$4,4,FALSE)</f>
        <v>27.5</v>
      </c>
      <c r="F302" t="str">
        <f t="shared" si="14"/>
        <v>27.5-B3</v>
      </c>
      <c r="G302">
        <f>VLOOKUP($B302,Categorisation_T_Score!$B$1:$DH$51,$C302+2,FALSE)</f>
        <v>0</v>
      </c>
      <c r="H302">
        <f>IFERROR(VLOOKUP(G302,ScoreCards!$C$3:$F$6,4),0)</f>
        <v>0</v>
      </c>
    </row>
    <row r="303" spans="2:8">
      <c r="B303">
        <f t="shared" si="12"/>
        <v>6</v>
      </c>
      <c r="C303">
        <f t="shared" si="13"/>
        <v>82</v>
      </c>
      <c r="D303" t="str">
        <f>VLOOKUP(B303,Categorisation_T!$B$4:$C$51,2,FALSE)</f>
        <v>B3</v>
      </c>
      <c r="E303">
        <f>HLOOKUP(C303,Categorisation_T!$D$1:$DH$4,4,FALSE)</f>
        <v>27.9</v>
      </c>
      <c r="F303" t="str">
        <f t="shared" si="14"/>
        <v>27.9-B3</v>
      </c>
      <c r="G303">
        <f>VLOOKUP($B303,Categorisation_T_Score!$B$1:$DH$51,$C303+2,FALSE)</f>
        <v>0</v>
      </c>
      <c r="H303">
        <f>IFERROR(VLOOKUP(G303,ScoreCards!$C$3:$F$6,4),0)</f>
        <v>0</v>
      </c>
    </row>
    <row r="304" spans="2:8">
      <c r="B304">
        <f t="shared" si="12"/>
        <v>6</v>
      </c>
      <c r="C304">
        <f t="shared" si="13"/>
        <v>83</v>
      </c>
      <c r="D304" t="str">
        <f>VLOOKUP(B304,Categorisation_T!$B$4:$C$51,2,FALSE)</f>
        <v>B3</v>
      </c>
      <c r="E304">
        <f>HLOOKUP(C304,Categorisation_T!$D$1:$DH$4,4,FALSE)</f>
        <v>95.1</v>
      </c>
      <c r="F304" t="str">
        <f t="shared" si="14"/>
        <v>95.1-B3</v>
      </c>
      <c r="G304">
        <f>VLOOKUP($B304,Categorisation_T_Score!$B$1:$DH$51,$C304+2,FALSE)</f>
        <v>0</v>
      </c>
      <c r="H304">
        <f>IFERROR(VLOOKUP(G304,ScoreCards!$C$3:$F$6,4),0)</f>
        <v>0</v>
      </c>
    </row>
    <row r="305" spans="2:8">
      <c r="B305">
        <f t="shared" si="12"/>
        <v>6</v>
      </c>
      <c r="C305">
        <f t="shared" si="13"/>
        <v>84</v>
      </c>
      <c r="D305" t="str">
        <f>VLOOKUP(B305,Categorisation_T!$B$4:$C$51,2,FALSE)</f>
        <v>B3</v>
      </c>
      <c r="E305">
        <f>HLOOKUP(C305,Categorisation_T!$D$1:$DH$4,4,FALSE)</f>
        <v>95.2</v>
      </c>
      <c r="F305" t="str">
        <f t="shared" si="14"/>
        <v>95.2-B3</v>
      </c>
      <c r="G305">
        <f>VLOOKUP($B305,Categorisation_T_Score!$B$1:$DH$51,$C305+2,FALSE)</f>
        <v>0</v>
      </c>
      <c r="H305">
        <f>IFERROR(VLOOKUP(G305,ScoreCards!$C$3:$F$6,4),0)</f>
        <v>0</v>
      </c>
    </row>
    <row r="306" spans="2:8">
      <c r="B306">
        <f t="shared" ref="B306:B369" si="15">B197+1</f>
        <v>6</v>
      </c>
      <c r="C306">
        <f t="shared" ref="C306:C369" si="16">C197</f>
        <v>85</v>
      </c>
      <c r="D306" t="str">
        <f>VLOOKUP(B306,Categorisation_T!$B$4:$C$51,2,FALSE)</f>
        <v>B3</v>
      </c>
      <c r="E306" t="str">
        <f>HLOOKUP(C306,Categorisation_T!$D$1:$DH$4,4,FALSE)</f>
        <v>I</v>
      </c>
      <c r="F306" t="str">
        <f t="shared" si="14"/>
        <v>I-B3</v>
      </c>
      <c r="G306">
        <f>VLOOKUP($B306,Categorisation_T_Score!$B$1:$DH$51,$C306+2,FALSE)</f>
        <v>0</v>
      </c>
      <c r="H306">
        <f>IFERROR(VLOOKUP(G306,ScoreCards!$C$3:$F$6,4),0)</f>
        <v>0</v>
      </c>
    </row>
    <row r="307" spans="2:8">
      <c r="B307">
        <f t="shared" si="15"/>
        <v>6</v>
      </c>
      <c r="C307">
        <f t="shared" si="16"/>
        <v>86</v>
      </c>
      <c r="D307" t="str">
        <f>VLOOKUP(B307,Categorisation_T!$B$4:$C$51,2,FALSE)</f>
        <v>B3</v>
      </c>
      <c r="E307">
        <f>HLOOKUP(C307,Categorisation_T!$D$1:$DH$4,4,FALSE)</f>
        <v>28.1</v>
      </c>
      <c r="F307" t="str">
        <f t="shared" si="14"/>
        <v>28.1-B3</v>
      </c>
      <c r="G307">
        <f>VLOOKUP($B307,Categorisation_T_Score!$B$1:$DH$51,$C307+2,FALSE)</f>
        <v>0</v>
      </c>
      <c r="H307">
        <f>IFERROR(VLOOKUP(G307,ScoreCards!$C$3:$F$6,4),0)</f>
        <v>0</v>
      </c>
    </row>
    <row r="308" spans="2:8">
      <c r="B308">
        <f t="shared" si="15"/>
        <v>6</v>
      </c>
      <c r="C308">
        <f t="shared" si="16"/>
        <v>87</v>
      </c>
      <c r="D308" t="str">
        <f>VLOOKUP(B308,Categorisation_T!$B$4:$C$51,2,FALSE)</f>
        <v>B3</v>
      </c>
      <c r="E308">
        <f>HLOOKUP(C308,Categorisation_T!$D$1:$DH$4,4,FALSE)</f>
        <v>28.2</v>
      </c>
      <c r="F308" t="str">
        <f t="shared" si="14"/>
        <v>28.2-B3</v>
      </c>
      <c r="G308">
        <f>VLOOKUP($B308,Categorisation_T_Score!$B$1:$DH$51,$C308+2,FALSE)</f>
        <v>0</v>
      </c>
      <c r="H308">
        <f>IFERROR(VLOOKUP(G308,ScoreCards!$C$3:$F$6,4),0)</f>
        <v>0</v>
      </c>
    </row>
    <row r="309" spans="2:8">
      <c r="B309">
        <f t="shared" si="15"/>
        <v>6</v>
      </c>
      <c r="C309">
        <f t="shared" si="16"/>
        <v>88</v>
      </c>
      <c r="D309" t="str">
        <f>VLOOKUP(B309,Categorisation_T!$B$4:$C$51,2,FALSE)</f>
        <v>B3</v>
      </c>
      <c r="E309">
        <f>HLOOKUP(C309,Categorisation_T!$D$1:$DH$4,4,FALSE)</f>
        <v>28.3</v>
      </c>
      <c r="F309" t="str">
        <f t="shared" si="14"/>
        <v>28.3-B3</v>
      </c>
      <c r="G309">
        <f>VLOOKUP($B309,Categorisation_T_Score!$B$1:$DH$51,$C309+2,FALSE)</f>
        <v>0</v>
      </c>
      <c r="H309">
        <f>IFERROR(VLOOKUP(G309,ScoreCards!$C$3:$F$6,4),0)</f>
        <v>0</v>
      </c>
    </row>
    <row r="310" spans="2:8">
      <c r="B310">
        <f t="shared" si="15"/>
        <v>6</v>
      </c>
      <c r="C310">
        <f t="shared" si="16"/>
        <v>89</v>
      </c>
      <c r="D310" t="str">
        <f>VLOOKUP(B310,Categorisation_T!$B$4:$C$51,2,FALSE)</f>
        <v>B3</v>
      </c>
      <c r="E310">
        <f>HLOOKUP(C310,Categorisation_T!$D$1:$DH$4,4,FALSE)</f>
        <v>28.4</v>
      </c>
      <c r="F310" t="str">
        <f t="shared" si="14"/>
        <v>28.4-B3</v>
      </c>
      <c r="G310">
        <f>VLOOKUP($B310,Categorisation_T_Score!$B$1:$DH$51,$C310+2,FALSE)</f>
        <v>0</v>
      </c>
      <c r="H310">
        <f>IFERROR(VLOOKUP(G310,ScoreCards!$C$3:$F$6,4),0)</f>
        <v>0</v>
      </c>
    </row>
    <row r="311" spans="2:8">
      <c r="B311">
        <f t="shared" si="15"/>
        <v>6</v>
      </c>
      <c r="C311">
        <f t="shared" si="16"/>
        <v>90</v>
      </c>
      <c r="D311" t="str">
        <f>VLOOKUP(B311,Categorisation_T!$B$4:$C$51,2,FALSE)</f>
        <v>B3</v>
      </c>
      <c r="E311">
        <f>HLOOKUP(C311,Categorisation_T!$D$1:$DH$4,4,FALSE)</f>
        <v>28.9</v>
      </c>
      <c r="F311" t="str">
        <f t="shared" si="14"/>
        <v>28.9-B3</v>
      </c>
      <c r="G311">
        <f>VLOOKUP($B311,Categorisation_T_Score!$B$1:$DH$51,$C311+2,FALSE)</f>
        <v>0</v>
      </c>
      <c r="H311">
        <f>IFERROR(VLOOKUP(G311,ScoreCards!$C$3:$F$6,4),0)</f>
        <v>0</v>
      </c>
    </row>
    <row r="312" spans="2:8">
      <c r="B312">
        <f t="shared" si="15"/>
        <v>6</v>
      </c>
      <c r="C312">
        <f t="shared" si="16"/>
        <v>91</v>
      </c>
      <c r="D312" t="str">
        <f>VLOOKUP(B312,Categorisation_T!$B$4:$C$51,2,FALSE)</f>
        <v>B3</v>
      </c>
      <c r="E312">
        <f>HLOOKUP(C312,Categorisation_T!$D$1:$DH$4,4,FALSE)</f>
        <v>29.1</v>
      </c>
      <c r="F312" t="str">
        <f t="shared" si="14"/>
        <v>29.1-B3</v>
      </c>
      <c r="G312">
        <f>VLOOKUP($B312,Categorisation_T_Score!$B$1:$DH$51,$C312+2,FALSE)</f>
        <v>0</v>
      </c>
      <c r="H312">
        <f>IFERROR(VLOOKUP(G312,ScoreCards!$C$3:$F$6,4),0)</f>
        <v>0</v>
      </c>
    </row>
    <row r="313" spans="2:8">
      <c r="B313">
        <f t="shared" si="15"/>
        <v>6</v>
      </c>
      <c r="C313">
        <f t="shared" si="16"/>
        <v>92</v>
      </c>
      <c r="D313" t="str">
        <f>VLOOKUP(B313,Categorisation_T!$B$4:$C$51,2,FALSE)</f>
        <v>B3</v>
      </c>
      <c r="E313">
        <f>HLOOKUP(C313,Categorisation_T!$D$1:$DH$4,4,FALSE)</f>
        <v>29.2</v>
      </c>
      <c r="F313" t="str">
        <f t="shared" si="14"/>
        <v>29.2-B3</v>
      </c>
      <c r="G313">
        <f>VLOOKUP($B313,Categorisation_T_Score!$B$1:$DH$51,$C313+2,FALSE)</f>
        <v>0</v>
      </c>
      <c r="H313">
        <f>IFERROR(VLOOKUP(G313,ScoreCards!$C$3:$F$6,4),0)</f>
        <v>0</v>
      </c>
    </row>
    <row r="314" spans="2:8">
      <c r="B314">
        <f t="shared" si="15"/>
        <v>6</v>
      </c>
      <c r="C314">
        <f t="shared" si="16"/>
        <v>93</v>
      </c>
      <c r="D314" t="str">
        <f>VLOOKUP(B314,Categorisation_T!$B$4:$C$51,2,FALSE)</f>
        <v>B3</v>
      </c>
      <c r="E314">
        <f>HLOOKUP(C314,Categorisation_T!$D$1:$DH$4,4,FALSE)</f>
        <v>29.3</v>
      </c>
      <c r="F314" t="str">
        <f t="shared" si="14"/>
        <v>29.3-B3</v>
      </c>
      <c r="G314">
        <f>VLOOKUP($B314,Categorisation_T_Score!$B$1:$DH$51,$C314+2,FALSE)</f>
        <v>0</v>
      </c>
      <c r="H314">
        <f>IFERROR(VLOOKUP(G314,ScoreCards!$C$3:$F$6,4),0)</f>
        <v>0</v>
      </c>
    </row>
    <row r="315" spans="2:8">
      <c r="B315">
        <f t="shared" si="15"/>
        <v>6</v>
      </c>
      <c r="C315">
        <f t="shared" si="16"/>
        <v>94</v>
      </c>
      <c r="D315" t="str">
        <f>VLOOKUP(B315,Categorisation_T!$B$4:$C$51,2,FALSE)</f>
        <v>B3</v>
      </c>
      <c r="E315">
        <f>HLOOKUP(C315,Categorisation_T!$D$1:$DH$4,4,FALSE)</f>
        <v>30</v>
      </c>
      <c r="F315" t="str">
        <f t="shared" si="14"/>
        <v>30-B3</v>
      </c>
      <c r="G315">
        <f>VLOOKUP($B315,Categorisation_T_Score!$B$1:$DH$51,$C315+2,FALSE)</f>
        <v>0</v>
      </c>
      <c r="H315">
        <f>IFERROR(VLOOKUP(G315,ScoreCards!$C$3:$F$6,4),0)</f>
        <v>0</v>
      </c>
    </row>
    <row r="316" spans="2:8">
      <c r="B316">
        <f t="shared" si="15"/>
        <v>6</v>
      </c>
      <c r="C316">
        <f t="shared" si="16"/>
        <v>95</v>
      </c>
      <c r="D316" t="str">
        <f>VLOOKUP(B316,Categorisation_T!$B$4:$C$51,2,FALSE)</f>
        <v>B3</v>
      </c>
      <c r="E316">
        <f>HLOOKUP(C316,Categorisation_T!$D$1:$DH$4,4,FALSE)</f>
        <v>33.1</v>
      </c>
      <c r="F316" t="str">
        <f t="shared" si="14"/>
        <v>33.1-B3</v>
      </c>
      <c r="G316">
        <f>VLOOKUP($B316,Categorisation_T_Score!$B$1:$DH$51,$C316+2,FALSE)</f>
        <v>0</v>
      </c>
      <c r="H316">
        <f>IFERROR(VLOOKUP(G316,ScoreCards!$C$3:$F$6,4),0)</f>
        <v>0</v>
      </c>
    </row>
    <row r="317" spans="2:8">
      <c r="B317">
        <f t="shared" si="15"/>
        <v>6</v>
      </c>
      <c r="C317">
        <f t="shared" si="16"/>
        <v>96</v>
      </c>
      <c r="D317" t="str">
        <f>VLOOKUP(B317,Categorisation_T!$B$4:$C$51,2,FALSE)</f>
        <v>B3</v>
      </c>
      <c r="E317">
        <f>HLOOKUP(C317,Categorisation_T!$D$1:$DH$4,4,FALSE)</f>
        <v>33.200000000000003</v>
      </c>
      <c r="F317" t="str">
        <f t="shared" si="14"/>
        <v>33.2-B3</v>
      </c>
      <c r="G317">
        <f>VLOOKUP($B317,Categorisation_T_Score!$B$1:$DH$51,$C317+2,FALSE)</f>
        <v>0</v>
      </c>
      <c r="H317">
        <f>IFERROR(VLOOKUP(G317,ScoreCards!$C$3:$F$6,4),0)</f>
        <v>0</v>
      </c>
    </row>
    <row r="318" spans="2:8">
      <c r="B318">
        <f t="shared" si="15"/>
        <v>6</v>
      </c>
      <c r="C318">
        <f t="shared" si="16"/>
        <v>97</v>
      </c>
      <c r="D318" t="str">
        <f>VLOOKUP(B318,Categorisation_T!$B$4:$C$51,2,FALSE)</f>
        <v>B3</v>
      </c>
      <c r="E318" t="str">
        <f>HLOOKUP(C318,Categorisation_T!$D$1:$DH$4,4,FALSE)</f>
        <v>J</v>
      </c>
      <c r="F318" t="str">
        <f t="shared" si="14"/>
        <v>J-B3</v>
      </c>
      <c r="G318">
        <f>VLOOKUP($B318,Categorisation_T_Score!$B$1:$DH$51,$C318+2,FALSE)</f>
        <v>0</v>
      </c>
      <c r="H318">
        <f>IFERROR(VLOOKUP(G318,ScoreCards!$C$3:$F$6,4),0)</f>
        <v>0</v>
      </c>
    </row>
    <row r="319" spans="2:8">
      <c r="B319">
        <f t="shared" si="15"/>
        <v>6</v>
      </c>
      <c r="C319">
        <f t="shared" si="16"/>
        <v>98</v>
      </c>
      <c r="D319" t="str">
        <f>VLOOKUP(B319,Categorisation_T!$B$4:$C$51,2,FALSE)</f>
        <v>B3</v>
      </c>
      <c r="E319">
        <f>HLOOKUP(C319,Categorisation_T!$D$1:$DH$4,4,FALSE)</f>
        <v>31</v>
      </c>
      <c r="F319" t="str">
        <f t="shared" si="14"/>
        <v>31-B3</v>
      </c>
      <c r="G319">
        <f>VLOOKUP($B319,Categorisation_T_Score!$B$1:$DH$51,$C319+2,FALSE)</f>
        <v>0</v>
      </c>
      <c r="H319">
        <f>IFERROR(VLOOKUP(G319,ScoreCards!$C$3:$F$6,4),0)</f>
        <v>0</v>
      </c>
    </row>
    <row r="320" spans="2:8">
      <c r="B320">
        <f t="shared" si="15"/>
        <v>6</v>
      </c>
      <c r="C320">
        <f t="shared" si="16"/>
        <v>99</v>
      </c>
      <c r="D320" t="str">
        <f>VLOOKUP(B320,Categorisation_T!$B$4:$C$51,2,FALSE)</f>
        <v>B3</v>
      </c>
      <c r="E320">
        <f>HLOOKUP(C320,Categorisation_T!$D$1:$DH$4,4,FALSE)</f>
        <v>32.1</v>
      </c>
      <c r="F320" t="str">
        <f t="shared" si="14"/>
        <v>32.1-B3</v>
      </c>
      <c r="G320">
        <f>VLOOKUP($B320,Categorisation_T_Score!$B$1:$DH$51,$C320+2,FALSE)</f>
        <v>0</v>
      </c>
      <c r="H320">
        <f>IFERROR(VLOOKUP(G320,ScoreCards!$C$3:$F$6,4),0)</f>
        <v>0</v>
      </c>
    </row>
    <row r="321" spans="2:8">
      <c r="B321">
        <f t="shared" si="15"/>
        <v>6</v>
      </c>
      <c r="C321">
        <f t="shared" si="16"/>
        <v>100</v>
      </c>
      <c r="D321" t="str">
        <f>VLOOKUP(B321,Categorisation_T!$B$4:$C$51,2,FALSE)</f>
        <v>B3</v>
      </c>
      <c r="E321">
        <f>HLOOKUP(C321,Categorisation_T!$D$1:$DH$4,4,FALSE)</f>
        <v>32.200000000000003</v>
      </c>
      <c r="F321" t="str">
        <f t="shared" si="14"/>
        <v>32.2-B3</v>
      </c>
      <c r="G321">
        <f>VLOOKUP($B321,Categorisation_T_Score!$B$1:$DH$51,$C321+2,FALSE)</f>
        <v>0</v>
      </c>
      <c r="H321">
        <f>IFERROR(VLOOKUP(G321,ScoreCards!$C$3:$F$6,4),0)</f>
        <v>0</v>
      </c>
    </row>
    <row r="322" spans="2:8">
      <c r="B322">
        <f t="shared" si="15"/>
        <v>6</v>
      </c>
      <c r="C322">
        <f t="shared" si="16"/>
        <v>101</v>
      </c>
      <c r="D322" t="str">
        <f>VLOOKUP(B322,Categorisation_T!$B$4:$C$51,2,FALSE)</f>
        <v>B3</v>
      </c>
      <c r="E322">
        <f>HLOOKUP(C322,Categorisation_T!$D$1:$DH$4,4,FALSE)</f>
        <v>32.299999999999997</v>
      </c>
      <c r="F322" t="str">
        <f t="shared" si="14"/>
        <v>32.3-B3</v>
      </c>
      <c r="G322">
        <f>VLOOKUP($B322,Categorisation_T_Score!$B$1:$DH$51,$C322+2,FALSE)</f>
        <v>0</v>
      </c>
      <c r="H322">
        <f>IFERROR(VLOOKUP(G322,ScoreCards!$C$3:$F$6,4),0)</f>
        <v>0</v>
      </c>
    </row>
    <row r="323" spans="2:8">
      <c r="B323">
        <f t="shared" si="15"/>
        <v>6</v>
      </c>
      <c r="C323">
        <f t="shared" si="16"/>
        <v>102</v>
      </c>
      <c r="D323" t="str">
        <f>VLOOKUP(B323,Categorisation_T!$B$4:$C$51,2,FALSE)</f>
        <v>B3</v>
      </c>
      <c r="E323">
        <f>HLOOKUP(C323,Categorisation_T!$D$1:$DH$4,4,FALSE)</f>
        <v>32.4</v>
      </c>
      <c r="F323" t="str">
        <f t="shared" si="14"/>
        <v>32.4-B3</v>
      </c>
      <c r="G323">
        <f>VLOOKUP($B323,Categorisation_T_Score!$B$1:$DH$51,$C323+2,FALSE)</f>
        <v>0</v>
      </c>
      <c r="H323">
        <f>IFERROR(VLOOKUP(G323,ScoreCards!$C$3:$F$6,4),0)</f>
        <v>0</v>
      </c>
    </row>
    <row r="324" spans="2:8">
      <c r="B324">
        <f t="shared" si="15"/>
        <v>6</v>
      </c>
      <c r="C324">
        <f t="shared" si="16"/>
        <v>103</v>
      </c>
      <c r="D324" t="str">
        <f>VLOOKUP(B324,Categorisation_T!$B$4:$C$51,2,FALSE)</f>
        <v>B3</v>
      </c>
      <c r="E324">
        <f>HLOOKUP(C324,Categorisation_T!$D$1:$DH$4,4,FALSE)</f>
        <v>32.5</v>
      </c>
      <c r="F324" t="str">
        <f t="shared" si="14"/>
        <v>32.5-B3</v>
      </c>
      <c r="G324">
        <f>VLOOKUP($B324,Categorisation_T_Score!$B$1:$DH$51,$C324+2,FALSE)</f>
        <v>0</v>
      </c>
      <c r="H324">
        <f>IFERROR(VLOOKUP(G324,ScoreCards!$C$3:$F$6,4),0)</f>
        <v>0</v>
      </c>
    </row>
    <row r="325" spans="2:8">
      <c r="B325">
        <f t="shared" si="15"/>
        <v>6</v>
      </c>
      <c r="C325">
        <f t="shared" si="16"/>
        <v>104</v>
      </c>
      <c r="D325" t="str">
        <f>VLOOKUP(B325,Categorisation_T!$B$4:$C$51,2,FALSE)</f>
        <v>B3</v>
      </c>
      <c r="E325">
        <f>HLOOKUP(C325,Categorisation_T!$D$1:$DH$4,4,FALSE)</f>
        <v>32.9</v>
      </c>
      <c r="F325" t="str">
        <f t="shared" ref="F325:F388" si="17">E325&amp;"-"&amp;D325</f>
        <v>32.9-B3</v>
      </c>
      <c r="G325">
        <f>VLOOKUP($B325,Categorisation_T_Score!$B$1:$DH$51,$C325+2,FALSE)</f>
        <v>0</v>
      </c>
      <c r="H325">
        <f>IFERROR(VLOOKUP(G325,ScoreCards!$C$3:$F$6,4),0)</f>
        <v>0</v>
      </c>
    </row>
    <row r="326" spans="2:8">
      <c r="B326">
        <f t="shared" si="15"/>
        <v>6</v>
      </c>
      <c r="C326">
        <f t="shared" si="16"/>
        <v>105</v>
      </c>
      <c r="D326" t="str">
        <f>VLOOKUP(B326,Categorisation_T!$B$4:$C$51,2,FALSE)</f>
        <v>B3</v>
      </c>
      <c r="E326">
        <f>HLOOKUP(C326,Categorisation_T!$D$1:$DH$4,4,FALSE)</f>
        <v>95.2</v>
      </c>
      <c r="F326" t="str">
        <f t="shared" si="17"/>
        <v>95.2-B3</v>
      </c>
      <c r="G326">
        <f>VLOOKUP($B326,Categorisation_T_Score!$B$1:$DH$51,$C326+2,FALSE)</f>
        <v>0</v>
      </c>
      <c r="H326">
        <f>IFERROR(VLOOKUP(G326,ScoreCards!$C$3:$F$6,4),0)</f>
        <v>0</v>
      </c>
    </row>
    <row r="327" spans="2:8">
      <c r="B327">
        <f t="shared" si="15"/>
        <v>6</v>
      </c>
      <c r="C327">
        <f t="shared" si="16"/>
        <v>106</v>
      </c>
      <c r="D327" t="str">
        <f>VLOOKUP(B327,Categorisation_T!$B$4:$C$51,2,FALSE)</f>
        <v>B3</v>
      </c>
      <c r="E327">
        <f>HLOOKUP(C327,Categorisation_T!$D$1:$DH$4,4,FALSE)</f>
        <v>37</v>
      </c>
      <c r="F327" t="str">
        <f t="shared" si="17"/>
        <v>37-B3</v>
      </c>
      <c r="G327">
        <f>VLOOKUP($B327,Categorisation_T_Score!$B$1:$DH$51,$C327+2,FALSE)</f>
        <v>0</v>
      </c>
      <c r="H327">
        <f>IFERROR(VLOOKUP(G327,ScoreCards!$C$3:$F$6,4),0)</f>
        <v>0</v>
      </c>
    </row>
    <row r="328" spans="2:8">
      <c r="B328">
        <f t="shared" si="15"/>
        <v>6</v>
      </c>
      <c r="C328">
        <f t="shared" si="16"/>
        <v>107</v>
      </c>
      <c r="D328" t="str">
        <f>VLOOKUP(B328,Categorisation_T!$B$4:$C$51,2,FALSE)</f>
        <v>B3</v>
      </c>
      <c r="E328" t="str">
        <f>HLOOKUP(C328,Categorisation_T!$D$1:$DH$4,4,FALSE)</f>
        <v>K</v>
      </c>
      <c r="F328" t="str">
        <f t="shared" si="17"/>
        <v>K-B3</v>
      </c>
      <c r="G328">
        <f>VLOOKUP($B328,Categorisation_T_Score!$B$1:$DH$51,$C328+2,FALSE)</f>
        <v>0</v>
      </c>
      <c r="H328">
        <f>IFERROR(VLOOKUP(G328,ScoreCards!$C$3:$F$6,4),0)</f>
        <v>0</v>
      </c>
    </row>
    <row r="329" spans="2:8">
      <c r="B329">
        <f t="shared" si="15"/>
        <v>6</v>
      </c>
      <c r="C329">
        <f t="shared" si="16"/>
        <v>108</v>
      </c>
      <c r="D329" t="str">
        <f>VLOOKUP(B329,Categorisation_T!$B$4:$C$51,2,FALSE)</f>
        <v>B3</v>
      </c>
      <c r="E329">
        <f>HLOOKUP(C329,Categorisation_T!$D$1:$DH$4,4,FALSE)</f>
        <v>46.7</v>
      </c>
      <c r="F329" t="str">
        <f t="shared" si="17"/>
        <v>46.7-B3</v>
      </c>
      <c r="G329">
        <f>VLOOKUP($B329,Categorisation_T_Score!$B$1:$DH$51,$C329+2,FALSE)</f>
        <v>0</v>
      </c>
      <c r="H329">
        <f>IFERROR(VLOOKUP(G329,ScoreCards!$C$3:$F$6,4),0)</f>
        <v>0</v>
      </c>
    </row>
    <row r="330" spans="2:8">
      <c r="B330">
        <f t="shared" si="15"/>
        <v>6</v>
      </c>
      <c r="C330">
        <f t="shared" si="16"/>
        <v>109</v>
      </c>
      <c r="D330" t="str">
        <f>VLOOKUP(B330,Categorisation_T!$B$4:$C$51,2,FALSE)</f>
        <v>B3</v>
      </c>
      <c r="E330">
        <f>HLOOKUP(C330,Categorisation_T!$D$1:$DH$4,4,FALSE)</f>
        <v>52</v>
      </c>
      <c r="F330" t="str">
        <f t="shared" si="17"/>
        <v>52-B3</v>
      </c>
      <c r="G330">
        <f>VLOOKUP($B330,Categorisation_T_Score!$B$1:$DH$51,$C330+2,FALSE)</f>
        <v>0</v>
      </c>
      <c r="H330">
        <f>IFERROR(VLOOKUP(G330,ScoreCards!$C$3:$F$6,4),0)</f>
        <v>0</v>
      </c>
    </row>
    <row r="331" spans="2:8">
      <c r="B331">
        <f t="shared" si="15"/>
        <v>7</v>
      </c>
      <c r="C331">
        <f t="shared" si="16"/>
        <v>1</v>
      </c>
      <c r="D331" t="str">
        <f>VLOOKUP(B331,Categorisation_T!$B$4:$C$51,2,FALSE)</f>
        <v>B4</v>
      </c>
      <c r="E331" t="str">
        <f>HLOOKUP(C331,Categorisation_T!$D$1:$DH$4,4,FALSE)</f>
        <v>A</v>
      </c>
      <c r="F331" t="str">
        <f t="shared" si="17"/>
        <v>A-B4</v>
      </c>
      <c r="G331">
        <f>VLOOKUP($B331,Categorisation_T_Score!$B$1:$DH$51,$C331+2,FALSE)</f>
        <v>0</v>
      </c>
      <c r="H331">
        <f>IFERROR(VLOOKUP(G331,ScoreCards!$C$3:$F$6,4),0)</f>
        <v>0</v>
      </c>
    </row>
    <row r="332" spans="2:8">
      <c r="B332">
        <f t="shared" si="15"/>
        <v>7</v>
      </c>
      <c r="C332">
        <f t="shared" si="16"/>
        <v>2</v>
      </c>
      <c r="D332" t="str">
        <f>VLOOKUP(B332,Categorisation_T!$B$4:$C$51,2,FALSE)</f>
        <v>B4</v>
      </c>
      <c r="E332">
        <f>HLOOKUP(C332,Categorisation_T!$D$1:$DH$4,4,FALSE)</f>
        <v>10.1</v>
      </c>
      <c r="F332" t="str">
        <f t="shared" si="17"/>
        <v>10.1-B4</v>
      </c>
      <c r="G332">
        <f>VLOOKUP($B332,Categorisation_T_Score!$B$1:$DH$51,$C332+2,FALSE)</f>
        <v>0</v>
      </c>
      <c r="H332">
        <f>IFERROR(VLOOKUP(G332,ScoreCards!$C$3:$F$6,4),0)</f>
        <v>0</v>
      </c>
    </row>
    <row r="333" spans="2:8">
      <c r="B333">
        <f t="shared" si="15"/>
        <v>7</v>
      </c>
      <c r="C333">
        <f t="shared" si="16"/>
        <v>3</v>
      </c>
      <c r="D333" t="str">
        <f>VLOOKUP(B333,Categorisation_T!$B$4:$C$51,2,FALSE)</f>
        <v>B4</v>
      </c>
      <c r="E333">
        <f>HLOOKUP(C333,Categorisation_T!$D$1:$DH$4,4,FALSE)</f>
        <v>10.199999999999999</v>
      </c>
      <c r="F333" t="str">
        <f t="shared" si="17"/>
        <v>10.2-B4</v>
      </c>
      <c r="G333">
        <f>VLOOKUP($B333,Categorisation_T_Score!$B$1:$DH$51,$C333+2,FALSE)</f>
        <v>0</v>
      </c>
      <c r="H333">
        <f>IFERROR(VLOOKUP(G333,ScoreCards!$C$3:$F$6,4),0)</f>
        <v>0</v>
      </c>
    </row>
    <row r="334" spans="2:8">
      <c r="B334">
        <f t="shared" si="15"/>
        <v>7</v>
      </c>
      <c r="C334">
        <f t="shared" si="16"/>
        <v>4</v>
      </c>
      <c r="D334" t="str">
        <f>VLOOKUP(B334,Categorisation_T!$B$4:$C$51,2,FALSE)</f>
        <v>B4</v>
      </c>
      <c r="E334">
        <f>HLOOKUP(C334,Categorisation_T!$D$1:$DH$4,4,FALSE)</f>
        <v>10.3</v>
      </c>
      <c r="F334" t="str">
        <f t="shared" si="17"/>
        <v>10.3-B4</v>
      </c>
      <c r="G334">
        <f>VLOOKUP($B334,Categorisation_T_Score!$B$1:$DH$51,$C334+2,FALSE)</f>
        <v>0</v>
      </c>
      <c r="H334">
        <f>IFERROR(VLOOKUP(G334,ScoreCards!$C$3:$F$6,4),0)</f>
        <v>0</v>
      </c>
    </row>
    <row r="335" spans="2:8">
      <c r="B335">
        <f t="shared" si="15"/>
        <v>7</v>
      </c>
      <c r="C335">
        <f t="shared" si="16"/>
        <v>5</v>
      </c>
      <c r="D335" t="str">
        <f>VLOOKUP(B335,Categorisation_T!$B$4:$C$51,2,FALSE)</f>
        <v>B4</v>
      </c>
      <c r="E335">
        <f>HLOOKUP(C335,Categorisation_T!$D$1:$DH$4,4,FALSE)</f>
        <v>10.4</v>
      </c>
      <c r="F335" t="str">
        <f t="shared" si="17"/>
        <v>10.4-B4</v>
      </c>
      <c r="G335">
        <f>VLOOKUP($B335,Categorisation_T_Score!$B$1:$DH$51,$C335+2,FALSE)</f>
        <v>0</v>
      </c>
      <c r="H335">
        <f>IFERROR(VLOOKUP(G335,ScoreCards!$C$3:$F$6,4),0)</f>
        <v>0</v>
      </c>
    </row>
    <row r="336" spans="2:8">
      <c r="B336">
        <f t="shared" si="15"/>
        <v>7</v>
      </c>
      <c r="C336">
        <f t="shared" si="16"/>
        <v>6</v>
      </c>
      <c r="D336" t="str">
        <f>VLOOKUP(B336,Categorisation_T!$B$4:$C$51,2,FALSE)</f>
        <v>B4</v>
      </c>
      <c r="E336">
        <f>HLOOKUP(C336,Categorisation_T!$D$1:$DH$4,4,FALSE)</f>
        <v>10.5</v>
      </c>
      <c r="F336" t="str">
        <f t="shared" si="17"/>
        <v>10.5-B4</v>
      </c>
      <c r="G336">
        <f>VLOOKUP($B336,Categorisation_T_Score!$B$1:$DH$51,$C336+2,FALSE)</f>
        <v>0</v>
      </c>
      <c r="H336">
        <f>IFERROR(VLOOKUP(G336,ScoreCards!$C$3:$F$6,4),0)</f>
        <v>0</v>
      </c>
    </row>
    <row r="337" spans="2:8">
      <c r="B337">
        <f t="shared" si="15"/>
        <v>7</v>
      </c>
      <c r="C337">
        <f t="shared" si="16"/>
        <v>7</v>
      </c>
      <c r="D337" t="str">
        <f>VLOOKUP(B337,Categorisation_T!$B$4:$C$51,2,FALSE)</f>
        <v>B4</v>
      </c>
      <c r="E337">
        <f>HLOOKUP(C337,Categorisation_T!$D$1:$DH$4,4,FALSE)</f>
        <v>10.6</v>
      </c>
      <c r="F337" t="str">
        <f t="shared" si="17"/>
        <v>10.6-B4</v>
      </c>
      <c r="G337">
        <f>VLOOKUP($B337,Categorisation_T_Score!$B$1:$DH$51,$C337+2,FALSE)</f>
        <v>0</v>
      </c>
      <c r="H337">
        <f>IFERROR(VLOOKUP(G337,ScoreCards!$C$3:$F$6,4),0)</f>
        <v>0</v>
      </c>
    </row>
    <row r="338" spans="2:8">
      <c r="B338">
        <f t="shared" si="15"/>
        <v>7</v>
      </c>
      <c r="C338">
        <f t="shared" si="16"/>
        <v>8</v>
      </c>
      <c r="D338" t="str">
        <f>VLOOKUP(B338,Categorisation_T!$B$4:$C$51,2,FALSE)</f>
        <v>B4</v>
      </c>
      <c r="E338">
        <f>HLOOKUP(C338,Categorisation_T!$D$1:$DH$4,4,FALSE)</f>
        <v>10.7</v>
      </c>
      <c r="F338" t="str">
        <f t="shared" si="17"/>
        <v>10.7-B4</v>
      </c>
      <c r="G338">
        <f>VLOOKUP($B338,Categorisation_T_Score!$B$1:$DH$51,$C338+2,FALSE)</f>
        <v>0</v>
      </c>
      <c r="H338">
        <f>IFERROR(VLOOKUP(G338,ScoreCards!$C$3:$F$6,4),0)</f>
        <v>0</v>
      </c>
    </row>
    <row r="339" spans="2:8">
      <c r="B339">
        <f t="shared" si="15"/>
        <v>7</v>
      </c>
      <c r="C339">
        <f t="shared" si="16"/>
        <v>9</v>
      </c>
      <c r="D339" t="str">
        <f>VLOOKUP(B339,Categorisation_T!$B$4:$C$51,2,FALSE)</f>
        <v>B4</v>
      </c>
      <c r="E339">
        <f>HLOOKUP(C339,Categorisation_T!$D$1:$DH$4,4,FALSE)</f>
        <v>10.8</v>
      </c>
      <c r="F339" t="str">
        <f t="shared" si="17"/>
        <v>10.8-B4</v>
      </c>
      <c r="G339">
        <f>VLOOKUP($B339,Categorisation_T_Score!$B$1:$DH$51,$C339+2,FALSE)</f>
        <v>0</v>
      </c>
      <c r="H339">
        <f>IFERROR(VLOOKUP(G339,ScoreCards!$C$3:$F$6,4),0)</f>
        <v>0</v>
      </c>
    </row>
    <row r="340" spans="2:8">
      <c r="B340">
        <f t="shared" si="15"/>
        <v>7</v>
      </c>
      <c r="C340">
        <f t="shared" si="16"/>
        <v>10</v>
      </c>
      <c r="D340" t="str">
        <f>VLOOKUP(B340,Categorisation_T!$B$4:$C$51,2,FALSE)</f>
        <v>B4</v>
      </c>
      <c r="E340">
        <f>HLOOKUP(C340,Categorisation_T!$D$1:$DH$4,4,FALSE)</f>
        <v>10.9</v>
      </c>
      <c r="F340" t="str">
        <f t="shared" si="17"/>
        <v>10.9-B4</v>
      </c>
      <c r="G340">
        <f>VLOOKUP($B340,Categorisation_T_Score!$B$1:$DH$51,$C340+2,FALSE)</f>
        <v>0</v>
      </c>
      <c r="H340">
        <f>IFERROR(VLOOKUP(G340,ScoreCards!$C$3:$F$6,4),0)</f>
        <v>0</v>
      </c>
    </row>
    <row r="341" spans="2:8">
      <c r="B341">
        <f t="shared" si="15"/>
        <v>7</v>
      </c>
      <c r="C341">
        <f t="shared" si="16"/>
        <v>11</v>
      </c>
      <c r="D341" t="str">
        <f>VLOOKUP(B341,Categorisation_T!$B$4:$C$51,2,FALSE)</f>
        <v>B4</v>
      </c>
      <c r="E341">
        <f>HLOOKUP(C341,Categorisation_T!$D$1:$DH$4,4,FALSE)</f>
        <v>11</v>
      </c>
      <c r="F341" t="str">
        <f t="shared" si="17"/>
        <v>11-B4</v>
      </c>
      <c r="G341">
        <f>VLOOKUP($B341,Categorisation_T_Score!$B$1:$DH$51,$C341+2,FALSE)</f>
        <v>0</v>
      </c>
      <c r="H341">
        <f>IFERROR(VLOOKUP(G341,ScoreCards!$C$3:$F$6,4),0)</f>
        <v>0</v>
      </c>
    </row>
    <row r="342" spans="2:8">
      <c r="B342">
        <f t="shared" si="15"/>
        <v>7</v>
      </c>
      <c r="C342">
        <f t="shared" si="16"/>
        <v>12</v>
      </c>
      <c r="D342" t="str">
        <f>VLOOKUP(B342,Categorisation_T!$B$4:$C$51,2,FALSE)</f>
        <v>B4</v>
      </c>
      <c r="E342">
        <f>HLOOKUP(C342,Categorisation_T!$D$1:$DH$4,4,FALSE)</f>
        <v>36</v>
      </c>
      <c r="F342" t="str">
        <f t="shared" si="17"/>
        <v>36-B4</v>
      </c>
      <c r="G342">
        <f>VLOOKUP($B342,Categorisation_T_Score!$B$1:$DH$51,$C342+2,FALSE)</f>
        <v>0</v>
      </c>
      <c r="H342">
        <f>IFERROR(VLOOKUP(G342,ScoreCards!$C$3:$F$6,4),0)</f>
        <v>0</v>
      </c>
    </row>
    <row r="343" spans="2:8">
      <c r="B343">
        <f t="shared" si="15"/>
        <v>7</v>
      </c>
      <c r="C343">
        <f t="shared" si="16"/>
        <v>13</v>
      </c>
      <c r="D343" t="str">
        <f>VLOOKUP(B343,Categorisation_T!$B$4:$C$51,2,FALSE)</f>
        <v>B4</v>
      </c>
      <c r="E343" t="str">
        <f>HLOOKUP(C343,Categorisation_T!$D$1:$DH$4,4,FALSE)</f>
        <v>B</v>
      </c>
      <c r="F343" t="str">
        <f t="shared" si="17"/>
        <v>B-B4</v>
      </c>
      <c r="G343">
        <f>VLOOKUP($B343,Categorisation_T_Score!$B$1:$DH$51,$C343+2,FALSE)</f>
        <v>0</v>
      </c>
      <c r="H343">
        <f>IFERROR(VLOOKUP(G343,ScoreCards!$C$3:$F$6,4),0)</f>
        <v>0</v>
      </c>
    </row>
    <row r="344" spans="2:8">
      <c r="B344">
        <f t="shared" si="15"/>
        <v>7</v>
      </c>
      <c r="C344">
        <f t="shared" si="16"/>
        <v>14</v>
      </c>
      <c r="D344" t="str">
        <f>VLOOKUP(B344,Categorisation_T!$B$4:$C$51,2,FALSE)</f>
        <v>B4</v>
      </c>
      <c r="E344">
        <f>HLOOKUP(C344,Categorisation_T!$D$1:$DH$4,4,FALSE)</f>
        <v>12</v>
      </c>
      <c r="F344" t="str">
        <f t="shared" si="17"/>
        <v>12-B4</v>
      </c>
      <c r="G344">
        <f>VLOOKUP($B344,Categorisation_T_Score!$B$1:$DH$51,$C344+2,FALSE)</f>
        <v>0</v>
      </c>
      <c r="H344">
        <f>IFERROR(VLOOKUP(G344,ScoreCards!$C$3:$F$6,4),0)</f>
        <v>0</v>
      </c>
    </row>
    <row r="345" spans="2:8">
      <c r="B345">
        <f t="shared" si="15"/>
        <v>7</v>
      </c>
      <c r="C345">
        <f t="shared" si="16"/>
        <v>15</v>
      </c>
      <c r="D345" t="str">
        <f>VLOOKUP(B345,Categorisation_T!$B$4:$C$51,2,FALSE)</f>
        <v>B4</v>
      </c>
      <c r="E345" t="str">
        <f>HLOOKUP(C345,Categorisation_T!$D$1:$DH$4,4,FALSE)</f>
        <v>C</v>
      </c>
      <c r="F345" t="str">
        <f t="shared" si="17"/>
        <v>C-B4</v>
      </c>
      <c r="G345">
        <f>VLOOKUP($B345,Categorisation_T_Score!$B$1:$DH$51,$C345+2,FALSE)</f>
        <v>0</v>
      </c>
      <c r="H345">
        <f>IFERROR(VLOOKUP(G345,ScoreCards!$C$3:$F$6,4),0)</f>
        <v>0</v>
      </c>
    </row>
    <row r="346" spans="2:8">
      <c r="B346">
        <f t="shared" si="15"/>
        <v>7</v>
      </c>
      <c r="C346">
        <f t="shared" si="16"/>
        <v>16</v>
      </c>
      <c r="D346" t="str">
        <f>VLOOKUP(B346,Categorisation_T!$B$4:$C$51,2,FALSE)</f>
        <v>B4</v>
      </c>
      <c r="E346">
        <f>HLOOKUP(C346,Categorisation_T!$D$1:$DH$4,4,FALSE)</f>
        <v>13.1</v>
      </c>
      <c r="F346" t="str">
        <f t="shared" si="17"/>
        <v>13.1-B4</v>
      </c>
      <c r="G346">
        <f>VLOOKUP($B346,Categorisation_T_Score!$B$1:$DH$51,$C346+2,FALSE)</f>
        <v>0</v>
      </c>
      <c r="H346">
        <f>IFERROR(VLOOKUP(G346,ScoreCards!$C$3:$F$6,4),0)</f>
        <v>0</v>
      </c>
    </row>
    <row r="347" spans="2:8">
      <c r="B347">
        <f t="shared" si="15"/>
        <v>7</v>
      </c>
      <c r="C347">
        <f t="shared" si="16"/>
        <v>17</v>
      </c>
      <c r="D347" t="str">
        <f>VLOOKUP(B347,Categorisation_T!$B$4:$C$51,2,FALSE)</f>
        <v>B4</v>
      </c>
      <c r="E347">
        <f>HLOOKUP(C347,Categorisation_T!$D$1:$DH$4,4,FALSE)</f>
        <v>13.2</v>
      </c>
      <c r="F347" t="str">
        <f t="shared" si="17"/>
        <v>13.2-B4</v>
      </c>
      <c r="G347">
        <f>VLOOKUP($B347,Categorisation_T_Score!$B$1:$DH$51,$C347+2,FALSE)</f>
        <v>0</v>
      </c>
      <c r="H347">
        <f>IFERROR(VLOOKUP(G347,ScoreCards!$C$3:$F$6,4),0)</f>
        <v>0</v>
      </c>
    </row>
    <row r="348" spans="2:8">
      <c r="B348">
        <f t="shared" si="15"/>
        <v>7</v>
      </c>
      <c r="C348">
        <f t="shared" si="16"/>
        <v>18</v>
      </c>
      <c r="D348" t="str">
        <f>VLOOKUP(B348,Categorisation_T!$B$4:$C$51,2,FALSE)</f>
        <v>B4</v>
      </c>
      <c r="E348">
        <f>HLOOKUP(C348,Categorisation_T!$D$1:$DH$4,4,FALSE)</f>
        <v>13.3</v>
      </c>
      <c r="F348" t="str">
        <f t="shared" si="17"/>
        <v>13.3-B4</v>
      </c>
      <c r="G348">
        <f>VLOOKUP($B348,Categorisation_T_Score!$B$1:$DH$51,$C348+2,FALSE)</f>
        <v>0</v>
      </c>
      <c r="H348">
        <f>IFERROR(VLOOKUP(G348,ScoreCards!$C$3:$F$6,4),0)</f>
        <v>0</v>
      </c>
    </row>
    <row r="349" spans="2:8">
      <c r="B349">
        <f t="shared" si="15"/>
        <v>7</v>
      </c>
      <c r="C349">
        <f t="shared" si="16"/>
        <v>19</v>
      </c>
      <c r="D349" t="str">
        <f>VLOOKUP(B349,Categorisation_T!$B$4:$C$51,2,FALSE)</f>
        <v>B4</v>
      </c>
      <c r="E349">
        <f>HLOOKUP(C349,Categorisation_T!$D$1:$DH$4,4,FALSE)</f>
        <v>13.9</v>
      </c>
      <c r="F349" t="str">
        <f t="shared" si="17"/>
        <v>13.9-B4</v>
      </c>
      <c r="G349">
        <f>VLOOKUP($B349,Categorisation_T_Score!$B$1:$DH$51,$C349+2,FALSE)</f>
        <v>0</v>
      </c>
      <c r="H349">
        <f>IFERROR(VLOOKUP(G349,ScoreCards!$C$3:$F$6,4),0)</f>
        <v>0</v>
      </c>
    </row>
    <row r="350" spans="2:8">
      <c r="B350">
        <f t="shared" si="15"/>
        <v>7</v>
      </c>
      <c r="C350">
        <f t="shared" si="16"/>
        <v>20</v>
      </c>
      <c r="D350" t="str">
        <f>VLOOKUP(B350,Categorisation_T!$B$4:$C$51,2,FALSE)</f>
        <v>B4</v>
      </c>
      <c r="E350">
        <f>HLOOKUP(C350,Categorisation_T!$D$1:$DH$4,4,FALSE)</f>
        <v>14.1</v>
      </c>
      <c r="F350" t="str">
        <f t="shared" si="17"/>
        <v>14.1-B4</v>
      </c>
      <c r="G350">
        <f>VLOOKUP($B350,Categorisation_T_Score!$B$1:$DH$51,$C350+2,FALSE)</f>
        <v>0</v>
      </c>
      <c r="H350">
        <f>IFERROR(VLOOKUP(G350,ScoreCards!$C$3:$F$6,4),0)</f>
        <v>0</v>
      </c>
    </row>
    <row r="351" spans="2:8">
      <c r="B351">
        <f t="shared" si="15"/>
        <v>7</v>
      </c>
      <c r="C351">
        <f t="shared" si="16"/>
        <v>21</v>
      </c>
      <c r="D351" t="str">
        <f>VLOOKUP(B351,Categorisation_T!$B$4:$C$51,2,FALSE)</f>
        <v>B4</v>
      </c>
      <c r="E351">
        <f>HLOOKUP(C351,Categorisation_T!$D$1:$DH$4,4,FALSE)</f>
        <v>14.2</v>
      </c>
      <c r="F351" t="str">
        <f t="shared" si="17"/>
        <v>14.2-B4</v>
      </c>
      <c r="G351">
        <f>VLOOKUP($B351,Categorisation_T_Score!$B$1:$DH$51,$C351+2,FALSE)</f>
        <v>0</v>
      </c>
      <c r="H351">
        <f>IFERROR(VLOOKUP(G351,ScoreCards!$C$3:$F$6,4),0)</f>
        <v>0</v>
      </c>
    </row>
    <row r="352" spans="2:8">
      <c r="B352">
        <f t="shared" si="15"/>
        <v>7</v>
      </c>
      <c r="C352">
        <f t="shared" si="16"/>
        <v>22</v>
      </c>
      <c r="D352" t="str">
        <f>VLOOKUP(B352,Categorisation_T!$B$4:$C$51,2,FALSE)</f>
        <v>B4</v>
      </c>
      <c r="E352">
        <f>HLOOKUP(C352,Categorisation_T!$D$1:$DH$4,4,FALSE)</f>
        <v>14.3</v>
      </c>
      <c r="F352" t="str">
        <f t="shared" si="17"/>
        <v>14.3-B4</v>
      </c>
      <c r="G352">
        <f>VLOOKUP($B352,Categorisation_T_Score!$B$1:$DH$51,$C352+2,FALSE)</f>
        <v>0</v>
      </c>
      <c r="H352">
        <f>IFERROR(VLOOKUP(G352,ScoreCards!$C$3:$F$6,4),0)</f>
        <v>0</v>
      </c>
    </row>
    <row r="353" spans="2:8">
      <c r="B353">
        <f t="shared" si="15"/>
        <v>7</v>
      </c>
      <c r="C353">
        <f t="shared" si="16"/>
        <v>23</v>
      </c>
      <c r="D353" t="str">
        <f>VLOOKUP(B353,Categorisation_T!$B$4:$C$51,2,FALSE)</f>
        <v>B4</v>
      </c>
      <c r="E353">
        <f>HLOOKUP(C353,Categorisation_T!$D$1:$DH$4,4,FALSE)</f>
        <v>15.1</v>
      </c>
      <c r="F353" t="str">
        <f t="shared" si="17"/>
        <v>15.1-B4</v>
      </c>
      <c r="G353">
        <f>VLOOKUP($B353,Categorisation_T_Score!$B$1:$DH$51,$C353+2,FALSE)</f>
        <v>0</v>
      </c>
      <c r="H353">
        <f>IFERROR(VLOOKUP(G353,ScoreCards!$C$3:$F$6,4),0)</f>
        <v>0</v>
      </c>
    </row>
    <row r="354" spans="2:8">
      <c r="B354">
        <f t="shared" si="15"/>
        <v>7</v>
      </c>
      <c r="C354">
        <f t="shared" si="16"/>
        <v>24</v>
      </c>
      <c r="D354" t="str">
        <f>VLOOKUP(B354,Categorisation_T!$B$4:$C$51,2,FALSE)</f>
        <v>B4</v>
      </c>
      <c r="E354">
        <f>HLOOKUP(C354,Categorisation_T!$D$1:$DH$4,4,FALSE)</f>
        <v>15.2</v>
      </c>
      <c r="F354" t="str">
        <f t="shared" si="17"/>
        <v>15.2-B4</v>
      </c>
      <c r="G354">
        <f>VLOOKUP($B354,Categorisation_T_Score!$B$1:$DH$51,$C354+2,FALSE)</f>
        <v>0</v>
      </c>
      <c r="H354">
        <f>IFERROR(VLOOKUP(G354,ScoreCards!$C$3:$F$6,4),0)</f>
        <v>0</v>
      </c>
    </row>
    <row r="355" spans="2:8">
      <c r="B355">
        <f t="shared" si="15"/>
        <v>7</v>
      </c>
      <c r="C355">
        <f t="shared" si="16"/>
        <v>25</v>
      </c>
      <c r="D355" t="str">
        <f>VLOOKUP(B355,Categorisation_T!$B$4:$C$51,2,FALSE)</f>
        <v>B4</v>
      </c>
      <c r="E355">
        <f>HLOOKUP(C355,Categorisation_T!$D$1:$DH$4,4,FALSE)</f>
        <v>96.01</v>
      </c>
      <c r="F355" t="str">
        <f t="shared" si="17"/>
        <v>96.01-B4</v>
      </c>
      <c r="G355">
        <f>VLOOKUP($B355,Categorisation_T_Score!$B$1:$DH$51,$C355+2,FALSE)</f>
        <v>0</v>
      </c>
      <c r="H355">
        <f>IFERROR(VLOOKUP(G355,ScoreCards!$C$3:$F$6,4),0)</f>
        <v>0</v>
      </c>
    </row>
    <row r="356" spans="2:8">
      <c r="B356">
        <f t="shared" si="15"/>
        <v>7</v>
      </c>
      <c r="C356">
        <f t="shared" si="16"/>
        <v>26</v>
      </c>
      <c r="D356" t="str">
        <f>VLOOKUP(B356,Categorisation_T!$B$4:$C$51,2,FALSE)</f>
        <v>B4</v>
      </c>
      <c r="E356" t="str">
        <f>HLOOKUP(C356,Categorisation_T!$D$1:$DH$4,4,FALSE)</f>
        <v>D</v>
      </c>
      <c r="F356" t="str">
        <f t="shared" si="17"/>
        <v>D-B4</v>
      </c>
      <c r="G356">
        <f>VLOOKUP($B356,Categorisation_T_Score!$B$1:$DH$51,$C356+2,FALSE)</f>
        <v>0</v>
      </c>
      <c r="H356">
        <f>IFERROR(VLOOKUP(G356,ScoreCards!$C$3:$F$6,4),0)</f>
        <v>0</v>
      </c>
    </row>
    <row r="357" spans="2:8">
      <c r="B357">
        <f t="shared" si="15"/>
        <v>7</v>
      </c>
      <c r="C357">
        <f t="shared" si="16"/>
        <v>27</v>
      </c>
      <c r="D357" t="str">
        <f>VLOOKUP(B357,Categorisation_T!$B$4:$C$51,2,FALSE)</f>
        <v>B4</v>
      </c>
      <c r="E357">
        <f>HLOOKUP(C357,Categorisation_T!$D$1:$DH$4,4,FALSE)</f>
        <v>16.100000000000001</v>
      </c>
      <c r="F357" t="str">
        <f t="shared" si="17"/>
        <v>16.1-B4</v>
      </c>
      <c r="G357">
        <f>VLOOKUP($B357,Categorisation_T_Score!$B$1:$DH$51,$C357+2,FALSE)</f>
        <v>0</v>
      </c>
      <c r="H357">
        <f>IFERROR(VLOOKUP(G357,ScoreCards!$C$3:$F$6,4),0)</f>
        <v>0</v>
      </c>
    </row>
    <row r="358" spans="2:8">
      <c r="B358">
        <f t="shared" si="15"/>
        <v>7</v>
      </c>
      <c r="C358">
        <f t="shared" si="16"/>
        <v>28</v>
      </c>
      <c r="D358" t="str">
        <f>VLOOKUP(B358,Categorisation_T!$B$4:$C$51,2,FALSE)</f>
        <v>B4</v>
      </c>
      <c r="E358">
        <f>HLOOKUP(C358,Categorisation_T!$D$1:$DH$4,4,FALSE)</f>
        <v>16.2</v>
      </c>
      <c r="F358" t="str">
        <f t="shared" si="17"/>
        <v>16.2-B4</v>
      </c>
      <c r="G358">
        <f>VLOOKUP($B358,Categorisation_T_Score!$B$1:$DH$51,$C358+2,FALSE)</f>
        <v>0</v>
      </c>
      <c r="H358">
        <f>IFERROR(VLOOKUP(G358,ScoreCards!$C$3:$F$6,4),0)</f>
        <v>0</v>
      </c>
    </row>
    <row r="359" spans="2:8">
      <c r="B359">
        <f t="shared" si="15"/>
        <v>7</v>
      </c>
      <c r="C359">
        <f t="shared" si="16"/>
        <v>29</v>
      </c>
      <c r="D359" t="str">
        <f>VLOOKUP(B359,Categorisation_T!$B$4:$C$51,2,FALSE)</f>
        <v>B4</v>
      </c>
      <c r="E359">
        <f>HLOOKUP(C359,Categorisation_T!$D$1:$DH$4,4,FALSE)</f>
        <v>17.100000000000001</v>
      </c>
      <c r="F359" t="str">
        <f t="shared" si="17"/>
        <v>17.1-B4</v>
      </c>
      <c r="G359">
        <f>VLOOKUP($B359,Categorisation_T_Score!$B$1:$DH$51,$C359+2,FALSE)</f>
        <v>0</v>
      </c>
      <c r="H359">
        <f>IFERROR(VLOOKUP(G359,ScoreCards!$C$3:$F$6,4),0)</f>
        <v>0</v>
      </c>
    </row>
    <row r="360" spans="2:8">
      <c r="B360">
        <f t="shared" si="15"/>
        <v>7</v>
      </c>
      <c r="C360">
        <f t="shared" si="16"/>
        <v>30</v>
      </c>
      <c r="D360" t="str">
        <f>VLOOKUP(B360,Categorisation_T!$B$4:$C$51,2,FALSE)</f>
        <v>B4</v>
      </c>
      <c r="E360">
        <f>HLOOKUP(C360,Categorisation_T!$D$1:$DH$4,4,FALSE)</f>
        <v>17.2</v>
      </c>
      <c r="F360" t="str">
        <f t="shared" si="17"/>
        <v>17.2-B4</v>
      </c>
      <c r="G360">
        <f>VLOOKUP($B360,Categorisation_T_Score!$B$1:$DH$51,$C360+2,FALSE)</f>
        <v>0</v>
      </c>
      <c r="H360">
        <f>IFERROR(VLOOKUP(G360,ScoreCards!$C$3:$F$6,4),0)</f>
        <v>0</v>
      </c>
    </row>
    <row r="361" spans="2:8">
      <c r="B361">
        <f t="shared" si="15"/>
        <v>7</v>
      </c>
      <c r="C361">
        <f t="shared" si="16"/>
        <v>31</v>
      </c>
      <c r="D361" t="str">
        <f>VLOOKUP(B361,Categorisation_T!$B$4:$C$51,2,FALSE)</f>
        <v>B4</v>
      </c>
      <c r="E361">
        <f>HLOOKUP(C361,Categorisation_T!$D$1:$DH$4,4,FALSE)</f>
        <v>18.100000000000001</v>
      </c>
      <c r="F361" t="str">
        <f t="shared" si="17"/>
        <v>18.1-B4</v>
      </c>
      <c r="G361">
        <f>VLOOKUP($B361,Categorisation_T_Score!$B$1:$DH$51,$C361+2,FALSE)</f>
        <v>0</v>
      </c>
      <c r="H361">
        <f>IFERROR(VLOOKUP(G361,ScoreCards!$C$3:$F$6,4),0)</f>
        <v>0</v>
      </c>
    </row>
    <row r="362" spans="2:8">
      <c r="B362">
        <f t="shared" si="15"/>
        <v>7</v>
      </c>
      <c r="C362">
        <f t="shared" si="16"/>
        <v>32</v>
      </c>
      <c r="D362" t="str">
        <f>VLOOKUP(B362,Categorisation_T!$B$4:$C$51,2,FALSE)</f>
        <v>B4</v>
      </c>
      <c r="E362" t="str">
        <f>HLOOKUP(C362,Categorisation_T!$D$1:$DH$4,4,FALSE)</f>
        <v>E</v>
      </c>
      <c r="F362" t="str">
        <f t="shared" si="17"/>
        <v>E-B4</v>
      </c>
      <c r="G362">
        <f>VLOOKUP($B362,Categorisation_T_Score!$B$1:$DH$51,$C362+2,FALSE)</f>
        <v>0</v>
      </c>
      <c r="H362">
        <f>IFERROR(VLOOKUP(G362,ScoreCards!$C$3:$F$6,4),0)</f>
        <v>0</v>
      </c>
    </row>
    <row r="363" spans="2:8">
      <c r="B363">
        <f t="shared" si="15"/>
        <v>7</v>
      </c>
      <c r="C363">
        <f t="shared" si="16"/>
        <v>33</v>
      </c>
      <c r="D363" t="str">
        <f>VLOOKUP(B363,Categorisation_T!$B$4:$C$51,2,FALSE)</f>
        <v>B4</v>
      </c>
      <c r="E363">
        <f>HLOOKUP(C363,Categorisation_T!$D$1:$DH$4,4,FALSE)</f>
        <v>19.100000000000001</v>
      </c>
      <c r="F363" t="str">
        <f t="shared" si="17"/>
        <v>19.1-B4</v>
      </c>
      <c r="G363">
        <f>VLOOKUP($B363,Categorisation_T_Score!$B$1:$DH$51,$C363+2,FALSE)</f>
        <v>0</v>
      </c>
      <c r="H363">
        <f>IFERROR(VLOOKUP(G363,ScoreCards!$C$3:$F$6,4),0)</f>
        <v>0</v>
      </c>
    </row>
    <row r="364" spans="2:8">
      <c r="B364">
        <f t="shared" si="15"/>
        <v>7</v>
      </c>
      <c r="C364">
        <f t="shared" si="16"/>
        <v>34</v>
      </c>
      <c r="D364" t="str">
        <f>VLOOKUP(B364,Categorisation_T!$B$4:$C$51,2,FALSE)</f>
        <v>B4</v>
      </c>
      <c r="E364">
        <f>HLOOKUP(C364,Categorisation_T!$D$1:$DH$4,4,FALSE)</f>
        <v>20.100000000000001</v>
      </c>
      <c r="F364" t="str">
        <f t="shared" si="17"/>
        <v>20.1-B4</v>
      </c>
      <c r="G364">
        <f>VLOOKUP($B364,Categorisation_T_Score!$B$1:$DH$51,$C364+2,FALSE)</f>
        <v>0</v>
      </c>
      <c r="H364">
        <f>IFERROR(VLOOKUP(G364,ScoreCards!$C$3:$F$6,4),0)</f>
        <v>0</v>
      </c>
    </row>
    <row r="365" spans="2:8">
      <c r="B365">
        <f t="shared" si="15"/>
        <v>7</v>
      </c>
      <c r="C365">
        <f t="shared" si="16"/>
        <v>35</v>
      </c>
      <c r="D365" t="str">
        <f>VLOOKUP(B365,Categorisation_T!$B$4:$C$51,2,FALSE)</f>
        <v>B4</v>
      </c>
      <c r="E365">
        <f>HLOOKUP(C365,Categorisation_T!$D$1:$DH$4,4,FALSE)</f>
        <v>20.2</v>
      </c>
      <c r="F365" t="str">
        <f t="shared" si="17"/>
        <v>20.2-B4</v>
      </c>
      <c r="G365">
        <f>VLOOKUP($B365,Categorisation_T_Score!$B$1:$DH$51,$C365+2,FALSE)</f>
        <v>0</v>
      </c>
      <c r="H365">
        <f>IFERROR(VLOOKUP(G365,ScoreCards!$C$3:$F$6,4),0)</f>
        <v>0</v>
      </c>
    </row>
    <row r="366" spans="2:8">
      <c r="B366">
        <f t="shared" si="15"/>
        <v>7</v>
      </c>
      <c r="C366">
        <f t="shared" si="16"/>
        <v>36</v>
      </c>
      <c r="D366" t="str">
        <f>VLOOKUP(B366,Categorisation_T!$B$4:$C$51,2,FALSE)</f>
        <v>B4</v>
      </c>
      <c r="E366">
        <f>HLOOKUP(C366,Categorisation_T!$D$1:$DH$4,4,FALSE)</f>
        <v>20.3</v>
      </c>
      <c r="F366" t="str">
        <f t="shared" si="17"/>
        <v>20.3-B4</v>
      </c>
      <c r="G366">
        <f>VLOOKUP($B366,Categorisation_T_Score!$B$1:$DH$51,$C366+2,FALSE)</f>
        <v>0</v>
      </c>
      <c r="H366">
        <f>IFERROR(VLOOKUP(G366,ScoreCards!$C$3:$F$6,4),0)</f>
        <v>0</v>
      </c>
    </row>
    <row r="367" spans="2:8">
      <c r="B367">
        <f t="shared" si="15"/>
        <v>7</v>
      </c>
      <c r="C367">
        <f t="shared" si="16"/>
        <v>37</v>
      </c>
      <c r="D367" t="str">
        <f>VLOOKUP(B367,Categorisation_T!$B$4:$C$51,2,FALSE)</f>
        <v>B4</v>
      </c>
      <c r="E367">
        <f>HLOOKUP(C367,Categorisation_T!$D$1:$DH$4,4,FALSE)</f>
        <v>20.399999999999999</v>
      </c>
      <c r="F367" t="str">
        <f t="shared" si="17"/>
        <v>20.4-B4</v>
      </c>
      <c r="G367">
        <f>VLOOKUP($B367,Categorisation_T_Score!$B$1:$DH$51,$C367+2,FALSE)</f>
        <v>0</v>
      </c>
      <c r="H367">
        <f>IFERROR(VLOOKUP(G367,ScoreCards!$C$3:$F$6,4),0)</f>
        <v>0</v>
      </c>
    </row>
    <row r="368" spans="2:8">
      <c r="B368">
        <f t="shared" si="15"/>
        <v>7</v>
      </c>
      <c r="C368">
        <f t="shared" si="16"/>
        <v>38</v>
      </c>
      <c r="D368" t="str">
        <f>VLOOKUP(B368,Categorisation_T!$B$4:$C$51,2,FALSE)</f>
        <v>B4</v>
      </c>
      <c r="E368">
        <f>HLOOKUP(C368,Categorisation_T!$D$1:$DH$4,4,FALSE)</f>
        <v>20.5</v>
      </c>
      <c r="F368" t="str">
        <f t="shared" si="17"/>
        <v>20.5-B4</v>
      </c>
      <c r="G368">
        <f>VLOOKUP($B368,Categorisation_T_Score!$B$1:$DH$51,$C368+2,FALSE)</f>
        <v>0</v>
      </c>
      <c r="H368">
        <f>IFERROR(VLOOKUP(G368,ScoreCards!$C$3:$F$6,4),0)</f>
        <v>0</v>
      </c>
    </row>
    <row r="369" spans="2:8">
      <c r="B369">
        <f t="shared" si="15"/>
        <v>7</v>
      </c>
      <c r="C369">
        <f t="shared" si="16"/>
        <v>39</v>
      </c>
      <c r="D369" t="str">
        <f>VLOOKUP(B369,Categorisation_T!$B$4:$C$51,2,FALSE)</f>
        <v>B4</v>
      </c>
      <c r="E369">
        <f>HLOOKUP(C369,Categorisation_T!$D$1:$DH$4,4,FALSE)</f>
        <v>20.6</v>
      </c>
      <c r="F369" t="str">
        <f t="shared" si="17"/>
        <v>20.6-B4</v>
      </c>
      <c r="G369">
        <f>VLOOKUP($B369,Categorisation_T_Score!$B$1:$DH$51,$C369+2,FALSE)</f>
        <v>0</v>
      </c>
      <c r="H369">
        <f>IFERROR(VLOOKUP(G369,ScoreCards!$C$3:$F$6,4),0)</f>
        <v>0</v>
      </c>
    </row>
    <row r="370" spans="2:8">
      <c r="B370">
        <f t="shared" ref="B370:B433" si="18">B261+1</f>
        <v>7</v>
      </c>
      <c r="C370">
        <f t="shared" ref="C370:C433" si="19">C261</f>
        <v>40</v>
      </c>
      <c r="D370" t="str">
        <f>VLOOKUP(B370,Categorisation_T!$B$4:$C$51,2,FALSE)</f>
        <v>B4</v>
      </c>
      <c r="E370">
        <f>HLOOKUP(C370,Categorisation_T!$D$1:$DH$4,4,FALSE)</f>
        <v>21.1</v>
      </c>
      <c r="F370" t="str">
        <f t="shared" si="17"/>
        <v>21.1-B4</v>
      </c>
      <c r="G370">
        <f>VLOOKUP($B370,Categorisation_T_Score!$B$1:$DH$51,$C370+2,FALSE)</f>
        <v>0</v>
      </c>
      <c r="H370">
        <f>IFERROR(VLOOKUP(G370,ScoreCards!$C$3:$F$6,4),0)</f>
        <v>0</v>
      </c>
    </row>
    <row r="371" spans="2:8">
      <c r="B371">
        <f t="shared" si="18"/>
        <v>7</v>
      </c>
      <c r="C371">
        <f t="shared" si="19"/>
        <v>41</v>
      </c>
      <c r="D371" t="str">
        <f>VLOOKUP(B371,Categorisation_T!$B$4:$C$51,2,FALSE)</f>
        <v>B4</v>
      </c>
      <c r="E371">
        <f>HLOOKUP(C371,Categorisation_T!$D$1:$DH$4,4,FALSE)</f>
        <v>21.2</v>
      </c>
      <c r="F371" t="str">
        <f t="shared" si="17"/>
        <v>21.2-B4</v>
      </c>
      <c r="G371">
        <f>VLOOKUP($B371,Categorisation_T_Score!$B$1:$DH$51,$C371+2,FALSE)</f>
        <v>0</v>
      </c>
      <c r="H371">
        <f>IFERROR(VLOOKUP(G371,ScoreCards!$C$3:$F$6,4),0)</f>
        <v>0</v>
      </c>
    </row>
    <row r="372" spans="2:8">
      <c r="B372">
        <f t="shared" si="18"/>
        <v>7</v>
      </c>
      <c r="C372">
        <f t="shared" si="19"/>
        <v>42</v>
      </c>
      <c r="D372" t="str">
        <f>VLOOKUP(B372,Categorisation_T!$B$4:$C$51,2,FALSE)</f>
        <v>B4</v>
      </c>
      <c r="E372">
        <f>HLOOKUP(C372,Categorisation_T!$D$1:$DH$4,4,FALSE)</f>
        <v>22.1</v>
      </c>
      <c r="F372" t="str">
        <f t="shared" si="17"/>
        <v>22.1-B4</v>
      </c>
      <c r="G372">
        <f>VLOOKUP($B372,Categorisation_T_Score!$B$1:$DH$51,$C372+2,FALSE)</f>
        <v>0</v>
      </c>
      <c r="H372">
        <f>IFERROR(VLOOKUP(G372,ScoreCards!$C$3:$F$6,4),0)</f>
        <v>0</v>
      </c>
    </row>
    <row r="373" spans="2:8">
      <c r="B373">
        <f t="shared" si="18"/>
        <v>7</v>
      </c>
      <c r="C373">
        <f t="shared" si="19"/>
        <v>43</v>
      </c>
      <c r="D373" t="str">
        <f>VLOOKUP(B373,Categorisation_T!$B$4:$C$51,2,FALSE)</f>
        <v>B4</v>
      </c>
      <c r="E373">
        <f>HLOOKUP(C373,Categorisation_T!$D$1:$DH$4,4,FALSE)</f>
        <v>22.2</v>
      </c>
      <c r="F373" t="str">
        <f t="shared" si="17"/>
        <v>22.2-B4</v>
      </c>
      <c r="G373">
        <f>VLOOKUP($B373,Categorisation_T_Score!$B$1:$DH$51,$C373+2,FALSE)</f>
        <v>0</v>
      </c>
      <c r="H373">
        <f>IFERROR(VLOOKUP(G373,ScoreCards!$C$3:$F$6,4),0)</f>
        <v>0</v>
      </c>
    </row>
    <row r="374" spans="2:8">
      <c r="B374">
        <f t="shared" si="18"/>
        <v>7</v>
      </c>
      <c r="C374">
        <f t="shared" si="19"/>
        <v>44</v>
      </c>
      <c r="D374" t="str">
        <f>VLOOKUP(B374,Categorisation_T!$B$4:$C$51,2,FALSE)</f>
        <v>B4</v>
      </c>
      <c r="E374" t="str">
        <f>HLOOKUP(C374,Categorisation_T!$D$1:$DH$4,4,FALSE)</f>
        <v>F</v>
      </c>
      <c r="F374" t="str">
        <f t="shared" si="17"/>
        <v>F-B4</v>
      </c>
      <c r="G374">
        <f>VLOOKUP($B374,Categorisation_T_Score!$B$1:$DH$51,$C374+2,FALSE)</f>
        <v>0</v>
      </c>
      <c r="H374">
        <f>IFERROR(VLOOKUP(G374,ScoreCards!$C$3:$F$6,4),0)</f>
        <v>0</v>
      </c>
    </row>
    <row r="375" spans="2:8">
      <c r="B375">
        <f t="shared" si="18"/>
        <v>7</v>
      </c>
      <c r="C375">
        <f t="shared" si="19"/>
        <v>45</v>
      </c>
      <c r="D375" t="str">
        <f>VLOOKUP(B375,Categorisation_T!$B$4:$C$51,2,FALSE)</f>
        <v>B4</v>
      </c>
      <c r="E375">
        <f>HLOOKUP(C375,Categorisation_T!$D$1:$DH$4,4,FALSE)</f>
        <v>23.1</v>
      </c>
      <c r="F375" t="str">
        <f t="shared" si="17"/>
        <v>23.1-B4</v>
      </c>
      <c r="G375">
        <f>VLOOKUP($B375,Categorisation_T_Score!$B$1:$DH$51,$C375+2,FALSE)</f>
        <v>0</v>
      </c>
      <c r="H375">
        <f>IFERROR(VLOOKUP(G375,ScoreCards!$C$3:$F$6,4),0)</f>
        <v>0</v>
      </c>
    </row>
    <row r="376" spans="2:8">
      <c r="B376">
        <f t="shared" si="18"/>
        <v>7</v>
      </c>
      <c r="C376">
        <f t="shared" si="19"/>
        <v>46</v>
      </c>
      <c r="D376" t="str">
        <f>VLOOKUP(B376,Categorisation_T!$B$4:$C$51,2,FALSE)</f>
        <v>B4</v>
      </c>
      <c r="E376">
        <f>HLOOKUP(C376,Categorisation_T!$D$1:$DH$4,4,FALSE)</f>
        <v>23.2</v>
      </c>
      <c r="F376" t="str">
        <f t="shared" si="17"/>
        <v>23.2-B4</v>
      </c>
      <c r="G376">
        <f>VLOOKUP($B376,Categorisation_T_Score!$B$1:$DH$51,$C376+2,FALSE)</f>
        <v>0</v>
      </c>
      <c r="H376">
        <f>IFERROR(VLOOKUP(G376,ScoreCards!$C$3:$F$6,4),0)</f>
        <v>0</v>
      </c>
    </row>
    <row r="377" spans="2:8">
      <c r="B377">
        <f t="shared" si="18"/>
        <v>7</v>
      </c>
      <c r="C377">
        <f t="shared" si="19"/>
        <v>47</v>
      </c>
      <c r="D377" t="str">
        <f>VLOOKUP(B377,Categorisation_T!$B$4:$C$51,2,FALSE)</f>
        <v>B4</v>
      </c>
      <c r="E377">
        <f>HLOOKUP(C377,Categorisation_T!$D$1:$DH$4,4,FALSE)</f>
        <v>23.3</v>
      </c>
      <c r="F377" t="str">
        <f t="shared" si="17"/>
        <v>23.3-B4</v>
      </c>
      <c r="G377">
        <f>VLOOKUP($B377,Categorisation_T_Score!$B$1:$DH$51,$C377+2,FALSE)</f>
        <v>0</v>
      </c>
      <c r="H377">
        <f>IFERROR(VLOOKUP(G377,ScoreCards!$C$3:$F$6,4),0)</f>
        <v>0</v>
      </c>
    </row>
    <row r="378" spans="2:8">
      <c r="B378">
        <f t="shared" si="18"/>
        <v>7</v>
      </c>
      <c r="C378">
        <f t="shared" si="19"/>
        <v>48</v>
      </c>
      <c r="D378" t="str">
        <f>VLOOKUP(B378,Categorisation_T!$B$4:$C$51,2,FALSE)</f>
        <v>B4</v>
      </c>
      <c r="E378">
        <f>HLOOKUP(C378,Categorisation_T!$D$1:$DH$4,4,FALSE)</f>
        <v>23.4</v>
      </c>
      <c r="F378" t="str">
        <f t="shared" si="17"/>
        <v>23.4-B4</v>
      </c>
      <c r="G378">
        <f>VLOOKUP($B378,Categorisation_T_Score!$B$1:$DH$51,$C378+2,FALSE)</f>
        <v>0</v>
      </c>
      <c r="H378">
        <f>IFERROR(VLOOKUP(G378,ScoreCards!$C$3:$F$6,4),0)</f>
        <v>0</v>
      </c>
    </row>
    <row r="379" spans="2:8">
      <c r="B379">
        <f t="shared" si="18"/>
        <v>7</v>
      </c>
      <c r="C379">
        <f t="shared" si="19"/>
        <v>49</v>
      </c>
      <c r="D379" t="str">
        <f>VLOOKUP(B379,Categorisation_T!$B$4:$C$51,2,FALSE)</f>
        <v>B4</v>
      </c>
      <c r="E379">
        <f>HLOOKUP(C379,Categorisation_T!$D$1:$DH$4,4,FALSE)</f>
        <v>23.5</v>
      </c>
      <c r="F379" t="str">
        <f t="shared" si="17"/>
        <v>23.5-B4</v>
      </c>
      <c r="G379">
        <f>VLOOKUP($B379,Categorisation_T_Score!$B$1:$DH$51,$C379+2,FALSE)</f>
        <v>0</v>
      </c>
      <c r="H379">
        <f>IFERROR(VLOOKUP(G379,ScoreCards!$C$3:$F$6,4),0)</f>
        <v>0</v>
      </c>
    </row>
    <row r="380" spans="2:8">
      <c r="B380">
        <f t="shared" si="18"/>
        <v>7</v>
      </c>
      <c r="C380">
        <f t="shared" si="19"/>
        <v>50</v>
      </c>
      <c r="D380" t="str">
        <f>VLOOKUP(B380,Categorisation_T!$B$4:$C$51,2,FALSE)</f>
        <v>B4</v>
      </c>
      <c r="E380">
        <f>HLOOKUP(C380,Categorisation_T!$D$1:$DH$4,4,FALSE)</f>
        <v>23.6</v>
      </c>
      <c r="F380" t="str">
        <f t="shared" si="17"/>
        <v>23.6-B4</v>
      </c>
      <c r="G380">
        <f>VLOOKUP($B380,Categorisation_T_Score!$B$1:$DH$51,$C380+2,FALSE)</f>
        <v>0</v>
      </c>
      <c r="H380">
        <f>IFERROR(VLOOKUP(G380,ScoreCards!$C$3:$F$6,4),0)</f>
        <v>0</v>
      </c>
    </row>
    <row r="381" spans="2:8">
      <c r="B381">
        <f t="shared" si="18"/>
        <v>7</v>
      </c>
      <c r="C381">
        <f t="shared" si="19"/>
        <v>51</v>
      </c>
      <c r="D381" t="str">
        <f>VLOOKUP(B381,Categorisation_T!$B$4:$C$51,2,FALSE)</f>
        <v>B4</v>
      </c>
      <c r="E381">
        <f>HLOOKUP(C381,Categorisation_T!$D$1:$DH$4,4,FALSE)</f>
        <v>23.7</v>
      </c>
      <c r="F381" t="str">
        <f t="shared" si="17"/>
        <v>23.7-B4</v>
      </c>
      <c r="G381">
        <f>VLOOKUP($B381,Categorisation_T_Score!$B$1:$DH$51,$C381+2,FALSE)</f>
        <v>0</v>
      </c>
      <c r="H381">
        <f>IFERROR(VLOOKUP(G381,ScoreCards!$C$3:$F$6,4),0)</f>
        <v>0</v>
      </c>
    </row>
    <row r="382" spans="2:8">
      <c r="B382">
        <f t="shared" si="18"/>
        <v>7</v>
      </c>
      <c r="C382">
        <f t="shared" si="19"/>
        <v>52</v>
      </c>
      <c r="D382" t="str">
        <f>VLOOKUP(B382,Categorisation_T!$B$4:$C$51,2,FALSE)</f>
        <v>B4</v>
      </c>
      <c r="E382">
        <f>HLOOKUP(C382,Categorisation_T!$D$1:$DH$4,4,FALSE)</f>
        <v>38</v>
      </c>
      <c r="F382" t="str">
        <f t="shared" si="17"/>
        <v>38-B4</v>
      </c>
      <c r="G382">
        <f>VLOOKUP($B382,Categorisation_T_Score!$B$1:$DH$51,$C382+2,FALSE)</f>
        <v>0</v>
      </c>
      <c r="H382">
        <f>IFERROR(VLOOKUP(G382,ScoreCards!$C$3:$F$6,4),0)</f>
        <v>0</v>
      </c>
    </row>
    <row r="383" spans="2:8">
      <c r="B383">
        <f t="shared" si="18"/>
        <v>7</v>
      </c>
      <c r="C383">
        <f t="shared" si="19"/>
        <v>53</v>
      </c>
      <c r="D383" t="str">
        <f>VLOOKUP(B383,Categorisation_T!$B$4:$C$51,2,FALSE)</f>
        <v>B4</v>
      </c>
      <c r="E383">
        <f>HLOOKUP(C383,Categorisation_T!$D$1:$DH$4,4,FALSE)</f>
        <v>39</v>
      </c>
      <c r="F383" t="str">
        <f t="shared" si="17"/>
        <v>39-B4</v>
      </c>
      <c r="G383">
        <f>VLOOKUP($B383,Categorisation_T_Score!$B$1:$DH$51,$C383+2,FALSE)</f>
        <v>0</v>
      </c>
      <c r="H383">
        <f>IFERROR(VLOOKUP(G383,ScoreCards!$C$3:$F$6,4),0)</f>
        <v>0</v>
      </c>
    </row>
    <row r="384" spans="2:8">
      <c r="B384">
        <f t="shared" si="18"/>
        <v>7</v>
      </c>
      <c r="C384">
        <f t="shared" si="19"/>
        <v>54</v>
      </c>
      <c r="D384" t="str">
        <f>VLOOKUP(B384,Categorisation_T!$B$4:$C$51,2,FALSE)</f>
        <v>B4</v>
      </c>
      <c r="E384" t="str">
        <f>HLOOKUP(C384,Categorisation_T!$D$1:$DH$4,4,FALSE)</f>
        <v>G</v>
      </c>
      <c r="F384" t="str">
        <f t="shared" si="17"/>
        <v>G-B4</v>
      </c>
      <c r="G384">
        <f>VLOOKUP($B384,Categorisation_T_Score!$B$1:$DH$51,$C384+2,FALSE)</f>
        <v>0</v>
      </c>
      <c r="H384">
        <f>IFERROR(VLOOKUP(G384,ScoreCards!$C$3:$F$6,4),0)</f>
        <v>0</v>
      </c>
    </row>
    <row r="385" spans="2:8">
      <c r="B385">
        <f t="shared" si="18"/>
        <v>7</v>
      </c>
      <c r="C385">
        <f t="shared" si="19"/>
        <v>55</v>
      </c>
      <c r="D385" t="str">
        <f>VLOOKUP(B385,Categorisation_T!$B$4:$C$51,2,FALSE)</f>
        <v>B4</v>
      </c>
      <c r="E385">
        <f>HLOOKUP(C385,Categorisation_T!$D$1:$DH$4,4,FALSE)</f>
        <v>24.1</v>
      </c>
      <c r="F385" t="str">
        <f t="shared" si="17"/>
        <v>24.1-B4</v>
      </c>
      <c r="G385">
        <f>VLOOKUP($B385,Categorisation_T_Score!$B$1:$DH$51,$C385+2,FALSE)</f>
        <v>0</v>
      </c>
      <c r="H385">
        <f>IFERROR(VLOOKUP(G385,ScoreCards!$C$3:$F$6,4),0)</f>
        <v>0</v>
      </c>
    </row>
    <row r="386" spans="2:8">
      <c r="B386">
        <f t="shared" si="18"/>
        <v>7</v>
      </c>
      <c r="C386">
        <f t="shared" si="19"/>
        <v>56</v>
      </c>
      <c r="D386" t="str">
        <f>VLOOKUP(B386,Categorisation_T!$B$4:$C$51,2,FALSE)</f>
        <v>B4</v>
      </c>
      <c r="E386">
        <f>HLOOKUP(C386,Categorisation_T!$D$1:$DH$4,4,FALSE)</f>
        <v>24.2</v>
      </c>
      <c r="F386" t="str">
        <f t="shared" si="17"/>
        <v>24.2-B4</v>
      </c>
      <c r="G386">
        <f>VLOOKUP($B386,Categorisation_T_Score!$B$1:$DH$51,$C386+2,FALSE)</f>
        <v>0</v>
      </c>
      <c r="H386">
        <f>IFERROR(VLOOKUP(G386,ScoreCards!$C$3:$F$6,4),0)</f>
        <v>0</v>
      </c>
    </row>
    <row r="387" spans="2:8">
      <c r="B387">
        <f t="shared" si="18"/>
        <v>7</v>
      </c>
      <c r="C387">
        <f t="shared" si="19"/>
        <v>57</v>
      </c>
      <c r="D387" t="str">
        <f>VLOOKUP(B387,Categorisation_T!$B$4:$C$51,2,FALSE)</f>
        <v>B4</v>
      </c>
      <c r="E387">
        <f>HLOOKUP(C387,Categorisation_T!$D$1:$DH$4,4,FALSE)</f>
        <v>24.3</v>
      </c>
      <c r="F387" t="str">
        <f t="shared" si="17"/>
        <v>24.3-B4</v>
      </c>
      <c r="G387">
        <f>VLOOKUP($B387,Categorisation_T_Score!$B$1:$DH$51,$C387+2,FALSE)</f>
        <v>0</v>
      </c>
      <c r="H387">
        <f>IFERROR(VLOOKUP(G387,ScoreCards!$C$3:$F$6,4),0)</f>
        <v>0</v>
      </c>
    </row>
    <row r="388" spans="2:8">
      <c r="B388">
        <f t="shared" si="18"/>
        <v>7</v>
      </c>
      <c r="C388">
        <f t="shared" si="19"/>
        <v>58</v>
      </c>
      <c r="D388" t="str">
        <f>VLOOKUP(B388,Categorisation_T!$B$4:$C$51,2,FALSE)</f>
        <v>B4</v>
      </c>
      <c r="E388">
        <f>HLOOKUP(C388,Categorisation_T!$D$1:$DH$4,4,FALSE)</f>
        <v>24.4</v>
      </c>
      <c r="F388" t="str">
        <f t="shared" si="17"/>
        <v>24.4-B4</v>
      </c>
      <c r="G388">
        <f>VLOOKUP($B388,Categorisation_T_Score!$B$1:$DH$51,$C388+2,FALSE)</f>
        <v>0</v>
      </c>
      <c r="H388">
        <f>IFERROR(VLOOKUP(G388,ScoreCards!$C$3:$F$6,4),0)</f>
        <v>0</v>
      </c>
    </row>
    <row r="389" spans="2:8">
      <c r="B389">
        <f t="shared" si="18"/>
        <v>7</v>
      </c>
      <c r="C389">
        <f t="shared" si="19"/>
        <v>59</v>
      </c>
      <c r="D389" t="str">
        <f>VLOOKUP(B389,Categorisation_T!$B$4:$C$51,2,FALSE)</f>
        <v>B4</v>
      </c>
      <c r="E389">
        <f>HLOOKUP(C389,Categorisation_T!$D$1:$DH$4,4,FALSE)</f>
        <v>24.5</v>
      </c>
      <c r="F389" t="str">
        <f t="shared" ref="F389:F452" si="20">E389&amp;"-"&amp;D389</f>
        <v>24.5-B4</v>
      </c>
      <c r="G389">
        <f>VLOOKUP($B389,Categorisation_T_Score!$B$1:$DH$51,$C389+2,FALSE)</f>
        <v>0</v>
      </c>
      <c r="H389">
        <f>IFERROR(VLOOKUP(G389,ScoreCards!$C$3:$F$6,4),0)</f>
        <v>0</v>
      </c>
    </row>
    <row r="390" spans="2:8">
      <c r="B390">
        <f t="shared" si="18"/>
        <v>7</v>
      </c>
      <c r="C390">
        <f t="shared" si="19"/>
        <v>60</v>
      </c>
      <c r="D390" t="str">
        <f>VLOOKUP(B390,Categorisation_T!$B$4:$C$51,2,FALSE)</f>
        <v>B4</v>
      </c>
      <c r="E390">
        <f>HLOOKUP(C390,Categorisation_T!$D$1:$DH$4,4,FALSE)</f>
        <v>25.1</v>
      </c>
      <c r="F390" t="str">
        <f t="shared" si="20"/>
        <v>25.1-B4</v>
      </c>
      <c r="G390">
        <f>VLOOKUP($B390,Categorisation_T_Score!$B$1:$DH$51,$C390+2,FALSE)</f>
        <v>0</v>
      </c>
      <c r="H390">
        <f>IFERROR(VLOOKUP(G390,ScoreCards!$C$3:$F$6,4),0)</f>
        <v>0</v>
      </c>
    </row>
    <row r="391" spans="2:8">
      <c r="B391">
        <f t="shared" si="18"/>
        <v>7</v>
      </c>
      <c r="C391">
        <f t="shared" si="19"/>
        <v>61</v>
      </c>
      <c r="D391" t="str">
        <f>VLOOKUP(B391,Categorisation_T!$B$4:$C$51,2,FALSE)</f>
        <v>B4</v>
      </c>
      <c r="E391">
        <f>HLOOKUP(C391,Categorisation_T!$D$1:$DH$4,4,FALSE)</f>
        <v>25.2</v>
      </c>
      <c r="F391" t="str">
        <f t="shared" si="20"/>
        <v>25.2-B4</v>
      </c>
      <c r="G391">
        <f>VLOOKUP($B391,Categorisation_T_Score!$B$1:$DH$51,$C391+2,FALSE)</f>
        <v>0</v>
      </c>
      <c r="H391">
        <f>IFERROR(VLOOKUP(G391,ScoreCards!$C$3:$F$6,4),0)</f>
        <v>0</v>
      </c>
    </row>
    <row r="392" spans="2:8">
      <c r="B392">
        <f t="shared" si="18"/>
        <v>7</v>
      </c>
      <c r="C392">
        <f t="shared" si="19"/>
        <v>62</v>
      </c>
      <c r="D392" t="str">
        <f>VLOOKUP(B392,Categorisation_T!$B$4:$C$51,2,FALSE)</f>
        <v>B4</v>
      </c>
      <c r="E392">
        <f>HLOOKUP(C392,Categorisation_T!$D$1:$DH$4,4,FALSE)</f>
        <v>25.3</v>
      </c>
      <c r="F392" t="str">
        <f t="shared" si="20"/>
        <v>25.3-B4</v>
      </c>
      <c r="G392">
        <f>VLOOKUP($B392,Categorisation_T_Score!$B$1:$DH$51,$C392+2,FALSE)</f>
        <v>0</v>
      </c>
      <c r="H392">
        <f>IFERROR(VLOOKUP(G392,ScoreCards!$C$3:$F$6,4),0)</f>
        <v>0</v>
      </c>
    </row>
    <row r="393" spans="2:8">
      <c r="B393">
        <f t="shared" si="18"/>
        <v>7</v>
      </c>
      <c r="C393">
        <f t="shared" si="19"/>
        <v>63</v>
      </c>
      <c r="D393" t="str">
        <f>VLOOKUP(B393,Categorisation_T!$B$4:$C$51,2,FALSE)</f>
        <v>B4</v>
      </c>
      <c r="E393">
        <f>HLOOKUP(C393,Categorisation_T!$D$1:$DH$4,4,FALSE)</f>
        <v>25.4</v>
      </c>
      <c r="F393" t="str">
        <f t="shared" si="20"/>
        <v>25.4-B4</v>
      </c>
      <c r="G393">
        <f>VLOOKUP($B393,Categorisation_T_Score!$B$1:$DH$51,$C393+2,FALSE)</f>
        <v>0</v>
      </c>
      <c r="H393">
        <f>IFERROR(VLOOKUP(G393,ScoreCards!$C$3:$F$6,4),0)</f>
        <v>0</v>
      </c>
    </row>
    <row r="394" spans="2:8">
      <c r="B394">
        <f t="shared" si="18"/>
        <v>7</v>
      </c>
      <c r="C394">
        <f t="shared" si="19"/>
        <v>64</v>
      </c>
      <c r="D394" t="str">
        <f>VLOOKUP(B394,Categorisation_T!$B$4:$C$51,2,FALSE)</f>
        <v>B4</v>
      </c>
      <c r="E394">
        <f>HLOOKUP(C394,Categorisation_T!$D$1:$DH$4,4,FALSE)</f>
        <v>25.5</v>
      </c>
      <c r="F394" t="str">
        <f t="shared" si="20"/>
        <v>25.5-B4</v>
      </c>
      <c r="G394">
        <f>VLOOKUP($B394,Categorisation_T_Score!$B$1:$DH$51,$C394+2,FALSE)</f>
        <v>0</v>
      </c>
      <c r="H394">
        <f>IFERROR(VLOOKUP(G394,ScoreCards!$C$3:$F$6,4),0)</f>
        <v>0</v>
      </c>
    </row>
    <row r="395" spans="2:8">
      <c r="B395">
        <f t="shared" si="18"/>
        <v>7</v>
      </c>
      <c r="C395">
        <f t="shared" si="19"/>
        <v>65</v>
      </c>
      <c r="D395" t="str">
        <f>VLOOKUP(B395,Categorisation_T!$B$4:$C$51,2,FALSE)</f>
        <v>B4</v>
      </c>
      <c r="E395">
        <f>HLOOKUP(C395,Categorisation_T!$D$1:$DH$4,4,FALSE)</f>
        <v>25.6</v>
      </c>
      <c r="F395" t="str">
        <f t="shared" si="20"/>
        <v>25.6-B4</v>
      </c>
      <c r="G395">
        <f>VLOOKUP($B395,Categorisation_T_Score!$B$1:$DH$51,$C395+2,FALSE)</f>
        <v>0</v>
      </c>
      <c r="H395">
        <f>IFERROR(VLOOKUP(G395,ScoreCards!$C$3:$F$6,4),0)</f>
        <v>0</v>
      </c>
    </row>
    <row r="396" spans="2:8">
      <c r="B396">
        <f t="shared" si="18"/>
        <v>7</v>
      </c>
      <c r="C396">
        <f t="shared" si="19"/>
        <v>66</v>
      </c>
      <c r="D396" t="str">
        <f>VLOOKUP(B396,Categorisation_T!$B$4:$C$51,2,FALSE)</f>
        <v>B4</v>
      </c>
      <c r="E396">
        <f>HLOOKUP(C396,Categorisation_T!$D$1:$DH$4,4,FALSE)</f>
        <v>25.7</v>
      </c>
      <c r="F396" t="str">
        <f t="shared" si="20"/>
        <v>25.7-B4</v>
      </c>
      <c r="G396">
        <f>VLOOKUP($B396,Categorisation_T_Score!$B$1:$DH$51,$C396+2,FALSE)</f>
        <v>0</v>
      </c>
      <c r="H396">
        <f>IFERROR(VLOOKUP(G396,ScoreCards!$C$3:$F$6,4),0)</f>
        <v>0</v>
      </c>
    </row>
    <row r="397" spans="2:8">
      <c r="B397">
        <f t="shared" si="18"/>
        <v>7</v>
      </c>
      <c r="C397">
        <f t="shared" si="19"/>
        <v>67</v>
      </c>
      <c r="D397" t="str">
        <f>VLOOKUP(B397,Categorisation_T!$B$4:$C$51,2,FALSE)</f>
        <v>B4</v>
      </c>
      <c r="E397">
        <f>HLOOKUP(C397,Categorisation_T!$D$1:$DH$4,4,FALSE)</f>
        <v>25.9</v>
      </c>
      <c r="F397" t="str">
        <f t="shared" si="20"/>
        <v>25.9-B4</v>
      </c>
      <c r="G397">
        <f>VLOOKUP($B397,Categorisation_T_Score!$B$1:$DH$51,$C397+2,FALSE)</f>
        <v>0</v>
      </c>
      <c r="H397">
        <f>IFERROR(VLOOKUP(G397,ScoreCards!$C$3:$F$6,4),0)</f>
        <v>0</v>
      </c>
    </row>
    <row r="398" spans="2:8">
      <c r="B398">
        <f t="shared" si="18"/>
        <v>7</v>
      </c>
      <c r="C398">
        <f t="shared" si="19"/>
        <v>68</v>
      </c>
      <c r="D398" t="str">
        <f>VLOOKUP(B398,Categorisation_T!$B$4:$C$51,2,FALSE)</f>
        <v>B4</v>
      </c>
      <c r="E398" t="str">
        <f>HLOOKUP(C398,Categorisation_T!$D$1:$DH$4,4,FALSE)</f>
        <v>H</v>
      </c>
      <c r="F398" t="str">
        <f t="shared" si="20"/>
        <v>H-B4</v>
      </c>
      <c r="G398">
        <f>VLOOKUP($B398,Categorisation_T_Score!$B$1:$DH$51,$C398+2,FALSE)</f>
        <v>0</v>
      </c>
      <c r="H398">
        <f>IFERROR(VLOOKUP(G398,ScoreCards!$C$3:$F$6,4),0)</f>
        <v>0</v>
      </c>
    </row>
    <row r="399" spans="2:8">
      <c r="B399">
        <f t="shared" si="18"/>
        <v>7</v>
      </c>
      <c r="C399">
        <f t="shared" si="19"/>
        <v>69</v>
      </c>
      <c r="D399" t="str">
        <f>VLOOKUP(B399,Categorisation_T!$B$4:$C$51,2,FALSE)</f>
        <v>B4</v>
      </c>
      <c r="E399">
        <f>HLOOKUP(C399,Categorisation_T!$D$1:$DH$4,4,FALSE)</f>
        <v>26.1</v>
      </c>
      <c r="F399" t="str">
        <f t="shared" si="20"/>
        <v>26.1-B4</v>
      </c>
      <c r="G399">
        <f>VLOOKUP($B399,Categorisation_T_Score!$B$1:$DH$51,$C399+2,FALSE)</f>
        <v>0</v>
      </c>
      <c r="H399">
        <f>IFERROR(VLOOKUP(G399,ScoreCards!$C$3:$F$6,4),0)</f>
        <v>0</v>
      </c>
    </row>
    <row r="400" spans="2:8">
      <c r="B400">
        <f t="shared" si="18"/>
        <v>7</v>
      </c>
      <c r="C400">
        <f t="shared" si="19"/>
        <v>70</v>
      </c>
      <c r="D400" t="str">
        <f>VLOOKUP(B400,Categorisation_T!$B$4:$C$51,2,FALSE)</f>
        <v>B4</v>
      </c>
      <c r="E400">
        <f>HLOOKUP(C400,Categorisation_T!$D$1:$DH$4,4,FALSE)</f>
        <v>26.2</v>
      </c>
      <c r="F400" t="str">
        <f t="shared" si="20"/>
        <v>26.2-B4</v>
      </c>
      <c r="G400">
        <f>VLOOKUP($B400,Categorisation_T_Score!$B$1:$DH$51,$C400+2,FALSE)</f>
        <v>0</v>
      </c>
      <c r="H400">
        <f>IFERROR(VLOOKUP(G400,ScoreCards!$C$3:$F$6,4),0)</f>
        <v>0</v>
      </c>
    </row>
    <row r="401" spans="2:8">
      <c r="B401">
        <f t="shared" si="18"/>
        <v>7</v>
      </c>
      <c r="C401">
        <f t="shared" si="19"/>
        <v>71</v>
      </c>
      <c r="D401" t="str">
        <f>VLOOKUP(B401,Categorisation_T!$B$4:$C$51,2,FALSE)</f>
        <v>B4</v>
      </c>
      <c r="E401">
        <f>HLOOKUP(C401,Categorisation_T!$D$1:$DH$4,4,FALSE)</f>
        <v>26.3</v>
      </c>
      <c r="F401" t="str">
        <f t="shared" si="20"/>
        <v>26.3-B4</v>
      </c>
      <c r="G401">
        <f>VLOOKUP($B401,Categorisation_T_Score!$B$1:$DH$51,$C401+2,FALSE)</f>
        <v>0</v>
      </c>
      <c r="H401">
        <f>IFERROR(VLOOKUP(G401,ScoreCards!$C$3:$F$6,4),0)</f>
        <v>0</v>
      </c>
    </row>
    <row r="402" spans="2:8">
      <c r="B402">
        <f t="shared" si="18"/>
        <v>7</v>
      </c>
      <c r="C402">
        <f t="shared" si="19"/>
        <v>72</v>
      </c>
      <c r="D402" t="str">
        <f>VLOOKUP(B402,Categorisation_T!$B$4:$C$51,2,FALSE)</f>
        <v>B4</v>
      </c>
      <c r="E402">
        <f>HLOOKUP(C402,Categorisation_T!$D$1:$DH$4,4,FALSE)</f>
        <v>26.4</v>
      </c>
      <c r="F402" t="str">
        <f t="shared" si="20"/>
        <v>26.4-B4</v>
      </c>
      <c r="G402">
        <f>VLOOKUP($B402,Categorisation_T_Score!$B$1:$DH$51,$C402+2,FALSE)</f>
        <v>0</v>
      </c>
      <c r="H402">
        <f>IFERROR(VLOOKUP(G402,ScoreCards!$C$3:$F$6,4),0)</f>
        <v>0</v>
      </c>
    </row>
    <row r="403" spans="2:8">
      <c r="B403">
        <f t="shared" si="18"/>
        <v>7</v>
      </c>
      <c r="C403">
        <f t="shared" si="19"/>
        <v>73</v>
      </c>
      <c r="D403" t="str">
        <f>VLOOKUP(B403,Categorisation_T!$B$4:$C$51,2,FALSE)</f>
        <v>B4</v>
      </c>
      <c r="E403">
        <f>HLOOKUP(C403,Categorisation_T!$D$1:$DH$4,4,FALSE)</f>
        <v>26.5</v>
      </c>
      <c r="F403" t="str">
        <f t="shared" si="20"/>
        <v>26.5-B4</v>
      </c>
      <c r="G403">
        <f>VLOOKUP($B403,Categorisation_T_Score!$B$1:$DH$51,$C403+2,FALSE)</f>
        <v>0</v>
      </c>
      <c r="H403">
        <f>IFERROR(VLOOKUP(G403,ScoreCards!$C$3:$F$6,4),0)</f>
        <v>0</v>
      </c>
    </row>
    <row r="404" spans="2:8">
      <c r="B404">
        <f t="shared" si="18"/>
        <v>7</v>
      </c>
      <c r="C404">
        <f t="shared" si="19"/>
        <v>74</v>
      </c>
      <c r="D404" t="str">
        <f>VLOOKUP(B404,Categorisation_T!$B$4:$C$51,2,FALSE)</f>
        <v>B4</v>
      </c>
      <c r="E404">
        <f>HLOOKUP(C404,Categorisation_T!$D$1:$DH$4,4,FALSE)</f>
        <v>26.6</v>
      </c>
      <c r="F404" t="str">
        <f t="shared" si="20"/>
        <v>26.6-B4</v>
      </c>
      <c r="G404">
        <f>VLOOKUP($B404,Categorisation_T_Score!$B$1:$DH$51,$C404+2,FALSE)</f>
        <v>0</v>
      </c>
      <c r="H404">
        <f>IFERROR(VLOOKUP(G404,ScoreCards!$C$3:$F$6,4),0)</f>
        <v>0</v>
      </c>
    </row>
    <row r="405" spans="2:8">
      <c r="B405">
        <f t="shared" si="18"/>
        <v>7</v>
      </c>
      <c r="C405">
        <f t="shared" si="19"/>
        <v>75</v>
      </c>
      <c r="D405" t="str">
        <f>VLOOKUP(B405,Categorisation_T!$B$4:$C$51,2,FALSE)</f>
        <v>B4</v>
      </c>
      <c r="E405">
        <f>HLOOKUP(C405,Categorisation_T!$D$1:$DH$4,4,FALSE)</f>
        <v>26.7</v>
      </c>
      <c r="F405" t="str">
        <f t="shared" si="20"/>
        <v>26.7-B4</v>
      </c>
      <c r="G405">
        <f>VLOOKUP($B405,Categorisation_T_Score!$B$1:$DH$51,$C405+2,FALSE)</f>
        <v>0</v>
      </c>
      <c r="H405">
        <f>IFERROR(VLOOKUP(G405,ScoreCards!$C$3:$F$6,4),0)</f>
        <v>0</v>
      </c>
    </row>
    <row r="406" spans="2:8">
      <c r="B406">
        <f t="shared" si="18"/>
        <v>7</v>
      </c>
      <c r="C406">
        <f t="shared" si="19"/>
        <v>76</v>
      </c>
      <c r="D406" t="str">
        <f>VLOOKUP(B406,Categorisation_T!$B$4:$C$51,2,FALSE)</f>
        <v>B4</v>
      </c>
      <c r="E406">
        <f>HLOOKUP(C406,Categorisation_T!$D$1:$DH$4,4,FALSE)</f>
        <v>26.8</v>
      </c>
      <c r="F406" t="str">
        <f t="shared" si="20"/>
        <v>26.8-B4</v>
      </c>
      <c r="G406">
        <f>VLOOKUP($B406,Categorisation_T_Score!$B$1:$DH$51,$C406+2,FALSE)</f>
        <v>0</v>
      </c>
      <c r="H406">
        <f>IFERROR(VLOOKUP(G406,ScoreCards!$C$3:$F$6,4),0)</f>
        <v>0</v>
      </c>
    </row>
    <row r="407" spans="2:8">
      <c r="B407">
        <f t="shared" si="18"/>
        <v>7</v>
      </c>
      <c r="C407">
        <f t="shared" si="19"/>
        <v>77</v>
      </c>
      <c r="D407" t="str">
        <f>VLOOKUP(B407,Categorisation_T!$B$4:$C$51,2,FALSE)</f>
        <v>B4</v>
      </c>
      <c r="E407">
        <f>HLOOKUP(C407,Categorisation_T!$D$1:$DH$4,4,FALSE)</f>
        <v>27.1</v>
      </c>
      <c r="F407" t="str">
        <f t="shared" si="20"/>
        <v>27.1-B4</v>
      </c>
      <c r="G407">
        <f>VLOOKUP($B407,Categorisation_T_Score!$B$1:$DH$51,$C407+2,FALSE)</f>
        <v>0</v>
      </c>
      <c r="H407">
        <f>IFERROR(VLOOKUP(G407,ScoreCards!$C$3:$F$6,4),0)</f>
        <v>0</v>
      </c>
    </row>
    <row r="408" spans="2:8">
      <c r="B408">
        <f t="shared" si="18"/>
        <v>7</v>
      </c>
      <c r="C408">
        <f t="shared" si="19"/>
        <v>78</v>
      </c>
      <c r="D408" t="str">
        <f>VLOOKUP(B408,Categorisation_T!$B$4:$C$51,2,FALSE)</f>
        <v>B4</v>
      </c>
      <c r="E408">
        <f>HLOOKUP(C408,Categorisation_T!$D$1:$DH$4,4,FALSE)</f>
        <v>27.2</v>
      </c>
      <c r="F408" t="str">
        <f t="shared" si="20"/>
        <v>27.2-B4</v>
      </c>
      <c r="G408">
        <f>VLOOKUP($B408,Categorisation_T_Score!$B$1:$DH$51,$C408+2,FALSE)</f>
        <v>0</v>
      </c>
      <c r="H408">
        <f>IFERROR(VLOOKUP(G408,ScoreCards!$C$3:$F$6,4),0)</f>
        <v>0</v>
      </c>
    </row>
    <row r="409" spans="2:8">
      <c r="B409">
        <f t="shared" si="18"/>
        <v>7</v>
      </c>
      <c r="C409">
        <f t="shared" si="19"/>
        <v>79</v>
      </c>
      <c r="D409" t="str">
        <f>VLOOKUP(B409,Categorisation_T!$B$4:$C$51,2,FALSE)</f>
        <v>B4</v>
      </c>
      <c r="E409">
        <f>HLOOKUP(C409,Categorisation_T!$D$1:$DH$4,4,FALSE)</f>
        <v>27.3</v>
      </c>
      <c r="F409" t="str">
        <f t="shared" si="20"/>
        <v>27.3-B4</v>
      </c>
      <c r="G409">
        <f>VLOOKUP($B409,Categorisation_T_Score!$B$1:$DH$51,$C409+2,FALSE)</f>
        <v>0</v>
      </c>
      <c r="H409">
        <f>IFERROR(VLOOKUP(G409,ScoreCards!$C$3:$F$6,4),0)</f>
        <v>0</v>
      </c>
    </row>
    <row r="410" spans="2:8">
      <c r="B410">
        <f t="shared" si="18"/>
        <v>7</v>
      </c>
      <c r="C410">
        <f t="shared" si="19"/>
        <v>80</v>
      </c>
      <c r="D410" t="str">
        <f>VLOOKUP(B410,Categorisation_T!$B$4:$C$51,2,FALSE)</f>
        <v>B4</v>
      </c>
      <c r="E410">
        <f>HLOOKUP(C410,Categorisation_T!$D$1:$DH$4,4,FALSE)</f>
        <v>27.4</v>
      </c>
      <c r="F410" t="str">
        <f t="shared" si="20"/>
        <v>27.4-B4</v>
      </c>
      <c r="G410">
        <f>VLOOKUP($B410,Categorisation_T_Score!$B$1:$DH$51,$C410+2,FALSE)</f>
        <v>0</v>
      </c>
      <c r="H410">
        <f>IFERROR(VLOOKUP(G410,ScoreCards!$C$3:$F$6,4),0)</f>
        <v>0</v>
      </c>
    </row>
    <row r="411" spans="2:8">
      <c r="B411">
        <f t="shared" si="18"/>
        <v>7</v>
      </c>
      <c r="C411">
        <f t="shared" si="19"/>
        <v>81</v>
      </c>
      <c r="D411" t="str">
        <f>VLOOKUP(B411,Categorisation_T!$B$4:$C$51,2,FALSE)</f>
        <v>B4</v>
      </c>
      <c r="E411">
        <f>HLOOKUP(C411,Categorisation_T!$D$1:$DH$4,4,FALSE)</f>
        <v>27.5</v>
      </c>
      <c r="F411" t="str">
        <f t="shared" si="20"/>
        <v>27.5-B4</v>
      </c>
      <c r="G411">
        <f>VLOOKUP($B411,Categorisation_T_Score!$B$1:$DH$51,$C411+2,FALSE)</f>
        <v>0</v>
      </c>
      <c r="H411">
        <f>IFERROR(VLOOKUP(G411,ScoreCards!$C$3:$F$6,4),0)</f>
        <v>0</v>
      </c>
    </row>
    <row r="412" spans="2:8">
      <c r="B412">
        <f t="shared" si="18"/>
        <v>7</v>
      </c>
      <c r="C412">
        <f t="shared" si="19"/>
        <v>82</v>
      </c>
      <c r="D412" t="str">
        <f>VLOOKUP(B412,Categorisation_T!$B$4:$C$51,2,FALSE)</f>
        <v>B4</v>
      </c>
      <c r="E412">
        <f>HLOOKUP(C412,Categorisation_T!$D$1:$DH$4,4,FALSE)</f>
        <v>27.9</v>
      </c>
      <c r="F412" t="str">
        <f t="shared" si="20"/>
        <v>27.9-B4</v>
      </c>
      <c r="G412">
        <f>VLOOKUP($B412,Categorisation_T_Score!$B$1:$DH$51,$C412+2,FALSE)</f>
        <v>0</v>
      </c>
      <c r="H412">
        <f>IFERROR(VLOOKUP(G412,ScoreCards!$C$3:$F$6,4),0)</f>
        <v>0</v>
      </c>
    </row>
    <row r="413" spans="2:8">
      <c r="B413">
        <f t="shared" si="18"/>
        <v>7</v>
      </c>
      <c r="C413">
        <f t="shared" si="19"/>
        <v>83</v>
      </c>
      <c r="D413" t="str">
        <f>VLOOKUP(B413,Categorisation_T!$B$4:$C$51,2,FALSE)</f>
        <v>B4</v>
      </c>
      <c r="E413">
        <f>HLOOKUP(C413,Categorisation_T!$D$1:$DH$4,4,FALSE)</f>
        <v>95.1</v>
      </c>
      <c r="F413" t="str">
        <f t="shared" si="20"/>
        <v>95.1-B4</v>
      </c>
      <c r="G413">
        <f>VLOOKUP($B413,Categorisation_T_Score!$B$1:$DH$51,$C413+2,FALSE)</f>
        <v>0</v>
      </c>
      <c r="H413">
        <f>IFERROR(VLOOKUP(G413,ScoreCards!$C$3:$F$6,4),0)</f>
        <v>0</v>
      </c>
    </row>
    <row r="414" spans="2:8">
      <c r="B414">
        <f t="shared" si="18"/>
        <v>7</v>
      </c>
      <c r="C414">
        <f t="shared" si="19"/>
        <v>84</v>
      </c>
      <c r="D414" t="str">
        <f>VLOOKUP(B414,Categorisation_T!$B$4:$C$51,2,FALSE)</f>
        <v>B4</v>
      </c>
      <c r="E414">
        <f>HLOOKUP(C414,Categorisation_T!$D$1:$DH$4,4,FALSE)</f>
        <v>95.2</v>
      </c>
      <c r="F414" t="str">
        <f t="shared" si="20"/>
        <v>95.2-B4</v>
      </c>
      <c r="G414">
        <f>VLOOKUP($B414,Categorisation_T_Score!$B$1:$DH$51,$C414+2,FALSE)</f>
        <v>0</v>
      </c>
      <c r="H414">
        <f>IFERROR(VLOOKUP(G414,ScoreCards!$C$3:$F$6,4),0)</f>
        <v>0</v>
      </c>
    </row>
    <row r="415" spans="2:8">
      <c r="B415">
        <f t="shared" si="18"/>
        <v>7</v>
      </c>
      <c r="C415">
        <f t="shared" si="19"/>
        <v>85</v>
      </c>
      <c r="D415" t="str">
        <f>VLOOKUP(B415,Categorisation_T!$B$4:$C$51,2,FALSE)</f>
        <v>B4</v>
      </c>
      <c r="E415" t="str">
        <f>HLOOKUP(C415,Categorisation_T!$D$1:$DH$4,4,FALSE)</f>
        <v>I</v>
      </c>
      <c r="F415" t="str">
        <f t="shared" si="20"/>
        <v>I-B4</v>
      </c>
      <c r="G415">
        <f>VLOOKUP($B415,Categorisation_T_Score!$B$1:$DH$51,$C415+2,FALSE)</f>
        <v>0</v>
      </c>
      <c r="H415">
        <f>IFERROR(VLOOKUP(G415,ScoreCards!$C$3:$F$6,4),0)</f>
        <v>0</v>
      </c>
    </row>
    <row r="416" spans="2:8">
      <c r="B416">
        <f t="shared" si="18"/>
        <v>7</v>
      </c>
      <c r="C416">
        <f t="shared" si="19"/>
        <v>86</v>
      </c>
      <c r="D416" t="str">
        <f>VLOOKUP(B416,Categorisation_T!$B$4:$C$51,2,FALSE)</f>
        <v>B4</v>
      </c>
      <c r="E416">
        <f>HLOOKUP(C416,Categorisation_T!$D$1:$DH$4,4,FALSE)</f>
        <v>28.1</v>
      </c>
      <c r="F416" t="str">
        <f t="shared" si="20"/>
        <v>28.1-B4</v>
      </c>
      <c r="G416">
        <f>VLOOKUP($B416,Categorisation_T_Score!$B$1:$DH$51,$C416+2,FALSE)</f>
        <v>0</v>
      </c>
      <c r="H416">
        <f>IFERROR(VLOOKUP(G416,ScoreCards!$C$3:$F$6,4),0)</f>
        <v>0</v>
      </c>
    </row>
    <row r="417" spans="2:8">
      <c r="B417">
        <f t="shared" si="18"/>
        <v>7</v>
      </c>
      <c r="C417">
        <f t="shared" si="19"/>
        <v>87</v>
      </c>
      <c r="D417" t="str">
        <f>VLOOKUP(B417,Categorisation_T!$B$4:$C$51,2,FALSE)</f>
        <v>B4</v>
      </c>
      <c r="E417">
        <f>HLOOKUP(C417,Categorisation_T!$D$1:$DH$4,4,FALSE)</f>
        <v>28.2</v>
      </c>
      <c r="F417" t="str">
        <f t="shared" si="20"/>
        <v>28.2-B4</v>
      </c>
      <c r="G417">
        <f>VLOOKUP($B417,Categorisation_T_Score!$B$1:$DH$51,$C417+2,FALSE)</f>
        <v>0</v>
      </c>
      <c r="H417">
        <f>IFERROR(VLOOKUP(G417,ScoreCards!$C$3:$F$6,4),0)</f>
        <v>0</v>
      </c>
    </row>
    <row r="418" spans="2:8">
      <c r="B418">
        <f t="shared" si="18"/>
        <v>7</v>
      </c>
      <c r="C418">
        <f t="shared" si="19"/>
        <v>88</v>
      </c>
      <c r="D418" t="str">
        <f>VLOOKUP(B418,Categorisation_T!$B$4:$C$51,2,FALSE)</f>
        <v>B4</v>
      </c>
      <c r="E418">
        <f>HLOOKUP(C418,Categorisation_T!$D$1:$DH$4,4,FALSE)</f>
        <v>28.3</v>
      </c>
      <c r="F418" t="str">
        <f t="shared" si="20"/>
        <v>28.3-B4</v>
      </c>
      <c r="G418">
        <f>VLOOKUP($B418,Categorisation_T_Score!$B$1:$DH$51,$C418+2,FALSE)</f>
        <v>0</v>
      </c>
      <c r="H418">
        <f>IFERROR(VLOOKUP(G418,ScoreCards!$C$3:$F$6,4),0)</f>
        <v>0</v>
      </c>
    </row>
    <row r="419" spans="2:8">
      <c r="B419">
        <f t="shared" si="18"/>
        <v>7</v>
      </c>
      <c r="C419">
        <f t="shared" si="19"/>
        <v>89</v>
      </c>
      <c r="D419" t="str">
        <f>VLOOKUP(B419,Categorisation_T!$B$4:$C$51,2,FALSE)</f>
        <v>B4</v>
      </c>
      <c r="E419">
        <f>HLOOKUP(C419,Categorisation_T!$D$1:$DH$4,4,FALSE)</f>
        <v>28.4</v>
      </c>
      <c r="F419" t="str">
        <f t="shared" si="20"/>
        <v>28.4-B4</v>
      </c>
      <c r="G419">
        <f>VLOOKUP($B419,Categorisation_T_Score!$B$1:$DH$51,$C419+2,FALSE)</f>
        <v>0</v>
      </c>
      <c r="H419">
        <f>IFERROR(VLOOKUP(G419,ScoreCards!$C$3:$F$6,4),0)</f>
        <v>0</v>
      </c>
    </row>
    <row r="420" spans="2:8">
      <c r="B420">
        <f t="shared" si="18"/>
        <v>7</v>
      </c>
      <c r="C420">
        <f t="shared" si="19"/>
        <v>90</v>
      </c>
      <c r="D420" t="str">
        <f>VLOOKUP(B420,Categorisation_T!$B$4:$C$51,2,FALSE)</f>
        <v>B4</v>
      </c>
      <c r="E420">
        <f>HLOOKUP(C420,Categorisation_T!$D$1:$DH$4,4,FALSE)</f>
        <v>28.9</v>
      </c>
      <c r="F420" t="str">
        <f t="shared" si="20"/>
        <v>28.9-B4</v>
      </c>
      <c r="G420">
        <f>VLOOKUP($B420,Categorisation_T_Score!$B$1:$DH$51,$C420+2,FALSE)</f>
        <v>0</v>
      </c>
      <c r="H420">
        <f>IFERROR(VLOOKUP(G420,ScoreCards!$C$3:$F$6,4),0)</f>
        <v>0</v>
      </c>
    </row>
    <row r="421" spans="2:8">
      <c r="B421">
        <f t="shared" si="18"/>
        <v>7</v>
      </c>
      <c r="C421">
        <f t="shared" si="19"/>
        <v>91</v>
      </c>
      <c r="D421" t="str">
        <f>VLOOKUP(B421,Categorisation_T!$B$4:$C$51,2,FALSE)</f>
        <v>B4</v>
      </c>
      <c r="E421">
        <f>HLOOKUP(C421,Categorisation_T!$D$1:$DH$4,4,FALSE)</f>
        <v>29.1</v>
      </c>
      <c r="F421" t="str">
        <f t="shared" si="20"/>
        <v>29.1-B4</v>
      </c>
      <c r="G421">
        <f>VLOOKUP($B421,Categorisation_T_Score!$B$1:$DH$51,$C421+2,FALSE)</f>
        <v>0</v>
      </c>
      <c r="H421">
        <f>IFERROR(VLOOKUP(G421,ScoreCards!$C$3:$F$6,4),0)</f>
        <v>0</v>
      </c>
    </row>
    <row r="422" spans="2:8">
      <c r="B422">
        <f t="shared" si="18"/>
        <v>7</v>
      </c>
      <c r="C422">
        <f t="shared" si="19"/>
        <v>92</v>
      </c>
      <c r="D422" t="str">
        <f>VLOOKUP(B422,Categorisation_T!$B$4:$C$51,2,FALSE)</f>
        <v>B4</v>
      </c>
      <c r="E422">
        <f>HLOOKUP(C422,Categorisation_T!$D$1:$DH$4,4,FALSE)</f>
        <v>29.2</v>
      </c>
      <c r="F422" t="str">
        <f t="shared" si="20"/>
        <v>29.2-B4</v>
      </c>
      <c r="G422">
        <f>VLOOKUP($B422,Categorisation_T_Score!$B$1:$DH$51,$C422+2,FALSE)</f>
        <v>0</v>
      </c>
      <c r="H422">
        <f>IFERROR(VLOOKUP(G422,ScoreCards!$C$3:$F$6,4),0)</f>
        <v>0</v>
      </c>
    </row>
    <row r="423" spans="2:8">
      <c r="B423">
        <f t="shared" si="18"/>
        <v>7</v>
      </c>
      <c r="C423">
        <f t="shared" si="19"/>
        <v>93</v>
      </c>
      <c r="D423" t="str">
        <f>VLOOKUP(B423,Categorisation_T!$B$4:$C$51,2,FALSE)</f>
        <v>B4</v>
      </c>
      <c r="E423">
        <f>HLOOKUP(C423,Categorisation_T!$D$1:$DH$4,4,FALSE)</f>
        <v>29.3</v>
      </c>
      <c r="F423" t="str">
        <f t="shared" si="20"/>
        <v>29.3-B4</v>
      </c>
      <c r="G423">
        <f>VLOOKUP($B423,Categorisation_T_Score!$B$1:$DH$51,$C423+2,FALSE)</f>
        <v>0</v>
      </c>
      <c r="H423">
        <f>IFERROR(VLOOKUP(G423,ScoreCards!$C$3:$F$6,4),0)</f>
        <v>0</v>
      </c>
    </row>
    <row r="424" spans="2:8">
      <c r="B424">
        <f t="shared" si="18"/>
        <v>7</v>
      </c>
      <c r="C424">
        <f t="shared" si="19"/>
        <v>94</v>
      </c>
      <c r="D424" t="str">
        <f>VLOOKUP(B424,Categorisation_T!$B$4:$C$51,2,FALSE)</f>
        <v>B4</v>
      </c>
      <c r="E424">
        <f>HLOOKUP(C424,Categorisation_T!$D$1:$DH$4,4,FALSE)</f>
        <v>30</v>
      </c>
      <c r="F424" t="str">
        <f t="shared" si="20"/>
        <v>30-B4</v>
      </c>
      <c r="G424">
        <f>VLOOKUP($B424,Categorisation_T_Score!$B$1:$DH$51,$C424+2,FALSE)</f>
        <v>0</v>
      </c>
      <c r="H424">
        <f>IFERROR(VLOOKUP(G424,ScoreCards!$C$3:$F$6,4),0)</f>
        <v>0</v>
      </c>
    </row>
    <row r="425" spans="2:8">
      <c r="B425">
        <f t="shared" si="18"/>
        <v>7</v>
      </c>
      <c r="C425">
        <f t="shared" si="19"/>
        <v>95</v>
      </c>
      <c r="D425" t="str">
        <f>VLOOKUP(B425,Categorisation_T!$B$4:$C$51,2,FALSE)</f>
        <v>B4</v>
      </c>
      <c r="E425">
        <f>HLOOKUP(C425,Categorisation_T!$D$1:$DH$4,4,FALSE)</f>
        <v>33.1</v>
      </c>
      <c r="F425" t="str">
        <f t="shared" si="20"/>
        <v>33.1-B4</v>
      </c>
      <c r="G425">
        <f>VLOOKUP($B425,Categorisation_T_Score!$B$1:$DH$51,$C425+2,FALSE)</f>
        <v>0</v>
      </c>
      <c r="H425">
        <f>IFERROR(VLOOKUP(G425,ScoreCards!$C$3:$F$6,4),0)</f>
        <v>0</v>
      </c>
    </row>
    <row r="426" spans="2:8">
      <c r="B426">
        <f t="shared" si="18"/>
        <v>7</v>
      </c>
      <c r="C426">
        <f t="shared" si="19"/>
        <v>96</v>
      </c>
      <c r="D426" t="str">
        <f>VLOOKUP(B426,Categorisation_T!$B$4:$C$51,2,FALSE)</f>
        <v>B4</v>
      </c>
      <c r="E426">
        <f>HLOOKUP(C426,Categorisation_T!$D$1:$DH$4,4,FALSE)</f>
        <v>33.200000000000003</v>
      </c>
      <c r="F426" t="str">
        <f t="shared" si="20"/>
        <v>33.2-B4</v>
      </c>
      <c r="G426">
        <f>VLOOKUP($B426,Categorisation_T_Score!$B$1:$DH$51,$C426+2,FALSE)</f>
        <v>0</v>
      </c>
      <c r="H426">
        <f>IFERROR(VLOOKUP(G426,ScoreCards!$C$3:$F$6,4),0)</f>
        <v>0</v>
      </c>
    </row>
    <row r="427" spans="2:8">
      <c r="B427">
        <f t="shared" si="18"/>
        <v>7</v>
      </c>
      <c r="C427">
        <f t="shared" si="19"/>
        <v>97</v>
      </c>
      <c r="D427" t="str">
        <f>VLOOKUP(B427,Categorisation_T!$B$4:$C$51,2,FALSE)</f>
        <v>B4</v>
      </c>
      <c r="E427" t="str">
        <f>HLOOKUP(C427,Categorisation_T!$D$1:$DH$4,4,FALSE)</f>
        <v>J</v>
      </c>
      <c r="F427" t="str">
        <f t="shared" si="20"/>
        <v>J-B4</v>
      </c>
      <c r="G427">
        <f>VLOOKUP($B427,Categorisation_T_Score!$B$1:$DH$51,$C427+2,FALSE)</f>
        <v>0</v>
      </c>
      <c r="H427">
        <f>IFERROR(VLOOKUP(G427,ScoreCards!$C$3:$F$6,4),0)</f>
        <v>0</v>
      </c>
    </row>
    <row r="428" spans="2:8">
      <c r="B428">
        <f t="shared" si="18"/>
        <v>7</v>
      </c>
      <c r="C428">
        <f t="shared" si="19"/>
        <v>98</v>
      </c>
      <c r="D428" t="str">
        <f>VLOOKUP(B428,Categorisation_T!$B$4:$C$51,2,FALSE)</f>
        <v>B4</v>
      </c>
      <c r="E428">
        <f>HLOOKUP(C428,Categorisation_T!$D$1:$DH$4,4,FALSE)</f>
        <v>31</v>
      </c>
      <c r="F428" t="str">
        <f t="shared" si="20"/>
        <v>31-B4</v>
      </c>
      <c r="G428">
        <f>VLOOKUP($B428,Categorisation_T_Score!$B$1:$DH$51,$C428+2,FALSE)</f>
        <v>0</v>
      </c>
      <c r="H428">
        <f>IFERROR(VLOOKUP(G428,ScoreCards!$C$3:$F$6,4),0)</f>
        <v>0</v>
      </c>
    </row>
    <row r="429" spans="2:8">
      <c r="B429">
        <f t="shared" si="18"/>
        <v>7</v>
      </c>
      <c r="C429">
        <f t="shared" si="19"/>
        <v>99</v>
      </c>
      <c r="D429" t="str">
        <f>VLOOKUP(B429,Categorisation_T!$B$4:$C$51,2,FALSE)</f>
        <v>B4</v>
      </c>
      <c r="E429">
        <f>HLOOKUP(C429,Categorisation_T!$D$1:$DH$4,4,FALSE)</f>
        <v>32.1</v>
      </c>
      <c r="F429" t="str">
        <f t="shared" si="20"/>
        <v>32.1-B4</v>
      </c>
      <c r="G429">
        <f>VLOOKUP($B429,Categorisation_T_Score!$B$1:$DH$51,$C429+2,FALSE)</f>
        <v>0</v>
      </c>
      <c r="H429">
        <f>IFERROR(VLOOKUP(G429,ScoreCards!$C$3:$F$6,4),0)</f>
        <v>0</v>
      </c>
    </row>
    <row r="430" spans="2:8">
      <c r="B430">
        <f t="shared" si="18"/>
        <v>7</v>
      </c>
      <c r="C430">
        <f t="shared" si="19"/>
        <v>100</v>
      </c>
      <c r="D430" t="str">
        <f>VLOOKUP(B430,Categorisation_T!$B$4:$C$51,2,FALSE)</f>
        <v>B4</v>
      </c>
      <c r="E430">
        <f>HLOOKUP(C430,Categorisation_T!$D$1:$DH$4,4,FALSE)</f>
        <v>32.200000000000003</v>
      </c>
      <c r="F430" t="str">
        <f t="shared" si="20"/>
        <v>32.2-B4</v>
      </c>
      <c r="G430">
        <f>VLOOKUP($B430,Categorisation_T_Score!$B$1:$DH$51,$C430+2,FALSE)</f>
        <v>0</v>
      </c>
      <c r="H430">
        <f>IFERROR(VLOOKUP(G430,ScoreCards!$C$3:$F$6,4),0)</f>
        <v>0</v>
      </c>
    </row>
    <row r="431" spans="2:8">
      <c r="B431">
        <f t="shared" si="18"/>
        <v>7</v>
      </c>
      <c r="C431">
        <f t="shared" si="19"/>
        <v>101</v>
      </c>
      <c r="D431" t="str">
        <f>VLOOKUP(B431,Categorisation_T!$B$4:$C$51,2,FALSE)</f>
        <v>B4</v>
      </c>
      <c r="E431">
        <f>HLOOKUP(C431,Categorisation_T!$D$1:$DH$4,4,FALSE)</f>
        <v>32.299999999999997</v>
      </c>
      <c r="F431" t="str">
        <f t="shared" si="20"/>
        <v>32.3-B4</v>
      </c>
      <c r="G431">
        <f>VLOOKUP($B431,Categorisation_T_Score!$B$1:$DH$51,$C431+2,FALSE)</f>
        <v>0</v>
      </c>
      <c r="H431">
        <f>IFERROR(VLOOKUP(G431,ScoreCards!$C$3:$F$6,4),0)</f>
        <v>0</v>
      </c>
    </row>
    <row r="432" spans="2:8">
      <c r="B432">
        <f t="shared" si="18"/>
        <v>7</v>
      </c>
      <c r="C432">
        <f t="shared" si="19"/>
        <v>102</v>
      </c>
      <c r="D432" t="str">
        <f>VLOOKUP(B432,Categorisation_T!$B$4:$C$51,2,FALSE)</f>
        <v>B4</v>
      </c>
      <c r="E432">
        <f>HLOOKUP(C432,Categorisation_T!$D$1:$DH$4,4,FALSE)</f>
        <v>32.4</v>
      </c>
      <c r="F432" t="str">
        <f t="shared" si="20"/>
        <v>32.4-B4</v>
      </c>
      <c r="G432">
        <f>VLOOKUP($B432,Categorisation_T_Score!$B$1:$DH$51,$C432+2,FALSE)</f>
        <v>0</v>
      </c>
      <c r="H432">
        <f>IFERROR(VLOOKUP(G432,ScoreCards!$C$3:$F$6,4),0)</f>
        <v>0</v>
      </c>
    </row>
    <row r="433" spans="2:8">
      <c r="B433">
        <f t="shared" si="18"/>
        <v>7</v>
      </c>
      <c r="C433">
        <f t="shared" si="19"/>
        <v>103</v>
      </c>
      <c r="D433" t="str">
        <f>VLOOKUP(B433,Categorisation_T!$B$4:$C$51,2,FALSE)</f>
        <v>B4</v>
      </c>
      <c r="E433">
        <f>HLOOKUP(C433,Categorisation_T!$D$1:$DH$4,4,FALSE)</f>
        <v>32.5</v>
      </c>
      <c r="F433" t="str">
        <f t="shared" si="20"/>
        <v>32.5-B4</v>
      </c>
      <c r="G433">
        <f>VLOOKUP($B433,Categorisation_T_Score!$B$1:$DH$51,$C433+2,FALSE)</f>
        <v>0</v>
      </c>
      <c r="H433">
        <f>IFERROR(VLOOKUP(G433,ScoreCards!$C$3:$F$6,4),0)</f>
        <v>0</v>
      </c>
    </row>
    <row r="434" spans="2:8">
      <c r="B434">
        <f t="shared" ref="B434:B497" si="21">B325+1</f>
        <v>7</v>
      </c>
      <c r="C434">
        <f t="shared" ref="C434:C497" si="22">C325</f>
        <v>104</v>
      </c>
      <c r="D434" t="str">
        <f>VLOOKUP(B434,Categorisation_T!$B$4:$C$51,2,FALSE)</f>
        <v>B4</v>
      </c>
      <c r="E434">
        <f>HLOOKUP(C434,Categorisation_T!$D$1:$DH$4,4,FALSE)</f>
        <v>32.9</v>
      </c>
      <c r="F434" t="str">
        <f t="shared" si="20"/>
        <v>32.9-B4</v>
      </c>
      <c r="G434">
        <f>VLOOKUP($B434,Categorisation_T_Score!$B$1:$DH$51,$C434+2,FALSE)</f>
        <v>0</v>
      </c>
      <c r="H434">
        <f>IFERROR(VLOOKUP(G434,ScoreCards!$C$3:$F$6,4),0)</f>
        <v>0</v>
      </c>
    </row>
    <row r="435" spans="2:8">
      <c r="B435">
        <f t="shared" si="21"/>
        <v>7</v>
      </c>
      <c r="C435">
        <f t="shared" si="22"/>
        <v>105</v>
      </c>
      <c r="D435" t="str">
        <f>VLOOKUP(B435,Categorisation_T!$B$4:$C$51,2,FALSE)</f>
        <v>B4</v>
      </c>
      <c r="E435">
        <f>HLOOKUP(C435,Categorisation_T!$D$1:$DH$4,4,FALSE)</f>
        <v>95.2</v>
      </c>
      <c r="F435" t="str">
        <f t="shared" si="20"/>
        <v>95.2-B4</v>
      </c>
      <c r="G435">
        <f>VLOOKUP($B435,Categorisation_T_Score!$B$1:$DH$51,$C435+2,FALSE)</f>
        <v>0</v>
      </c>
      <c r="H435">
        <f>IFERROR(VLOOKUP(G435,ScoreCards!$C$3:$F$6,4),0)</f>
        <v>0</v>
      </c>
    </row>
    <row r="436" spans="2:8">
      <c r="B436">
        <f t="shared" si="21"/>
        <v>7</v>
      </c>
      <c r="C436">
        <f t="shared" si="22"/>
        <v>106</v>
      </c>
      <c r="D436" t="str">
        <f>VLOOKUP(B436,Categorisation_T!$B$4:$C$51,2,FALSE)</f>
        <v>B4</v>
      </c>
      <c r="E436">
        <f>HLOOKUP(C436,Categorisation_T!$D$1:$DH$4,4,FALSE)</f>
        <v>37</v>
      </c>
      <c r="F436" t="str">
        <f t="shared" si="20"/>
        <v>37-B4</v>
      </c>
      <c r="G436">
        <f>VLOOKUP($B436,Categorisation_T_Score!$B$1:$DH$51,$C436+2,FALSE)</f>
        <v>0</v>
      </c>
      <c r="H436">
        <f>IFERROR(VLOOKUP(G436,ScoreCards!$C$3:$F$6,4),0)</f>
        <v>0</v>
      </c>
    </row>
    <row r="437" spans="2:8">
      <c r="B437">
        <f t="shared" si="21"/>
        <v>7</v>
      </c>
      <c r="C437">
        <f t="shared" si="22"/>
        <v>107</v>
      </c>
      <c r="D437" t="str">
        <f>VLOOKUP(B437,Categorisation_T!$B$4:$C$51,2,FALSE)</f>
        <v>B4</v>
      </c>
      <c r="E437" t="str">
        <f>HLOOKUP(C437,Categorisation_T!$D$1:$DH$4,4,FALSE)</f>
        <v>K</v>
      </c>
      <c r="F437" t="str">
        <f t="shared" si="20"/>
        <v>K-B4</v>
      </c>
      <c r="G437">
        <f>VLOOKUP($B437,Categorisation_T_Score!$B$1:$DH$51,$C437+2,FALSE)</f>
        <v>0</v>
      </c>
      <c r="H437">
        <f>IFERROR(VLOOKUP(G437,ScoreCards!$C$3:$F$6,4),0)</f>
        <v>0</v>
      </c>
    </row>
    <row r="438" spans="2:8">
      <c r="B438">
        <f t="shared" si="21"/>
        <v>7</v>
      </c>
      <c r="C438">
        <f t="shared" si="22"/>
        <v>108</v>
      </c>
      <c r="D438" t="str">
        <f>VLOOKUP(B438,Categorisation_T!$B$4:$C$51,2,FALSE)</f>
        <v>B4</v>
      </c>
      <c r="E438">
        <f>HLOOKUP(C438,Categorisation_T!$D$1:$DH$4,4,FALSE)</f>
        <v>46.7</v>
      </c>
      <c r="F438" t="str">
        <f t="shared" si="20"/>
        <v>46.7-B4</v>
      </c>
      <c r="G438">
        <f>VLOOKUP($B438,Categorisation_T_Score!$B$1:$DH$51,$C438+2,FALSE)</f>
        <v>0</v>
      </c>
      <c r="H438">
        <f>IFERROR(VLOOKUP(G438,ScoreCards!$C$3:$F$6,4),0)</f>
        <v>0</v>
      </c>
    </row>
    <row r="439" spans="2:8">
      <c r="B439">
        <f t="shared" si="21"/>
        <v>7</v>
      </c>
      <c r="C439">
        <f t="shared" si="22"/>
        <v>109</v>
      </c>
      <c r="D439" t="str">
        <f>VLOOKUP(B439,Categorisation_T!$B$4:$C$51,2,FALSE)</f>
        <v>B4</v>
      </c>
      <c r="E439">
        <f>HLOOKUP(C439,Categorisation_T!$D$1:$DH$4,4,FALSE)</f>
        <v>52</v>
      </c>
      <c r="F439" t="str">
        <f t="shared" si="20"/>
        <v>52-B4</v>
      </c>
      <c r="G439">
        <f>VLOOKUP($B439,Categorisation_T_Score!$B$1:$DH$51,$C439+2,FALSE)</f>
        <v>0</v>
      </c>
      <c r="H439">
        <f>IFERROR(VLOOKUP(G439,ScoreCards!$C$3:$F$6,4),0)</f>
        <v>0</v>
      </c>
    </row>
    <row r="440" spans="2:8">
      <c r="B440">
        <f t="shared" si="21"/>
        <v>8</v>
      </c>
      <c r="C440">
        <f t="shared" si="22"/>
        <v>1</v>
      </c>
      <c r="D440" t="str">
        <f>VLOOKUP(B440,Categorisation_T!$B$4:$C$51,2,FALSE)</f>
        <v>Γ1</v>
      </c>
      <c r="E440" t="str">
        <f>HLOOKUP(C440,Categorisation_T!$D$1:$DH$4,4,FALSE)</f>
        <v>A</v>
      </c>
      <c r="F440" t="str">
        <f t="shared" si="20"/>
        <v>A-Γ1</v>
      </c>
      <c r="G440" t="str">
        <f>VLOOKUP($B440,Categorisation_T_Score!$B$1:$DH$51,$C440+2,FALSE)</f>
        <v>P4</v>
      </c>
      <c r="H440">
        <f>IFERROR(VLOOKUP(G440,ScoreCards!$C$3:$F$6,4),0)</f>
        <v>0</v>
      </c>
    </row>
    <row r="441" spans="2:8">
      <c r="B441">
        <f t="shared" si="21"/>
        <v>8</v>
      </c>
      <c r="C441">
        <f t="shared" si="22"/>
        <v>2</v>
      </c>
      <c r="D441" t="str">
        <f>VLOOKUP(B441,Categorisation_T!$B$4:$C$51,2,FALSE)</f>
        <v>Γ1</v>
      </c>
      <c r="E441">
        <f>HLOOKUP(C441,Categorisation_T!$D$1:$DH$4,4,FALSE)</f>
        <v>10.1</v>
      </c>
      <c r="F441" t="str">
        <f t="shared" si="20"/>
        <v>10.1-Γ1</v>
      </c>
      <c r="G441" t="str">
        <f>VLOOKUP($B441,Categorisation_T_Score!$B$1:$DH$51,$C441+2,FALSE)</f>
        <v>P3</v>
      </c>
      <c r="H441">
        <f>IFERROR(VLOOKUP(G441,ScoreCards!$C$3:$F$6,4),0)</f>
        <v>0</v>
      </c>
    </row>
    <row r="442" spans="2:8">
      <c r="B442">
        <f t="shared" si="21"/>
        <v>8</v>
      </c>
      <c r="C442">
        <f t="shared" si="22"/>
        <v>3</v>
      </c>
      <c r="D442" t="str">
        <f>VLOOKUP(B442,Categorisation_T!$B$4:$C$51,2,FALSE)</f>
        <v>Γ1</v>
      </c>
      <c r="E442">
        <f>HLOOKUP(C442,Categorisation_T!$D$1:$DH$4,4,FALSE)</f>
        <v>10.199999999999999</v>
      </c>
      <c r="F442" t="str">
        <f t="shared" si="20"/>
        <v>10.2-Γ1</v>
      </c>
      <c r="G442" t="str">
        <f>VLOOKUP($B442,Categorisation_T_Score!$B$1:$DH$51,$C442+2,FALSE)</f>
        <v>P3</v>
      </c>
      <c r="H442">
        <f>IFERROR(VLOOKUP(G442,ScoreCards!$C$3:$F$6,4),0)</f>
        <v>0</v>
      </c>
    </row>
    <row r="443" spans="2:8">
      <c r="B443">
        <f t="shared" si="21"/>
        <v>8</v>
      </c>
      <c r="C443">
        <f t="shared" si="22"/>
        <v>4</v>
      </c>
      <c r="D443" t="str">
        <f>VLOOKUP(B443,Categorisation_T!$B$4:$C$51,2,FALSE)</f>
        <v>Γ1</v>
      </c>
      <c r="E443">
        <f>HLOOKUP(C443,Categorisation_T!$D$1:$DH$4,4,FALSE)</f>
        <v>10.3</v>
      </c>
      <c r="F443" t="str">
        <f t="shared" si="20"/>
        <v>10.3-Γ1</v>
      </c>
      <c r="G443" t="str">
        <f>VLOOKUP($B443,Categorisation_T_Score!$B$1:$DH$51,$C443+2,FALSE)</f>
        <v>P3</v>
      </c>
      <c r="H443">
        <f>IFERROR(VLOOKUP(G443,ScoreCards!$C$3:$F$6,4),0)</f>
        <v>0</v>
      </c>
    </row>
    <row r="444" spans="2:8">
      <c r="B444">
        <f t="shared" si="21"/>
        <v>8</v>
      </c>
      <c r="C444">
        <f t="shared" si="22"/>
        <v>5</v>
      </c>
      <c r="D444" t="str">
        <f>VLOOKUP(B444,Categorisation_T!$B$4:$C$51,2,FALSE)</f>
        <v>Γ1</v>
      </c>
      <c r="E444">
        <f>HLOOKUP(C444,Categorisation_T!$D$1:$DH$4,4,FALSE)</f>
        <v>10.4</v>
      </c>
      <c r="F444" t="str">
        <f t="shared" si="20"/>
        <v>10.4-Γ1</v>
      </c>
      <c r="G444" t="str">
        <f>VLOOKUP($B444,Categorisation_T_Score!$B$1:$DH$51,$C444+2,FALSE)</f>
        <v>P3</v>
      </c>
      <c r="H444">
        <f>IFERROR(VLOOKUP(G444,ScoreCards!$C$3:$F$6,4),0)</f>
        <v>0</v>
      </c>
    </row>
    <row r="445" spans="2:8">
      <c r="B445">
        <f t="shared" si="21"/>
        <v>8</v>
      </c>
      <c r="C445">
        <f t="shared" si="22"/>
        <v>6</v>
      </c>
      <c r="D445" t="str">
        <f>VLOOKUP(B445,Categorisation_T!$B$4:$C$51,2,FALSE)</f>
        <v>Γ1</v>
      </c>
      <c r="E445">
        <f>HLOOKUP(C445,Categorisation_T!$D$1:$DH$4,4,FALSE)</f>
        <v>10.5</v>
      </c>
      <c r="F445" t="str">
        <f t="shared" si="20"/>
        <v>10.5-Γ1</v>
      </c>
      <c r="G445" t="str">
        <f>VLOOKUP($B445,Categorisation_T_Score!$B$1:$DH$51,$C445+2,FALSE)</f>
        <v>P3</v>
      </c>
      <c r="H445">
        <f>IFERROR(VLOOKUP(G445,ScoreCards!$C$3:$F$6,4),0)</f>
        <v>0</v>
      </c>
    </row>
    <row r="446" spans="2:8">
      <c r="B446">
        <f t="shared" si="21"/>
        <v>8</v>
      </c>
      <c r="C446">
        <f t="shared" si="22"/>
        <v>7</v>
      </c>
      <c r="D446" t="str">
        <f>VLOOKUP(B446,Categorisation_T!$B$4:$C$51,2,FALSE)</f>
        <v>Γ1</v>
      </c>
      <c r="E446">
        <f>HLOOKUP(C446,Categorisation_T!$D$1:$DH$4,4,FALSE)</f>
        <v>10.6</v>
      </c>
      <c r="F446" t="str">
        <f t="shared" si="20"/>
        <v>10.6-Γ1</v>
      </c>
      <c r="G446" t="str">
        <f>VLOOKUP($B446,Categorisation_T_Score!$B$1:$DH$51,$C446+2,FALSE)</f>
        <v>P4</v>
      </c>
      <c r="H446">
        <f>IFERROR(VLOOKUP(G446,ScoreCards!$C$3:$F$6,4),0)</f>
        <v>0</v>
      </c>
    </row>
    <row r="447" spans="2:8">
      <c r="B447">
        <f t="shared" si="21"/>
        <v>8</v>
      </c>
      <c r="C447">
        <f t="shared" si="22"/>
        <v>8</v>
      </c>
      <c r="D447" t="str">
        <f>VLOOKUP(B447,Categorisation_T!$B$4:$C$51,2,FALSE)</f>
        <v>Γ1</v>
      </c>
      <c r="E447">
        <f>HLOOKUP(C447,Categorisation_T!$D$1:$DH$4,4,FALSE)</f>
        <v>10.7</v>
      </c>
      <c r="F447" t="str">
        <f t="shared" si="20"/>
        <v>10.7-Γ1</v>
      </c>
      <c r="G447" t="str">
        <f>VLOOKUP($B447,Categorisation_T_Score!$B$1:$DH$51,$C447+2,FALSE)</f>
        <v>P4</v>
      </c>
      <c r="H447">
        <f>IFERROR(VLOOKUP(G447,ScoreCards!$C$3:$F$6,4),0)</f>
        <v>0</v>
      </c>
    </row>
    <row r="448" spans="2:8">
      <c r="B448">
        <f t="shared" si="21"/>
        <v>8</v>
      </c>
      <c r="C448">
        <f t="shared" si="22"/>
        <v>9</v>
      </c>
      <c r="D448" t="str">
        <f>VLOOKUP(B448,Categorisation_T!$B$4:$C$51,2,FALSE)</f>
        <v>Γ1</v>
      </c>
      <c r="E448">
        <f>HLOOKUP(C448,Categorisation_T!$D$1:$DH$4,4,FALSE)</f>
        <v>10.8</v>
      </c>
      <c r="F448" t="str">
        <f t="shared" si="20"/>
        <v>10.8-Γ1</v>
      </c>
      <c r="G448" t="str">
        <f>VLOOKUP($B448,Categorisation_T_Score!$B$1:$DH$51,$C448+2,FALSE)</f>
        <v>P3</v>
      </c>
      <c r="H448">
        <f>IFERROR(VLOOKUP(G448,ScoreCards!$C$3:$F$6,4),0)</f>
        <v>0</v>
      </c>
    </row>
    <row r="449" spans="2:8">
      <c r="B449">
        <f t="shared" si="21"/>
        <v>8</v>
      </c>
      <c r="C449">
        <f t="shared" si="22"/>
        <v>10</v>
      </c>
      <c r="D449" t="str">
        <f>VLOOKUP(B449,Categorisation_T!$B$4:$C$51,2,FALSE)</f>
        <v>Γ1</v>
      </c>
      <c r="E449">
        <f>HLOOKUP(C449,Categorisation_T!$D$1:$DH$4,4,FALSE)</f>
        <v>10.9</v>
      </c>
      <c r="F449" t="str">
        <f t="shared" si="20"/>
        <v>10.9-Γ1</v>
      </c>
      <c r="G449" t="str">
        <f>VLOOKUP($B449,Categorisation_T_Score!$B$1:$DH$51,$C449+2,FALSE)</f>
        <v>P4</v>
      </c>
      <c r="H449">
        <f>IFERROR(VLOOKUP(G449,ScoreCards!$C$3:$F$6,4),0)</f>
        <v>0</v>
      </c>
    </row>
    <row r="450" spans="2:8">
      <c r="B450">
        <f t="shared" si="21"/>
        <v>8</v>
      </c>
      <c r="C450">
        <f t="shared" si="22"/>
        <v>11</v>
      </c>
      <c r="D450" t="str">
        <f>VLOOKUP(B450,Categorisation_T!$B$4:$C$51,2,FALSE)</f>
        <v>Γ1</v>
      </c>
      <c r="E450">
        <f>HLOOKUP(C450,Categorisation_T!$D$1:$DH$4,4,FALSE)</f>
        <v>11</v>
      </c>
      <c r="F450" t="str">
        <f t="shared" si="20"/>
        <v>11-Γ1</v>
      </c>
      <c r="G450" t="str">
        <f>VLOOKUP($B450,Categorisation_T_Score!$B$1:$DH$51,$C450+2,FALSE)</f>
        <v>P3</v>
      </c>
      <c r="H450">
        <f>IFERROR(VLOOKUP(G450,ScoreCards!$C$3:$F$6,4),0)</f>
        <v>0</v>
      </c>
    </row>
    <row r="451" spans="2:8">
      <c r="B451">
        <f t="shared" si="21"/>
        <v>8</v>
      </c>
      <c r="C451">
        <f t="shared" si="22"/>
        <v>12</v>
      </c>
      <c r="D451" t="str">
        <f>VLOOKUP(B451,Categorisation_T!$B$4:$C$51,2,FALSE)</f>
        <v>Γ1</v>
      </c>
      <c r="E451">
        <f>HLOOKUP(C451,Categorisation_T!$D$1:$DH$4,4,FALSE)</f>
        <v>36</v>
      </c>
      <c r="F451" t="str">
        <f t="shared" si="20"/>
        <v>36-Γ1</v>
      </c>
      <c r="G451" t="str">
        <f>VLOOKUP($B451,Categorisation_T_Score!$B$1:$DH$51,$C451+2,FALSE)</f>
        <v>P3</v>
      </c>
      <c r="H451">
        <f>IFERROR(VLOOKUP(G451,ScoreCards!$C$3:$F$6,4),0)</f>
        <v>0</v>
      </c>
    </row>
    <row r="452" spans="2:8">
      <c r="B452">
        <f t="shared" si="21"/>
        <v>8</v>
      </c>
      <c r="C452">
        <f t="shared" si="22"/>
        <v>13</v>
      </c>
      <c r="D452" t="str">
        <f>VLOOKUP(B452,Categorisation_T!$B$4:$C$51,2,FALSE)</f>
        <v>Γ1</v>
      </c>
      <c r="E452" t="str">
        <f>HLOOKUP(C452,Categorisation_T!$D$1:$DH$4,4,FALSE)</f>
        <v>B</v>
      </c>
      <c r="F452" t="str">
        <f t="shared" si="20"/>
        <v>B-Γ1</v>
      </c>
      <c r="G452" t="str">
        <f>VLOOKUP($B452,Categorisation_T_Score!$B$1:$DH$51,$C452+2,FALSE)</f>
        <v>P4</v>
      </c>
      <c r="H452">
        <f>IFERROR(VLOOKUP(G452,ScoreCards!$C$3:$F$6,4),0)</f>
        <v>0</v>
      </c>
    </row>
    <row r="453" spans="2:8">
      <c r="B453">
        <f t="shared" si="21"/>
        <v>8</v>
      </c>
      <c r="C453">
        <f t="shared" si="22"/>
        <v>14</v>
      </c>
      <c r="D453" t="str">
        <f>VLOOKUP(B453,Categorisation_T!$B$4:$C$51,2,FALSE)</f>
        <v>Γ1</v>
      </c>
      <c r="E453">
        <f>HLOOKUP(C453,Categorisation_T!$D$1:$DH$4,4,FALSE)</f>
        <v>12</v>
      </c>
      <c r="F453" t="str">
        <f t="shared" ref="F453:F516" si="23">E453&amp;"-"&amp;D453</f>
        <v>12-Γ1</v>
      </c>
      <c r="G453" t="str">
        <f>VLOOKUP($B453,Categorisation_T_Score!$B$1:$DH$51,$C453+2,FALSE)</f>
        <v>P4</v>
      </c>
      <c r="H453">
        <f>IFERROR(VLOOKUP(G453,ScoreCards!$C$3:$F$6,4),0)</f>
        <v>0</v>
      </c>
    </row>
    <row r="454" spans="2:8">
      <c r="B454">
        <f t="shared" si="21"/>
        <v>8</v>
      </c>
      <c r="C454">
        <f t="shared" si="22"/>
        <v>15</v>
      </c>
      <c r="D454" t="str">
        <f>VLOOKUP(B454,Categorisation_T!$B$4:$C$51,2,FALSE)</f>
        <v>Γ1</v>
      </c>
      <c r="E454" t="str">
        <f>HLOOKUP(C454,Categorisation_T!$D$1:$DH$4,4,FALSE)</f>
        <v>C</v>
      </c>
      <c r="F454" t="str">
        <f t="shared" si="23"/>
        <v>C-Γ1</v>
      </c>
      <c r="G454" t="str">
        <f>VLOOKUP($B454,Categorisation_T_Score!$B$1:$DH$51,$C454+2,FALSE)</f>
        <v>P4</v>
      </c>
      <c r="H454">
        <f>IFERROR(VLOOKUP(G454,ScoreCards!$C$3:$F$6,4),0)</f>
        <v>0</v>
      </c>
    </row>
    <row r="455" spans="2:8">
      <c r="B455">
        <f t="shared" si="21"/>
        <v>8</v>
      </c>
      <c r="C455">
        <f t="shared" si="22"/>
        <v>16</v>
      </c>
      <c r="D455" t="str">
        <f>VLOOKUP(B455,Categorisation_T!$B$4:$C$51,2,FALSE)</f>
        <v>Γ1</v>
      </c>
      <c r="E455">
        <f>HLOOKUP(C455,Categorisation_T!$D$1:$DH$4,4,FALSE)</f>
        <v>13.1</v>
      </c>
      <c r="F455" t="str">
        <f t="shared" si="23"/>
        <v>13.1-Γ1</v>
      </c>
      <c r="G455" t="str">
        <f>VLOOKUP($B455,Categorisation_T_Score!$B$1:$DH$51,$C455+2,FALSE)</f>
        <v>P4</v>
      </c>
      <c r="H455">
        <f>IFERROR(VLOOKUP(G455,ScoreCards!$C$3:$F$6,4),0)</f>
        <v>0</v>
      </c>
    </row>
    <row r="456" spans="2:8">
      <c r="B456">
        <f t="shared" si="21"/>
        <v>8</v>
      </c>
      <c r="C456">
        <f t="shared" si="22"/>
        <v>17</v>
      </c>
      <c r="D456" t="str">
        <f>VLOOKUP(B456,Categorisation_T!$B$4:$C$51,2,FALSE)</f>
        <v>Γ1</v>
      </c>
      <c r="E456">
        <f>HLOOKUP(C456,Categorisation_T!$D$1:$DH$4,4,FALSE)</f>
        <v>13.2</v>
      </c>
      <c r="F456" t="str">
        <f t="shared" si="23"/>
        <v>13.2-Γ1</v>
      </c>
      <c r="G456" t="str">
        <f>VLOOKUP($B456,Categorisation_T_Score!$B$1:$DH$51,$C456+2,FALSE)</f>
        <v>P4</v>
      </c>
      <c r="H456">
        <f>IFERROR(VLOOKUP(G456,ScoreCards!$C$3:$F$6,4),0)</f>
        <v>0</v>
      </c>
    </row>
    <row r="457" spans="2:8">
      <c r="B457">
        <f t="shared" si="21"/>
        <v>8</v>
      </c>
      <c r="C457">
        <f t="shared" si="22"/>
        <v>18</v>
      </c>
      <c r="D457" t="str">
        <f>VLOOKUP(B457,Categorisation_T!$B$4:$C$51,2,FALSE)</f>
        <v>Γ1</v>
      </c>
      <c r="E457">
        <f>HLOOKUP(C457,Categorisation_T!$D$1:$DH$4,4,FALSE)</f>
        <v>13.3</v>
      </c>
      <c r="F457" t="str">
        <f t="shared" si="23"/>
        <v>13.3-Γ1</v>
      </c>
      <c r="G457" t="str">
        <f>VLOOKUP($B457,Categorisation_T_Score!$B$1:$DH$51,$C457+2,FALSE)</f>
        <v>P4</v>
      </c>
      <c r="H457">
        <f>IFERROR(VLOOKUP(G457,ScoreCards!$C$3:$F$6,4),0)</f>
        <v>0</v>
      </c>
    </row>
    <row r="458" spans="2:8">
      <c r="B458">
        <f t="shared" si="21"/>
        <v>8</v>
      </c>
      <c r="C458">
        <f t="shared" si="22"/>
        <v>19</v>
      </c>
      <c r="D458" t="str">
        <f>VLOOKUP(B458,Categorisation_T!$B$4:$C$51,2,FALSE)</f>
        <v>Γ1</v>
      </c>
      <c r="E458">
        <f>HLOOKUP(C458,Categorisation_T!$D$1:$DH$4,4,FALSE)</f>
        <v>13.9</v>
      </c>
      <c r="F458" t="str">
        <f t="shared" si="23"/>
        <v>13.9-Γ1</v>
      </c>
      <c r="G458" t="str">
        <f>VLOOKUP($B458,Categorisation_T_Score!$B$1:$DH$51,$C458+2,FALSE)</f>
        <v>P4</v>
      </c>
      <c r="H458">
        <f>IFERROR(VLOOKUP(G458,ScoreCards!$C$3:$F$6,4),0)</f>
        <v>0</v>
      </c>
    </row>
    <row r="459" spans="2:8">
      <c r="B459">
        <f t="shared" si="21"/>
        <v>8</v>
      </c>
      <c r="C459">
        <f t="shared" si="22"/>
        <v>20</v>
      </c>
      <c r="D459" t="str">
        <f>VLOOKUP(B459,Categorisation_T!$B$4:$C$51,2,FALSE)</f>
        <v>Γ1</v>
      </c>
      <c r="E459">
        <f>HLOOKUP(C459,Categorisation_T!$D$1:$DH$4,4,FALSE)</f>
        <v>14.1</v>
      </c>
      <c r="F459" t="str">
        <f t="shared" si="23"/>
        <v>14.1-Γ1</v>
      </c>
      <c r="G459" t="str">
        <f>VLOOKUP($B459,Categorisation_T_Score!$B$1:$DH$51,$C459+2,FALSE)</f>
        <v>P4</v>
      </c>
      <c r="H459">
        <f>IFERROR(VLOOKUP(G459,ScoreCards!$C$3:$F$6,4),0)</f>
        <v>0</v>
      </c>
    </row>
    <row r="460" spans="2:8">
      <c r="B460">
        <f t="shared" si="21"/>
        <v>8</v>
      </c>
      <c r="C460">
        <f t="shared" si="22"/>
        <v>21</v>
      </c>
      <c r="D460" t="str">
        <f>VLOOKUP(B460,Categorisation_T!$B$4:$C$51,2,FALSE)</f>
        <v>Γ1</v>
      </c>
      <c r="E460">
        <f>HLOOKUP(C460,Categorisation_T!$D$1:$DH$4,4,FALSE)</f>
        <v>14.2</v>
      </c>
      <c r="F460" t="str">
        <f t="shared" si="23"/>
        <v>14.2-Γ1</v>
      </c>
      <c r="G460" t="str">
        <f>VLOOKUP($B460,Categorisation_T_Score!$B$1:$DH$51,$C460+2,FALSE)</f>
        <v>P4</v>
      </c>
      <c r="H460">
        <f>IFERROR(VLOOKUP(G460,ScoreCards!$C$3:$F$6,4),0)</f>
        <v>0</v>
      </c>
    </row>
    <row r="461" spans="2:8">
      <c r="B461">
        <f t="shared" si="21"/>
        <v>8</v>
      </c>
      <c r="C461">
        <f t="shared" si="22"/>
        <v>22</v>
      </c>
      <c r="D461" t="str">
        <f>VLOOKUP(B461,Categorisation_T!$B$4:$C$51,2,FALSE)</f>
        <v>Γ1</v>
      </c>
      <c r="E461">
        <f>HLOOKUP(C461,Categorisation_T!$D$1:$DH$4,4,FALSE)</f>
        <v>14.3</v>
      </c>
      <c r="F461" t="str">
        <f t="shared" si="23"/>
        <v>14.3-Γ1</v>
      </c>
      <c r="G461" t="str">
        <f>VLOOKUP($B461,Categorisation_T_Score!$B$1:$DH$51,$C461+2,FALSE)</f>
        <v>P4</v>
      </c>
      <c r="H461">
        <f>IFERROR(VLOOKUP(G461,ScoreCards!$C$3:$F$6,4),0)</f>
        <v>0</v>
      </c>
    </row>
    <row r="462" spans="2:8">
      <c r="B462">
        <f t="shared" si="21"/>
        <v>8</v>
      </c>
      <c r="C462">
        <f t="shared" si="22"/>
        <v>23</v>
      </c>
      <c r="D462" t="str">
        <f>VLOOKUP(B462,Categorisation_T!$B$4:$C$51,2,FALSE)</f>
        <v>Γ1</v>
      </c>
      <c r="E462">
        <f>HLOOKUP(C462,Categorisation_T!$D$1:$DH$4,4,FALSE)</f>
        <v>15.1</v>
      </c>
      <c r="F462" t="str">
        <f t="shared" si="23"/>
        <v>15.1-Γ1</v>
      </c>
      <c r="G462" t="str">
        <f>VLOOKUP($B462,Categorisation_T_Score!$B$1:$DH$51,$C462+2,FALSE)</f>
        <v>P4</v>
      </c>
      <c r="H462">
        <f>IFERROR(VLOOKUP(G462,ScoreCards!$C$3:$F$6,4),0)</f>
        <v>0</v>
      </c>
    </row>
    <row r="463" spans="2:8">
      <c r="B463">
        <f t="shared" si="21"/>
        <v>8</v>
      </c>
      <c r="C463">
        <f t="shared" si="22"/>
        <v>24</v>
      </c>
      <c r="D463" t="str">
        <f>VLOOKUP(B463,Categorisation_T!$B$4:$C$51,2,FALSE)</f>
        <v>Γ1</v>
      </c>
      <c r="E463">
        <f>HLOOKUP(C463,Categorisation_T!$D$1:$DH$4,4,FALSE)</f>
        <v>15.2</v>
      </c>
      <c r="F463" t="str">
        <f t="shared" si="23"/>
        <v>15.2-Γ1</v>
      </c>
      <c r="G463" t="str">
        <f>VLOOKUP($B463,Categorisation_T_Score!$B$1:$DH$51,$C463+2,FALSE)</f>
        <v>P4</v>
      </c>
      <c r="H463">
        <f>IFERROR(VLOOKUP(G463,ScoreCards!$C$3:$F$6,4),0)</f>
        <v>0</v>
      </c>
    </row>
    <row r="464" spans="2:8">
      <c r="B464">
        <f t="shared" si="21"/>
        <v>8</v>
      </c>
      <c r="C464">
        <f t="shared" si="22"/>
        <v>25</v>
      </c>
      <c r="D464" t="str">
        <f>VLOOKUP(B464,Categorisation_T!$B$4:$C$51,2,FALSE)</f>
        <v>Γ1</v>
      </c>
      <c r="E464">
        <f>HLOOKUP(C464,Categorisation_T!$D$1:$DH$4,4,FALSE)</f>
        <v>96.01</v>
      </c>
      <c r="F464" t="str">
        <f t="shared" si="23"/>
        <v>96.01-Γ1</v>
      </c>
      <c r="G464" t="str">
        <f>VLOOKUP($B464,Categorisation_T_Score!$B$1:$DH$51,$C464+2,FALSE)</f>
        <v>P3</v>
      </c>
      <c r="H464">
        <f>IFERROR(VLOOKUP(G464,ScoreCards!$C$3:$F$6,4),0)</f>
        <v>0</v>
      </c>
    </row>
    <row r="465" spans="2:8">
      <c r="B465">
        <f t="shared" si="21"/>
        <v>8</v>
      </c>
      <c r="C465">
        <f t="shared" si="22"/>
        <v>26</v>
      </c>
      <c r="D465" t="str">
        <f>VLOOKUP(B465,Categorisation_T!$B$4:$C$51,2,FALSE)</f>
        <v>Γ1</v>
      </c>
      <c r="E465" t="str">
        <f>HLOOKUP(C465,Categorisation_T!$D$1:$DH$4,4,FALSE)</f>
        <v>D</v>
      </c>
      <c r="F465" t="str">
        <f t="shared" si="23"/>
        <v>D-Γ1</v>
      </c>
      <c r="G465" t="str">
        <f>VLOOKUP($B465,Categorisation_T_Score!$B$1:$DH$51,$C465+2,FALSE)</f>
        <v>P4</v>
      </c>
      <c r="H465">
        <f>IFERROR(VLOOKUP(G465,ScoreCards!$C$3:$F$6,4),0)</f>
        <v>0</v>
      </c>
    </row>
    <row r="466" spans="2:8">
      <c r="B466">
        <f t="shared" si="21"/>
        <v>8</v>
      </c>
      <c r="C466">
        <f t="shared" si="22"/>
        <v>27</v>
      </c>
      <c r="D466" t="str">
        <f>VLOOKUP(B466,Categorisation_T!$B$4:$C$51,2,FALSE)</f>
        <v>Γ1</v>
      </c>
      <c r="E466">
        <f>HLOOKUP(C466,Categorisation_T!$D$1:$DH$4,4,FALSE)</f>
        <v>16.100000000000001</v>
      </c>
      <c r="F466" t="str">
        <f t="shared" si="23"/>
        <v>16.1-Γ1</v>
      </c>
      <c r="G466" t="str">
        <f>VLOOKUP($B466,Categorisation_T_Score!$B$1:$DH$51,$C466+2,FALSE)</f>
        <v>P4</v>
      </c>
      <c r="H466">
        <f>IFERROR(VLOOKUP(G466,ScoreCards!$C$3:$F$6,4),0)</f>
        <v>0</v>
      </c>
    </row>
    <row r="467" spans="2:8">
      <c r="B467">
        <f t="shared" si="21"/>
        <v>8</v>
      </c>
      <c r="C467">
        <f t="shared" si="22"/>
        <v>28</v>
      </c>
      <c r="D467" t="str">
        <f>VLOOKUP(B467,Categorisation_T!$B$4:$C$51,2,FALSE)</f>
        <v>Γ1</v>
      </c>
      <c r="E467">
        <f>HLOOKUP(C467,Categorisation_T!$D$1:$DH$4,4,FALSE)</f>
        <v>16.2</v>
      </c>
      <c r="F467" t="str">
        <f t="shared" si="23"/>
        <v>16.2-Γ1</v>
      </c>
      <c r="G467" t="str">
        <f>VLOOKUP($B467,Categorisation_T_Score!$B$1:$DH$51,$C467+2,FALSE)</f>
        <v>P4</v>
      </c>
      <c r="H467">
        <f>IFERROR(VLOOKUP(G467,ScoreCards!$C$3:$F$6,4),0)</f>
        <v>0</v>
      </c>
    </row>
    <row r="468" spans="2:8">
      <c r="B468">
        <f t="shared" si="21"/>
        <v>8</v>
      </c>
      <c r="C468">
        <f t="shared" si="22"/>
        <v>29</v>
      </c>
      <c r="D468" t="str">
        <f>VLOOKUP(B468,Categorisation_T!$B$4:$C$51,2,FALSE)</f>
        <v>Γ1</v>
      </c>
      <c r="E468">
        <f>HLOOKUP(C468,Categorisation_T!$D$1:$DH$4,4,FALSE)</f>
        <v>17.100000000000001</v>
      </c>
      <c r="F468" t="str">
        <f t="shared" si="23"/>
        <v>17.1-Γ1</v>
      </c>
      <c r="G468" t="str">
        <f>VLOOKUP($B468,Categorisation_T_Score!$B$1:$DH$51,$C468+2,FALSE)</f>
        <v>P4</v>
      </c>
      <c r="H468">
        <f>IFERROR(VLOOKUP(G468,ScoreCards!$C$3:$F$6,4),0)</f>
        <v>0</v>
      </c>
    </row>
    <row r="469" spans="2:8">
      <c r="B469">
        <f t="shared" si="21"/>
        <v>8</v>
      </c>
      <c r="C469">
        <f t="shared" si="22"/>
        <v>30</v>
      </c>
      <c r="D469" t="str">
        <f>VLOOKUP(B469,Categorisation_T!$B$4:$C$51,2,FALSE)</f>
        <v>Γ1</v>
      </c>
      <c r="E469">
        <f>HLOOKUP(C469,Categorisation_T!$D$1:$DH$4,4,FALSE)</f>
        <v>17.2</v>
      </c>
      <c r="F469" t="str">
        <f t="shared" si="23"/>
        <v>17.2-Γ1</v>
      </c>
      <c r="G469" t="str">
        <f>VLOOKUP($B469,Categorisation_T_Score!$B$1:$DH$51,$C469+2,FALSE)</f>
        <v>P4</v>
      </c>
      <c r="H469">
        <f>IFERROR(VLOOKUP(G469,ScoreCards!$C$3:$F$6,4),0)</f>
        <v>0</v>
      </c>
    </row>
    <row r="470" spans="2:8">
      <c r="B470">
        <f t="shared" si="21"/>
        <v>8</v>
      </c>
      <c r="C470">
        <f t="shared" si="22"/>
        <v>31</v>
      </c>
      <c r="D470" t="str">
        <f>VLOOKUP(B470,Categorisation_T!$B$4:$C$51,2,FALSE)</f>
        <v>Γ1</v>
      </c>
      <c r="E470">
        <f>HLOOKUP(C470,Categorisation_T!$D$1:$DH$4,4,FALSE)</f>
        <v>18.100000000000001</v>
      </c>
      <c r="F470" t="str">
        <f t="shared" si="23"/>
        <v>18.1-Γ1</v>
      </c>
      <c r="G470" t="str">
        <f>VLOOKUP($B470,Categorisation_T_Score!$B$1:$DH$51,$C470+2,FALSE)</f>
        <v>P3</v>
      </c>
      <c r="H470">
        <f>IFERROR(VLOOKUP(G470,ScoreCards!$C$3:$F$6,4),0)</f>
        <v>0</v>
      </c>
    </row>
    <row r="471" spans="2:8">
      <c r="B471">
        <f t="shared" si="21"/>
        <v>8</v>
      </c>
      <c r="C471">
        <f t="shared" si="22"/>
        <v>32</v>
      </c>
      <c r="D471" t="str">
        <f>VLOOKUP(B471,Categorisation_T!$B$4:$C$51,2,FALSE)</f>
        <v>Γ1</v>
      </c>
      <c r="E471" t="str">
        <f>HLOOKUP(C471,Categorisation_T!$D$1:$DH$4,4,FALSE)</f>
        <v>E</v>
      </c>
      <c r="F471" t="str">
        <f t="shared" si="23"/>
        <v>E-Γ1</v>
      </c>
      <c r="G471" t="str">
        <f>VLOOKUP($B471,Categorisation_T_Score!$B$1:$DH$51,$C471+2,FALSE)</f>
        <v>P4</v>
      </c>
      <c r="H471">
        <f>IFERROR(VLOOKUP(G471,ScoreCards!$C$3:$F$6,4),0)</f>
        <v>0</v>
      </c>
    </row>
    <row r="472" spans="2:8">
      <c r="B472">
        <f t="shared" si="21"/>
        <v>8</v>
      </c>
      <c r="C472">
        <f t="shared" si="22"/>
        <v>33</v>
      </c>
      <c r="D472" t="str">
        <f>VLOOKUP(B472,Categorisation_T!$B$4:$C$51,2,FALSE)</f>
        <v>Γ1</v>
      </c>
      <c r="E472">
        <f>HLOOKUP(C472,Categorisation_T!$D$1:$DH$4,4,FALSE)</f>
        <v>19.100000000000001</v>
      </c>
      <c r="F472" t="str">
        <f t="shared" si="23"/>
        <v>19.1-Γ1</v>
      </c>
      <c r="G472" t="str">
        <f>VLOOKUP($B472,Categorisation_T_Score!$B$1:$DH$51,$C472+2,FALSE)</f>
        <v>P3</v>
      </c>
      <c r="H472">
        <f>IFERROR(VLOOKUP(G472,ScoreCards!$C$3:$F$6,4),0)</f>
        <v>0</v>
      </c>
    </row>
    <row r="473" spans="2:8">
      <c r="B473">
        <f t="shared" si="21"/>
        <v>8</v>
      </c>
      <c r="C473">
        <f t="shared" si="22"/>
        <v>34</v>
      </c>
      <c r="D473" t="str">
        <f>VLOOKUP(B473,Categorisation_T!$B$4:$C$51,2,FALSE)</f>
        <v>Γ1</v>
      </c>
      <c r="E473">
        <f>HLOOKUP(C473,Categorisation_T!$D$1:$DH$4,4,FALSE)</f>
        <v>20.100000000000001</v>
      </c>
      <c r="F473" t="str">
        <f t="shared" si="23"/>
        <v>20.1-Γ1</v>
      </c>
      <c r="G473" t="str">
        <f>VLOOKUP($B473,Categorisation_T_Score!$B$1:$DH$51,$C473+2,FALSE)</f>
        <v>P4</v>
      </c>
      <c r="H473">
        <f>IFERROR(VLOOKUP(G473,ScoreCards!$C$3:$F$6,4),0)</f>
        <v>0</v>
      </c>
    </row>
    <row r="474" spans="2:8">
      <c r="B474">
        <f t="shared" si="21"/>
        <v>8</v>
      </c>
      <c r="C474">
        <f t="shared" si="22"/>
        <v>35</v>
      </c>
      <c r="D474" t="str">
        <f>VLOOKUP(B474,Categorisation_T!$B$4:$C$51,2,FALSE)</f>
        <v>Γ1</v>
      </c>
      <c r="E474">
        <f>HLOOKUP(C474,Categorisation_T!$D$1:$DH$4,4,FALSE)</f>
        <v>20.2</v>
      </c>
      <c r="F474" t="str">
        <f t="shared" si="23"/>
        <v>20.2-Γ1</v>
      </c>
      <c r="G474" t="str">
        <f>VLOOKUP($B474,Categorisation_T_Score!$B$1:$DH$51,$C474+2,FALSE)</f>
        <v>P4</v>
      </c>
      <c r="H474">
        <f>IFERROR(VLOOKUP(G474,ScoreCards!$C$3:$F$6,4),0)</f>
        <v>0</v>
      </c>
    </row>
    <row r="475" spans="2:8">
      <c r="B475">
        <f t="shared" si="21"/>
        <v>8</v>
      </c>
      <c r="C475">
        <f t="shared" si="22"/>
        <v>36</v>
      </c>
      <c r="D475" t="str">
        <f>VLOOKUP(B475,Categorisation_T!$B$4:$C$51,2,FALSE)</f>
        <v>Γ1</v>
      </c>
      <c r="E475">
        <f>HLOOKUP(C475,Categorisation_T!$D$1:$DH$4,4,FALSE)</f>
        <v>20.3</v>
      </c>
      <c r="F475" t="str">
        <f t="shared" si="23"/>
        <v>20.3-Γ1</v>
      </c>
      <c r="G475" t="str">
        <f>VLOOKUP($B475,Categorisation_T_Score!$B$1:$DH$51,$C475+2,FALSE)</f>
        <v>P3</v>
      </c>
      <c r="H475">
        <f>IFERROR(VLOOKUP(G475,ScoreCards!$C$3:$F$6,4),0)</f>
        <v>0</v>
      </c>
    </row>
    <row r="476" spans="2:8">
      <c r="B476">
        <f t="shared" si="21"/>
        <v>8</v>
      </c>
      <c r="C476">
        <f t="shared" si="22"/>
        <v>37</v>
      </c>
      <c r="D476" t="str">
        <f>VLOOKUP(B476,Categorisation_T!$B$4:$C$51,2,FALSE)</f>
        <v>Γ1</v>
      </c>
      <c r="E476">
        <f>HLOOKUP(C476,Categorisation_T!$D$1:$DH$4,4,FALSE)</f>
        <v>20.399999999999999</v>
      </c>
      <c r="F476" t="str">
        <f t="shared" si="23"/>
        <v>20.4-Γ1</v>
      </c>
      <c r="G476" t="str">
        <f>VLOOKUP($B476,Categorisation_T_Score!$B$1:$DH$51,$C476+2,FALSE)</f>
        <v>P3</v>
      </c>
      <c r="H476">
        <f>IFERROR(VLOOKUP(G476,ScoreCards!$C$3:$F$6,4),0)</f>
        <v>0</v>
      </c>
    </row>
    <row r="477" spans="2:8">
      <c r="B477">
        <f t="shared" si="21"/>
        <v>8</v>
      </c>
      <c r="C477">
        <f t="shared" si="22"/>
        <v>38</v>
      </c>
      <c r="D477" t="str">
        <f>VLOOKUP(B477,Categorisation_T!$B$4:$C$51,2,FALSE)</f>
        <v>Γ1</v>
      </c>
      <c r="E477">
        <f>HLOOKUP(C477,Categorisation_T!$D$1:$DH$4,4,FALSE)</f>
        <v>20.5</v>
      </c>
      <c r="F477" t="str">
        <f t="shared" si="23"/>
        <v>20.5-Γ1</v>
      </c>
      <c r="G477" t="str">
        <f>VLOOKUP($B477,Categorisation_T_Score!$B$1:$DH$51,$C477+2,FALSE)</f>
        <v>P4</v>
      </c>
      <c r="H477">
        <f>IFERROR(VLOOKUP(G477,ScoreCards!$C$3:$F$6,4),0)</f>
        <v>0</v>
      </c>
    </row>
    <row r="478" spans="2:8">
      <c r="B478">
        <f t="shared" si="21"/>
        <v>8</v>
      </c>
      <c r="C478">
        <f t="shared" si="22"/>
        <v>39</v>
      </c>
      <c r="D478" t="str">
        <f>VLOOKUP(B478,Categorisation_T!$B$4:$C$51,2,FALSE)</f>
        <v>Γ1</v>
      </c>
      <c r="E478">
        <f>HLOOKUP(C478,Categorisation_T!$D$1:$DH$4,4,FALSE)</f>
        <v>20.6</v>
      </c>
      <c r="F478" t="str">
        <f t="shared" si="23"/>
        <v>20.6-Γ1</v>
      </c>
      <c r="G478" t="str">
        <f>VLOOKUP($B478,Categorisation_T_Score!$B$1:$DH$51,$C478+2,FALSE)</f>
        <v>P4</v>
      </c>
      <c r="H478">
        <f>IFERROR(VLOOKUP(G478,ScoreCards!$C$3:$F$6,4),0)</f>
        <v>0</v>
      </c>
    </row>
    <row r="479" spans="2:8">
      <c r="B479">
        <f t="shared" si="21"/>
        <v>8</v>
      </c>
      <c r="C479">
        <f t="shared" si="22"/>
        <v>40</v>
      </c>
      <c r="D479" t="str">
        <f>VLOOKUP(B479,Categorisation_T!$B$4:$C$51,2,FALSE)</f>
        <v>Γ1</v>
      </c>
      <c r="E479">
        <f>HLOOKUP(C479,Categorisation_T!$D$1:$DH$4,4,FALSE)</f>
        <v>21.1</v>
      </c>
      <c r="F479" t="str">
        <f t="shared" si="23"/>
        <v>21.1-Γ1</v>
      </c>
      <c r="G479" t="str">
        <f>VLOOKUP($B479,Categorisation_T_Score!$B$1:$DH$51,$C479+2,FALSE)</f>
        <v>P4</v>
      </c>
      <c r="H479">
        <f>IFERROR(VLOOKUP(G479,ScoreCards!$C$3:$F$6,4),0)</f>
        <v>0</v>
      </c>
    </row>
    <row r="480" spans="2:8">
      <c r="B480">
        <f t="shared" si="21"/>
        <v>8</v>
      </c>
      <c r="C480">
        <f t="shared" si="22"/>
        <v>41</v>
      </c>
      <c r="D480" t="str">
        <f>VLOOKUP(B480,Categorisation_T!$B$4:$C$51,2,FALSE)</f>
        <v>Γ1</v>
      </c>
      <c r="E480">
        <f>HLOOKUP(C480,Categorisation_T!$D$1:$DH$4,4,FALSE)</f>
        <v>21.2</v>
      </c>
      <c r="F480" t="str">
        <f t="shared" si="23"/>
        <v>21.2-Γ1</v>
      </c>
      <c r="G480" t="str">
        <f>VLOOKUP($B480,Categorisation_T_Score!$B$1:$DH$51,$C480+2,FALSE)</f>
        <v>P4</v>
      </c>
      <c r="H480">
        <f>IFERROR(VLOOKUP(G480,ScoreCards!$C$3:$F$6,4),0)</f>
        <v>0</v>
      </c>
    </row>
    <row r="481" spans="2:8">
      <c r="B481">
        <f t="shared" si="21"/>
        <v>8</v>
      </c>
      <c r="C481">
        <f t="shared" si="22"/>
        <v>42</v>
      </c>
      <c r="D481" t="str">
        <f>VLOOKUP(B481,Categorisation_T!$B$4:$C$51,2,FALSE)</f>
        <v>Γ1</v>
      </c>
      <c r="E481">
        <f>HLOOKUP(C481,Categorisation_T!$D$1:$DH$4,4,FALSE)</f>
        <v>22.1</v>
      </c>
      <c r="F481" t="str">
        <f t="shared" si="23"/>
        <v>22.1-Γ1</v>
      </c>
      <c r="G481" t="str">
        <f>VLOOKUP($B481,Categorisation_T_Score!$B$1:$DH$51,$C481+2,FALSE)</f>
        <v>P3</v>
      </c>
      <c r="H481">
        <f>IFERROR(VLOOKUP(G481,ScoreCards!$C$3:$F$6,4),0)</f>
        <v>0</v>
      </c>
    </row>
    <row r="482" spans="2:8">
      <c r="B482">
        <f t="shared" si="21"/>
        <v>8</v>
      </c>
      <c r="C482">
        <f t="shared" si="22"/>
        <v>43</v>
      </c>
      <c r="D482" t="str">
        <f>VLOOKUP(B482,Categorisation_T!$B$4:$C$51,2,FALSE)</f>
        <v>Γ1</v>
      </c>
      <c r="E482">
        <f>HLOOKUP(C482,Categorisation_T!$D$1:$DH$4,4,FALSE)</f>
        <v>22.2</v>
      </c>
      <c r="F482" t="str">
        <f t="shared" si="23"/>
        <v>22.2-Γ1</v>
      </c>
      <c r="G482" t="str">
        <f>VLOOKUP($B482,Categorisation_T_Score!$B$1:$DH$51,$C482+2,FALSE)</f>
        <v>P3</v>
      </c>
      <c r="H482">
        <f>IFERROR(VLOOKUP(G482,ScoreCards!$C$3:$F$6,4),0)</f>
        <v>0</v>
      </c>
    </row>
    <row r="483" spans="2:8">
      <c r="B483">
        <f t="shared" si="21"/>
        <v>8</v>
      </c>
      <c r="C483">
        <f t="shared" si="22"/>
        <v>44</v>
      </c>
      <c r="D483" t="str">
        <f>VLOOKUP(B483,Categorisation_T!$B$4:$C$51,2,FALSE)</f>
        <v>Γ1</v>
      </c>
      <c r="E483" t="str">
        <f>HLOOKUP(C483,Categorisation_T!$D$1:$DH$4,4,FALSE)</f>
        <v>F</v>
      </c>
      <c r="F483" t="str">
        <f t="shared" si="23"/>
        <v>F-Γ1</v>
      </c>
      <c r="G483" t="str">
        <f>VLOOKUP($B483,Categorisation_T_Score!$B$1:$DH$51,$C483+2,FALSE)</f>
        <v>P4</v>
      </c>
      <c r="H483">
        <f>IFERROR(VLOOKUP(G483,ScoreCards!$C$3:$F$6,4),0)</f>
        <v>0</v>
      </c>
    </row>
    <row r="484" spans="2:8">
      <c r="B484">
        <f t="shared" si="21"/>
        <v>8</v>
      </c>
      <c r="C484">
        <f t="shared" si="22"/>
        <v>45</v>
      </c>
      <c r="D484" t="str">
        <f>VLOOKUP(B484,Categorisation_T!$B$4:$C$51,2,FALSE)</f>
        <v>Γ1</v>
      </c>
      <c r="E484">
        <f>HLOOKUP(C484,Categorisation_T!$D$1:$DH$4,4,FALSE)</f>
        <v>23.1</v>
      </c>
      <c r="F484" t="str">
        <f t="shared" si="23"/>
        <v>23.1-Γ1</v>
      </c>
      <c r="G484" t="str">
        <f>VLOOKUP($B484,Categorisation_T_Score!$B$1:$DH$51,$C484+2,FALSE)</f>
        <v>P4</v>
      </c>
      <c r="H484">
        <f>IFERROR(VLOOKUP(G484,ScoreCards!$C$3:$F$6,4),0)</f>
        <v>0</v>
      </c>
    </row>
    <row r="485" spans="2:8">
      <c r="B485">
        <f t="shared" si="21"/>
        <v>8</v>
      </c>
      <c r="C485">
        <f t="shared" si="22"/>
        <v>46</v>
      </c>
      <c r="D485" t="str">
        <f>VLOOKUP(B485,Categorisation_T!$B$4:$C$51,2,FALSE)</f>
        <v>Γ1</v>
      </c>
      <c r="E485">
        <f>HLOOKUP(C485,Categorisation_T!$D$1:$DH$4,4,FALSE)</f>
        <v>23.2</v>
      </c>
      <c r="F485" t="str">
        <f t="shared" si="23"/>
        <v>23.2-Γ1</v>
      </c>
      <c r="G485" t="str">
        <f>VLOOKUP($B485,Categorisation_T_Score!$B$1:$DH$51,$C485+2,FALSE)</f>
        <v>P4</v>
      </c>
      <c r="H485">
        <f>IFERROR(VLOOKUP(G485,ScoreCards!$C$3:$F$6,4),0)</f>
        <v>0</v>
      </c>
    </row>
    <row r="486" spans="2:8">
      <c r="B486">
        <f t="shared" si="21"/>
        <v>8</v>
      </c>
      <c r="C486">
        <f t="shared" si="22"/>
        <v>47</v>
      </c>
      <c r="D486" t="str">
        <f>VLOOKUP(B486,Categorisation_T!$B$4:$C$51,2,FALSE)</f>
        <v>Γ1</v>
      </c>
      <c r="E486">
        <f>HLOOKUP(C486,Categorisation_T!$D$1:$DH$4,4,FALSE)</f>
        <v>23.3</v>
      </c>
      <c r="F486" t="str">
        <f t="shared" si="23"/>
        <v>23.3-Γ1</v>
      </c>
      <c r="G486" t="str">
        <f>VLOOKUP($B486,Categorisation_T_Score!$B$1:$DH$51,$C486+2,FALSE)</f>
        <v>P4</v>
      </c>
      <c r="H486">
        <f>IFERROR(VLOOKUP(G486,ScoreCards!$C$3:$F$6,4),0)</f>
        <v>0</v>
      </c>
    </row>
    <row r="487" spans="2:8">
      <c r="B487">
        <f t="shared" si="21"/>
        <v>8</v>
      </c>
      <c r="C487">
        <f t="shared" si="22"/>
        <v>48</v>
      </c>
      <c r="D487" t="str">
        <f>VLOOKUP(B487,Categorisation_T!$B$4:$C$51,2,FALSE)</f>
        <v>Γ1</v>
      </c>
      <c r="E487">
        <f>HLOOKUP(C487,Categorisation_T!$D$1:$DH$4,4,FALSE)</f>
        <v>23.4</v>
      </c>
      <c r="F487" t="str">
        <f t="shared" si="23"/>
        <v>23.4-Γ1</v>
      </c>
      <c r="G487" t="str">
        <f>VLOOKUP($B487,Categorisation_T_Score!$B$1:$DH$51,$C487+2,FALSE)</f>
        <v>P4</v>
      </c>
      <c r="H487">
        <f>IFERROR(VLOOKUP(G487,ScoreCards!$C$3:$F$6,4),0)</f>
        <v>0</v>
      </c>
    </row>
    <row r="488" spans="2:8">
      <c r="B488">
        <f t="shared" si="21"/>
        <v>8</v>
      </c>
      <c r="C488">
        <f t="shared" si="22"/>
        <v>49</v>
      </c>
      <c r="D488" t="str">
        <f>VLOOKUP(B488,Categorisation_T!$B$4:$C$51,2,FALSE)</f>
        <v>Γ1</v>
      </c>
      <c r="E488">
        <f>HLOOKUP(C488,Categorisation_T!$D$1:$DH$4,4,FALSE)</f>
        <v>23.5</v>
      </c>
      <c r="F488" t="str">
        <f t="shared" si="23"/>
        <v>23.5-Γ1</v>
      </c>
      <c r="G488" t="str">
        <f>VLOOKUP($B488,Categorisation_T_Score!$B$1:$DH$51,$C488+2,FALSE)</f>
        <v>P4</v>
      </c>
      <c r="H488">
        <f>IFERROR(VLOOKUP(G488,ScoreCards!$C$3:$F$6,4),0)</f>
        <v>0</v>
      </c>
    </row>
    <row r="489" spans="2:8">
      <c r="B489">
        <f t="shared" si="21"/>
        <v>8</v>
      </c>
      <c r="C489">
        <f t="shared" si="22"/>
        <v>50</v>
      </c>
      <c r="D489" t="str">
        <f>VLOOKUP(B489,Categorisation_T!$B$4:$C$51,2,FALSE)</f>
        <v>Γ1</v>
      </c>
      <c r="E489">
        <f>HLOOKUP(C489,Categorisation_T!$D$1:$DH$4,4,FALSE)</f>
        <v>23.6</v>
      </c>
      <c r="F489" t="str">
        <f t="shared" si="23"/>
        <v>23.6-Γ1</v>
      </c>
      <c r="G489" t="str">
        <f>VLOOKUP($B489,Categorisation_T_Score!$B$1:$DH$51,$C489+2,FALSE)</f>
        <v>P4</v>
      </c>
      <c r="H489">
        <f>IFERROR(VLOOKUP(G489,ScoreCards!$C$3:$F$6,4),0)</f>
        <v>0</v>
      </c>
    </row>
    <row r="490" spans="2:8">
      <c r="B490">
        <f t="shared" si="21"/>
        <v>8</v>
      </c>
      <c r="C490">
        <f t="shared" si="22"/>
        <v>51</v>
      </c>
      <c r="D490" t="str">
        <f>VLOOKUP(B490,Categorisation_T!$B$4:$C$51,2,FALSE)</f>
        <v>Γ1</v>
      </c>
      <c r="E490">
        <f>HLOOKUP(C490,Categorisation_T!$D$1:$DH$4,4,FALSE)</f>
        <v>23.7</v>
      </c>
      <c r="F490" t="str">
        <f t="shared" si="23"/>
        <v>23.7-Γ1</v>
      </c>
      <c r="G490" t="str">
        <f>VLOOKUP($B490,Categorisation_T_Score!$B$1:$DH$51,$C490+2,FALSE)</f>
        <v>P4</v>
      </c>
      <c r="H490">
        <f>IFERROR(VLOOKUP(G490,ScoreCards!$C$3:$F$6,4),0)</f>
        <v>0</v>
      </c>
    </row>
    <row r="491" spans="2:8">
      <c r="B491">
        <f t="shared" si="21"/>
        <v>8</v>
      </c>
      <c r="C491">
        <f t="shared" si="22"/>
        <v>52</v>
      </c>
      <c r="D491" t="str">
        <f>VLOOKUP(B491,Categorisation_T!$B$4:$C$51,2,FALSE)</f>
        <v>Γ1</v>
      </c>
      <c r="E491">
        <f>HLOOKUP(C491,Categorisation_T!$D$1:$DH$4,4,FALSE)</f>
        <v>38</v>
      </c>
      <c r="F491" t="str">
        <f t="shared" si="23"/>
        <v>38-Γ1</v>
      </c>
      <c r="G491" t="str">
        <f>VLOOKUP($B491,Categorisation_T_Score!$B$1:$DH$51,$C491+2,FALSE)</f>
        <v>P4</v>
      </c>
      <c r="H491">
        <f>IFERROR(VLOOKUP(G491,ScoreCards!$C$3:$F$6,4),0)</f>
        <v>0</v>
      </c>
    </row>
    <row r="492" spans="2:8">
      <c r="B492">
        <f t="shared" si="21"/>
        <v>8</v>
      </c>
      <c r="C492">
        <f t="shared" si="22"/>
        <v>53</v>
      </c>
      <c r="D492" t="str">
        <f>VLOOKUP(B492,Categorisation_T!$B$4:$C$51,2,FALSE)</f>
        <v>Γ1</v>
      </c>
      <c r="E492">
        <f>HLOOKUP(C492,Categorisation_T!$D$1:$DH$4,4,FALSE)</f>
        <v>39</v>
      </c>
      <c r="F492" t="str">
        <f t="shared" si="23"/>
        <v>39-Γ1</v>
      </c>
      <c r="G492" t="str">
        <f>VLOOKUP($B492,Categorisation_T_Score!$B$1:$DH$51,$C492+2,FALSE)</f>
        <v>P4</v>
      </c>
      <c r="H492">
        <f>IFERROR(VLOOKUP(G492,ScoreCards!$C$3:$F$6,4),0)</f>
        <v>0</v>
      </c>
    </row>
    <row r="493" spans="2:8">
      <c r="B493">
        <f t="shared" si="21"/>
        <v>8</v>
      </c>
      <c r="C493">
        <f t="shared" si="22"/>
        <v>54</v>
      </c>
      <c r="D493" t="str">
        <f>VLOOKUP(B493,Categorisation_T!$B$4:$C$51,2,FALSE)</f>
        <v>Γ1</v>
      </c>
      <c r="E493" t="str">
        <f>HLOOKUP(C493,Categorisation_T!$D$1:$DH$4,4,FALSE)</f>
        <v>G</v>
      </c>
      <c r="F493" t="str">
        <f t="shared" si="23"/>
        <v>G-Γ1</v>
      </c>
      <c r="G493" t="str">
        <f>VLOOKUP($B493,Categorisation_T_Score!$B$1:$DH$51,$C493+2,FALSE)</f>
        <v>P4</v>
      </c>
      <c r="H493">
        <f>IFERROR(VLOOKUP(G493,ScoreCards!$C$3:$F$6,4),0)</f>
        <v>0</v>
      </c>
    </row>
    <row r="494" spans="2:8">
      <c r="B494">
        <f t="shared" si="21"/>
        <v>8</v>
      </c>
      <c r="C494">
        <f t="shared" si="22"/>
        <v>55</v>
      </c>
      <c r="D494" t="str">
        <f>VLOOKUP(B494,Categorisation_T!$B$4:$C$51,2,FALSE)</f>
        <v>Γ1</v>
      </c>
      <c r="E494">
        <f>HLOOKUP(C494,Categorisation_T!$D$1:$DH$4,4,FALSE)</f>
        <v>24.1</v>
      </c>
      <c r="F494" t="str">
        <f t="shared" si="23"/>
        <v>24.1-Γ1</v>
      </c>
      <c r="G494" t="str">
        <f>VLOOKUP($B494,Categorisation_T_Score!$B$1:$DH$51,$C494+2,FALSE)</f>
        <v>P3</v>
      </c>
      <c r="H494">
        <f>IFERROR(VLOOKUP(G494,ScoreCards!$C$3:$F$6,4),0)</f>
        <v>0</v>
      </c>
    </row>
    <row r="495" spans="2:8">
      <c r="B495">
        <f t="shared" si="21"/>
        <v>8</v>
      </c>
      <c r="C495">
        <f t="shared" si="22"/>
        <v>56</v>
      </c>
      <c r="D495" t="str">
        <f>VLOOKUP(B495,Categorisation_T!$B$4:$C$51,2,FALSE)</f>
        <v>Γ1</v>
      </c>
      <c r="E495">
        <f>HLOOKUP(C495,Categorisation_T!$D$1:$DH$4,4,FALSE)</f>
        <v>24.2</v>
      </c>
      <c r="F495" t="str">
        <f t="shared" si="23"/>
        <v>24.2-Γ1</v>
      </c>
      <c r="G495" t="str">
        <f>VLOOKUP($B495,Categorisation_T_Score!$B$1:$DH$51,$C495+2,FALSE)</f>
        <v>P3</v>
      </c>
      <c r="H495">
        <f>IFERROR(VLOOKUP(G495,ScoreCards!$C$3:$F$6,4),0)</f>
        <v>0</v>
      </c>
    </row>
    <row r="496" spans="2:8">
      <c r="B496">
        <f t="shared" si="21"/>
        <v>8</v>
      </c>
      <c r="C496">
        <f t="shared" si="22"/>
        <v>57</v>
      </c>
      <c r="D496" t="str">
        <f>VLOOKUP(B496,Categorisation_T!$B$4:$C$51,2,FALSE)</f>
        <v>Γ1</v>
      </c>
      <c r="E496">
        <f>HLOOKUP(C496,Categorisation_T!$D$1:$DH$4,4,FALSE)</f>
        <v>24.3</v>
      </c>
      <c r="F496" t="str">
        <f t="shared" si="23"/>
        <v>24.3-Γ1</v>
      </c>
      <c r="G496" t="str">
        <f>VLOOKUP($B496,Categorisation_T_Score!$B$1:$DH$51,$C496+2,FALSE)</f>
        <v>P3</v>
      </c>
      <c r="H496">
        <f>IFERROR(VLOOKUP(G496,ScoreCards!$C$3:$F$6,4),0)</f>
        <v>0</v>
      </c>
    </row>
    <row r="497" spans="2:8">
      <c r="B497">
        <f t="shared" si="21"/>
        <v>8</v>
      </c>
      <c r="C497">
        <f t="shared" si="22"/>
        <v>58</v>
      </c>
      <c r="D497" t="str">
        <f>VLOOKUP(B497,Categorisation_T!$B$4:$C$51,2,FALSE)</f>
        <v>Γ1</v>
      </c>
      <c r="E497">
        <f>HLOOKUP(C497,Categorisation_T!$D$1:$DH$4,4,FALSE)</f>
        <v>24.4</v>
      </c>
      <c r="F497" t="str">
        <f t="shared" si="23"/>
        <v>24.4-Γ1</v>
      </c>
      <c r="G497" t="str">
        <f>VLOOKUP($B497,Categorisation_T_Score!$B$1:$DH$51,$C497+2,FALSE)</f>
        <v>P3</v>
      </c>
      <c r="H497">
        <f>IFERROR(VLOOKUP(G497,ScoreCards!$C$3:$F$6,4),0)</f>
        <v>0</v>
      </c>
    </row>
    <row r="498" spans="2:8">
      <c r="B498">
        <f t="shared" ref="B498:B561" si="24">B389+1</f>
        <v>8</v>
      </c>
      <c r="C498">
        <f t="shared" ref="C498:C561" si="25">C389</f>
        <v>59</v>
      </c>
      <c r="D498" t="str">
        <f>VLOOKUP(B498,Categorisation_T!$B$4:$C$51,2,FALSE)</f>
        <v>Γ1</v>
      </c>
      <c r="E498">
        <f>HLOOKUP(C498,Categorisation_T!$D$1:$DH$4,4,FALSE)</f>
        <v>24.5</v>
      </c>
      <c r="F498" t="str">
        <f t="shared" si="23"/>
        <v>24.5-Γ1</v>
      </c>
      <c r="G498" t="str">
        <f>VLOOKUP($B498,Categorisation_T_Score!$B$1:$DH$51,$C498+2,FALSE)</f>
        <v>P3</v>
      </c>
      <c r="H498">
        <f>IFERROR(VLOOKUP(G498,ScoreCards!$C$3:$F$6,4),0)</f>
        <v>0</v>
      </c>
    </row>
    <row r="499" spans="2:8">
      <c r="B499">
        <f t="shared" si="24"/>
        <v>8</v>
      </c>
      <c r="C499">
        <f t="shared" si="25"/>
        <v>60</v>
      </c>
      <c r="D499" t="str">
        <f>VLOOKUP(B499,Categorisation_T!$B$4:$C$51,2,FALSE)</f>
        <v>Γ1</v>
      </c>
      <c r="E499">
        <f>HLOOKUP(C499,Categorisation_T!$D$1:$DH$4,4,FALSE)</f>
        <v>25.1</v>
      </c>
      <c r="F499" t="str">
        <f t="shared" si="23"/>
        <v>25.1-Γ1</v>
      </c>
      <c r="G499" t="str">
        <f>VLOOKUP($B499,Categorisation_T_Score!$B$1:$DH$51,$C499+2,FALSE)</f>
        <v>P3</v>
      </c>
      <c r="H499">
        <f>IFERROR(VLOOKUP(G499,ScoreCards!$C$3:$F$6,4),0)</f>
        <v>0</v>
      </c>
    </row>
    <row r="500" spans="2:8">
      <c r="B500">
        <f t="shared" si="24"/>
        <v>8</v>
      </c>
      <c r="C500">
        <f t="shared" si="25"/>
        <v>61</v>
      </c>
      <c r="D500" t="str">
        <f>VLOOKUP(B500,Categorisation_T!$B$4:$C$51,2,FALSE)</f>
        <v>Γ1</v>
      </c>
      <c r="E500">
        <f>HLOOKUP(C500,Categorisation_T!$D$1:$DH$4,4,FALSE)</f>
        <v>25.2</v>
      </c>
      <c r="F500" t="str">
        <f t="shared" si="23"/>
        <v>25.2-Γ1</v>
      </c>
      <c r="G500" t="str">
        <f>VLOOKUP($B500,Categorisation_T_Score!$B$1:$DH$51,$C500+2,FALSE)</f>
        <v>P3</v>
      </c>
      <c r="H500">
        <f>IFERROR(VLOOKUP(G500,ScoreCards!$C$3:$F$6,4),0)</f>
        <v>0</v>
      </c>
    </row>
    <row r="501" spans="2:8">
      <c r="B501">
        <f t="shared" si="24"/>
        <v>8</v>
      </c>
      <c r="C501">
        <f t="shared" si="25"/>
        <v>62</v>
      </c>
      <c r="D501" t="str">
        <f>VLOOKUP(B501,Categorisation_T!$B$4:$C$51,2,FALSE)</f>
        <v>Γ1</v>
      </c>
      <c r="E501">
        <f>HLOOKUP(C501,Categorisation_T!$D$1:$DH$4,4,FALSE)</f>
        <v>25.3</v>
      </c>
      <c r="F501" t="str">
        <f t="shared" si="23"/>
        <v>25.3-Γ1</v>
      </c>
      <c r="G501" t="str">
        <f>VLOOKUP($B501,Categorisation_T_Score!$B$1:$DH$51,$C501+2,FALSE)</f>
        <v>P3</v>
      </c>
      <c r="H501">
        <f>IFERROR(VLOOKUP(G501,ScoreCards!$C$3:$F$6,4),0)</f>
        <v>0</v>
      </c>
    </row>
    <row r="502" spans="2:8">
      <c r="B502">
        <f t="shared" si="24"/>
        <v>8</v>
      </c>
      <c r="C502">
        <f t="shared" si="25"/>
        <v>63</v>
      </c>
      <c r="D502" t="str">
        <f>VLOOKUP(B502,Categorisation_T!$B$4:$C$51,2,FALSE)</f>
        <v>Γ1</v>
      </c>
      <c r="E502">
        <f>HLOOKUP(C502,Categorisation_T!$D$1:$DH$4,4,FALSE)</f>
        <v>25.4</v>
      </c>
      <c r="F502" t="str">
        <f t="shared" si="23"/>
        <v>25.4-Γ1</v>
      </c>
      <c r="G502" t="str">
        <f>VLOOKUP($B502,Categorisation_T_Score!$B$1:$DH$51,$C502+2,FALSE)</f>
        <v>P4</v>
      </c>
      <c r="H502">
        <f>IFERROR(VLOOKUP(G502,ScoreCards!$C$3:$F$6,4),0)</f>
        <v>0</v>
      </c>
    </row>
    <row r="503" spans="2:8">
      <c r="B503">
        <f t="shared" si="24"/>
        <v>8</v>
      </c>
      <c r="C503">
        <f t="shared" si="25"/>
        <v>64</v>
      </c>
      <c r="D503" t="str">
        <f>VLOOKUP(B503,Categorisation_T!$B$4:$C$51,2,FALSE)</f>
        <v>Γ1</v>
      </c>
      <c r="E503">
        <f>HLOOKUP(C503,Categorisation_T!$D$1:$DH$4,4,FALSE)</f>
        <v>25.5</v>
      </c>
      <c r="F503" t="str">
        <f t="shared" si="23"/>
        <v>25.5-Γ1</v>
      </c>
      <c r="G503" t="str">
        <f>VLOOKUP($B503,Categorisation_T_Score!$B$1:$DH$51,$C503+2,FALSE)</f>
        <v>P4</v>
      </c>
      <c r="H503">
        <f>IFERROR(VLOOKUP(G503,ScoreCards!$C$3:$F$6,4),0)</f>
        <v>0</v>
      </c>
    </row>
    <row r="504" spans="2:8">
      <c r="B504">
        <f t="shared" si="24"/>
        <v>8</v>
      </c>
      <c r="C504">
        <f t="shared" si="25"/>
        <v>65</v>
      </c>
      <c r="D504" t="str">
        <f>VLOOKUP(B504,Categorisation_T!$B$4:$C$51,2,FALSE)</f>
        <v>Γ1</v>
      </c>
      <c r="E504">
        <f>HLOOKUP(C504,Categorisation_T!$D$1:$DH$4,4,FALSE)</f>
        <v>25.6</v>
      </c>
      <c r="F504" t="str">
        <f t="shared" si="23"/>
        <v>25.6-Γ1</v>
      </c>
      <c r="G504" t="str">
        <f>VLOOKUP($B504,Categorisation_T_Score!$B$1:$DH$51,$C504+2,FALSE)</f>
        <v>P3</v>
      </c>
      <c r="H504">
        <f>IFERROR(VLOOKUP(G504,ScoreCards!$C$3:$F$6,4),0)</f>
        <v>0</v>
      </c>
    </row>
    <row r="505" spans="2:8">
      <c r="B505">
        <f t="shared" si="24"/>
        <v>8</v>
      </c>
      <c r="C505">
        <f t="shared" si="25"/>
        <v>66</v>
      </c>
      <c r="D505" t="str">
        <f>VLOOKUP(B505,Categorisation_T!$B$4:$C$51,2,FALSE)</f>
        <v>Γ1</v>
      </c>
      <c r="E505">
        <f>HLOOKUP(C505,Categorisation_T!$D$1:$DH$4,4,FALSE)</f>
        <v>25.7</v>
      </c>
      <c r="F505" t="str">
        <f t="shared" si="23"/>
        <v>25.7-Γ1</v>
      </c>
      <c r="G505" t="str">
        <f>VLOOKUP($B505,Categorisation_T_Score!$B$1:$DH$51,$C505+2,FALSE)</f>
        <v>P3</v>
      </c>
      <c r="H505">
        <f>IFERROR(VLOOKUP(G505,ScoreCards!$C$3:$F$6,4),0)</f>
        <v>0</v>
      </c>
    </row>
    <row r="506" spans="2:8">
      <c r="B506">
        <f t="shared" si="24"/>
        <v>8</v>
      </c>
      <c r="C506">
        <f t="shared" si="25"/>
        <v>67</v>
      </c>
      <c r="D506" t="str">
        <f>VLOOKUP(B506,Categorisation_T!$B$4:$C$51,2,FALSE)</f>
        <v>Γ1</v>
      </c>
      <c r="E506">
        <f>HLOOKUP(C506,Categorisation_T!$D$1:$DH$4,4,FALSE)</f>
        <v>25.9</v>
      </c>
      <c r="F506" t="str">
        <f t="shared" si="23"/>
        <v>25.9-Γ1</v>
      </c>
      <c r="G506" t="str">
        <f>VLOOKUP($B506,Categorisation_T_Score!$B$1:$DH$51,$C506+2,FALSE)</f>
        <v>P3</v>
      </c>
      <c r="H506">
        <f>IFERROR(VLOOKUP(G506,ScoreCards!$C$3:$F$6,4),0)</f>
        <v>0</v>
      </c>
    </row>
    <row r="507" spans="2:8">
      <c r="B507">
        <f t="shared" si="24"/>
        <v>8</v>
      </c>
      <c r="C507">
        <f t="shared" si="25"/>
        <v>68</v>
      </c>
      <c r="D507" t="str">
        <f>VLOOKUP(B507,Categorisation_T!$B$4:$C$51,2,FALSE)</f>
        <v>Γ1</v>
      </c>
      <c r="E507" t="str">
        <f>HLOOKUP(C507,Categorisation_T!$D$1:$DH$4,4,FALSE)</f>
        <v>H</v>
      </c>
      <c r="F507" t="str">
        <f t="shared" si="23"/>
        <v>H-Γ1</v>
      </c>
      <c r="G507" t="str">
        <f>VLOOKUP($B507,Categorisation_T_Score!$B$1:$DH$51,$C507+2,FALSE)</f>
        <v>P3</v>
      </c>
      <c r="H507">
        <f>IFERROR(VLOOKUP(G507,ScoreCards!$C$3:$F$6,4),0)</f>
        <v>0</v>
      </c>
    </row>
    <row r="508" spans="2:8">
      <c r="B508">
        <f t="shared" si="24"/>
        <v>8</v>
      </c>
      <c r="C508">
        <f t="shared" si="25"/>
        <v>69</v>
      </c>
      <c r="D508" t="str">
        <f>VLOOKUP(B508,Categorisation_T!$B$4:$C$51,2,FALSE)</f>
        <v>Γ1</v>
      </c>
      <c r="E508">
        <f>HLOOKUP(C508,Categorisation_T!$D$1:$DH$4,4,FALSE)</f>
        <v>26.1</v>
      </c>
      <c r="F508" t="str">
        <f t="shared" si="23"/>
        <v>26.1-Γ1</v>
      </c>
      <c r="G508" t="str">
        <f>VLOOKUP($B508,Categorisation_T_Score!$B$1:$DH$51,$C508+2,FALSE)</f>
        <v>P3</v>
      </c>
      <c r="H508">
        <f>IFERROR(VLOOKUP(G508,ScoreCards!$C$3:$F$6,4),0)</f>
        <v>0</v>
      </c>
    </row>
    <row r="509" spans="2:8">
      <c r="B509">
        <f t="shared" si="24"/>
        <v>8</v>
      </c>
      <c r="C509">
        <f t="shared" si="25"/>
        <v>70</v>
      </c>
      <c r="D509" t="str">
        <f>VLOOKUP(B509,Categorisation_T!$B$4:$C$51,2,FALSE)</f>
        <v>Γ1</v>
      </c>
      <c r="E509">
        <f>HLOOKUP(C509,Categorisation_T!$D$1:$DH$4,4,FALSE)</f>
        <v>26.2</v>
      </c>
      <c r="F509" t="str">
        <f t="shared" si="23"/>
        <v>26.2-Γ1</v>
      </c>
      <c r="G509" t="str">
        <f>VLOOKUP($B509,Categorisation_T_Score!$B$1:$DH$51,$C509+2,FALSE)</f>
        <v>P3</v>
      </c>
      <c r="H509">
        <f>IFERROR(VLOOKUP(G509,ScoreCards!$C$3:$F$6,4),0)</f>
        <v>0</v>
      </c>
    </row>
    <row r="510" spans="2:8">
      <c r="B510">
        <f t="shared" si="24"/>
        <v>8</v>
      </c>
      <c r="C510">
        <f t="shared" si="25"/>
        <v>71</v>
      </c>
      <c r="D510" t="str">
        <f>VLOOKUP(B510,Categorisation_T!$B$4:$C$51,2,FALSE)</f>
        <v>Γ1</v>
      </c>
      <c r="E510">
        <f>HLOOKUP(C510,Categorisation_T!$D$1:$DH$4,4,FALSE)</f>
        <v>26.3</v>
      </c>
      <c r="F510" t="str">
        <f t="shared" si="23"/>
        <v>26.3-Γ1</v>
      </c>
      <c r="G510" t="str">
        <f>VLOOKUP($B510,Categorisation_T_Score!$B$1:$DH$51,$C510+2,FALSE)</f>
        <v>P3</v>
      </c>
      <c r="H510">
        <f>IFERROR(VLOOKUP(G510,ScoreCards!$C$3:$F$6,4),0)</f>
        <v>0</v>
      </c>
    </row>
    <row r="511" spans="2:8">
      <c r="B511">
        <f t="shared" si="24"/>
        <v>8</v>
      </c>
      <c r="C511">
        <f t="shared" si="25"/>
        <v>72</v>
      </c>
      <c r="D511" t="str">
        <f>VLOOKUP(B511,Categorisation_T!$B$4:$C$51,2,FALSE)</f>
        <v>Γ1</v>
      </c>
      <c r="E511">
        <f>HLOOKUP(C511,Categorisation_T!$D$1:$DH$4,4,FALSE)</f>
        <v>26.4</v>
      </c>
      <c r="F511" t="str">
        <f t="shared" si="23"/>
        <v>26.4-Γ1</v>
      </c>
      <c r="G511" t="str">
        <f>VLOOKUP($B511,Categorisation_T_Score!$B$1:$DH$51,$C511+2,FALSE)</f>
        <v>P3</v>
      </c>
      <c r="H511">
        <f>IFERROR(VLOOKUP(G511,ScoreCards!$C$3:$F$6,4),0)</f>
        <v>0</v>
      </c>
    </row>
    <row r="512" spans="2:8">
      <c r="B512">
        <f t="shared" si="24"/>
        <v>8</v>
      </c>
      <c r="C512">
        <f t="shared" si="25"/>
        <v>73</v>
      </c>
      <c r="D512" t="str">
        <f>VLOOKUP(B512,Categorisation_T!$B$4:$C$51,2,FALSE)</f>
        <v>Γ1</v>
      </c>
      <c r="E512">
        <f>HLOOKUP(C512,Categorisation_T!$D$1:$DH$4,4,FALSE)</f>
        <v>26.5</v>
      </c>
      <c r="F512" t="str">
        <f t="shared" si="23"/>
        <v>26.5-Γ1</v>
      </c>
      <c r="G512" t="str">
        <f>VLOOKUP($B512,Categorisation_T_Score!$B$1:$DH$51,$C512+2,FALSE)</f>
        <v>P3</v>
      </c>
      <c r="H512">
        <f>IFERROR(VLOOKUP(G512,ScoreCards!$C$3:$F$6,4),0)</f>
        <v>0</v>
      </c>
    </row>
    <row r="513" spans="2:8">
      <c r="B513">
        <f t="shared" si="24"/>
        <v>8</v>
      </c>
      <c r="C513">
        <f t="shared" si="25"/>
        <v>74</v>
      </c>
      <c r="D513" t="str">
        <f>VLOOKUP(B513,Categorisation_T!$B$4:$C$51,2,FALSE)</f>
        <v>Γ1</v>
      </c>
      <c r="E513">
        <f>HLOOKUP(C513,Categorisation_T!$D$1:$DH$4,4,FALSE)</f>
        <v>26.6</v>
      </c>
      <c r="F513" t="str">
        <f t="shared" si="23"/>
        <v>26.6-Γ1</v>
      </c>
      <c r="G513" t="str">
        <f>VLOOKUP($B513,Categorisation_T_Score!$B$1:$DH$51,$C513+2,FALSE)</f>
        <v>P3</v>
      </c>
      <c r="H513">
        <f>IFERROR(VLOOKUP(G513,ScoreCards!$C$3:$F$6,4),0)</f>
        <v>0</v>
      </c>
    </row>
    <row r="514" spans="2:8">
      <c r="B514">
        <f t="shared" si="24"/>
        <v>8</v>
      </c>
      <c r="C514">
        <f t="shared" si="25"/>
        <v>75</v>
      </c>
      <c r="D514" t="str">
        <f>VLOOKUP(B514,Categorisation_T!$B$4:$C$51,2,FALSE)</f>
        <v>Γ1</v>
      </c>
      <c r="E514">
        <f>HLOOKUP(C514,Categorisation_T!$D$1:$DH$4,4,FALSE)</f>
        <v>26.7</v>
      </c>
      <c r="F514" t="str">
        <f t="shared" si="23"/>
        <v>26.7-Γ1</v>
      </c>
      <c r="G514" t="str">
        <f>VLOOKUP($B514,Categorisation_T_Score!$B$1:$DH$51,$C514+2,FALSE)</f>
        <v>P3</v>
      </c>
      <c r="H514">
        <f>IFERROR(VLOOKUP(G514,ScoreCards!$C$3:$F$6,4),0)</f>
        <v>0</v>
      </c>
    </row>
    <row r="515" spans="2:8">
      <c r="B515">
        <f t="shared" si="24"/>
        <v>8</v>
      </c>
      <c r="C515">
        <f t="shared" si="25"/>
        <v>76</v>
      </c>
      <c r="D515" t="str">
        <f>VLOOKUP(B515,Categorisation_T!$B$4:$C$51,2,FALSE)</f>
        <v>Γ1</v>
      </c>
      <c r="E515">
        <f>HLOOKUP(C515,Categorisation_T!$D$1:$DH$4,4,FALSE)</f>
        <v>26.8</v>
      </c>
      <c r="F515" t="str">
        <f t="shared" si="23"/>
        <v>26.8-Γ1</v>
      </c>
      <c r="G515" t="str">
        <f>VLOOKUP($B515,Categorisation_T_Score!$B$1:$DH$51,$C515+2,FALSE)</f>
        <v>P3</v>
      </c>
      <c r="H515">
        <f>IFERROR(VLOOKUP(G515,ScoreCards!$C$3:$F$6,4),0)</f>
        <v>0</v>
      </c>
    </row>
    <row r="516" spans="2:8">
      <c r="B516">
        <f t="shared" si="24"/>
        <v>8</v>
      </c>
      <c r="C516">
        <f t="shared" si="25"/>
        <v>77</v>
      </c>
      <c r="D516" t="str">
        <f>VLOOKUP(B516,Categorisation_T!$B$4:$C$51,2,FALSE)</f>
        <v>Γ1</v>
      </c>
      <c r="E516">
        <f>HLOOKUP(C516,Categorisation_T!$D$1:$DH$4,4,FALSE)</f>
        <v>27.1</v>
      </c>
      <c r="F516" t="str">
        <f t="shared" si="23"/>
        <v>27.1-Γ1</v>
      </c>
      <c r="G516" t="str">
        <f>VLOOKUP($B516,Categorisation_T_Score!$B$1:$DH$51,$C516+2,FALSE)</f>
        <v>P3</v>
      </c>
      <c r="H516">
        <f>IFERROR(VLOOKUP(G516,ScoreCards!$C$3:$F$6,4),0)</f>
        <v>0</v>
      </c>
    </row>
    <row r="517" spans="2:8">
      <c r="B517">
        <f t="shared" si="24"/>
        <v>8</v>
      </c>
      <c r="C517">
        <f t="shared" si="25"/>
        <v>78</v>
      </c>
      <c r="D517" t="str">
        <f>VLOOKUP(B517,Categorisation_T!$B$4:$C$51,2,FALSE)</f>
        <v>Γ1</v>
      </c>
      <c r="E517">
        <f>HLOOKUP(C517,Categorisation_T!$D$1:$DH$4,4,FALSE)</f>
        <v>27.2</v>
      </c>
      <c r="F517" t="str">
        <f t="shared" ref="F517:F580" si="26">E517&amp;"-"&amp;D517</f>
        <v>27.2-Γ1</v>
      </c>
      <c r="G517" t="str">
        <f>VLOOKUP($B517,Categorisation_T_Score!$B$1:$DH$51,$C517+2,FALSE)</f>
        <v>P3</v>
      </c>
      <c r="H517">
        <f>IFERROR(VLOOKUP(G517,ScoreCards!$C$3:$F$6,4),0)</f>
        <v>0</v>
      </c>
    </row>
    <row r="518" spans="2:8">
      <c r="B518">
        <f t="shared" si="24"/>
        <v>8</v>
      </c>
      <c r="C518">
        <f t="shared" si="25"/>
        <v>79</v>
      </c>
      <c r="D518" t="str">
        <f>VLOOKUP(B518,Categorisation_T!$B$4:$C$51,2,FALSE)</f>
        <v>Γ1</v>
      </c>
      <c r="E518">
        <f>HLOOKUP(C518,Categorisation_T!$D$1:$DH$4,4,FALSE)</f>
        <v>27.3</v>
      </c>
      <c r="F518" t="str">
        <f t="shared" si="26"/>
        <v>27.3-Γ1</v>
      </c>
      <c r="G518" t="str">
        <f>VLOOKUP($B518,Categorisation_T_Score!$B$1:$DH$51,$C518+2,FALSE)</f>
        <v>P3</v>
      </c>
      <c r="H518">
        <f>IFERROR(VLOOKUP(G518,ScoreCards!$C$3:$F$6,4),0)</f>
        <v>0</v>
      </c>
    </row>
    <row r="519" spans="2:8">
      <c r="B519">
        <f t="shared" si="24"/>
        <v>8</v>
      </c>
      <c r="C519">
        <f t="shared" si="25"/>
        <v>80</v>
      </c>
      <c r="D519" t="str">
        <f>VLOOKUP(B519,Categorisation_T!$B$4:$C$51,2,FALSE)</f>
        <v>Γ1</v>
      </c>
      <c r="E519">
        <f>HLOOKUP(C519,Categorisation_T!$D$1:$DH$4,4,FALSE)</f>
        <v>27.4</v>
      </c>
      <c r="F519" t="str">
        <f t="shared" si="26"/>
        <v>27.4-Γ1</v>
      </c>
      <c r="G519" t="str">
        <f>VLOOKUP($B519,Categorisation_T_Score!$B$1:$DH$51,$C519+2,FALSE)</f>
        <v>P3</v>
      </c>
      <c r="H519">
        <f>IFERROR(VLOOKUP(G519,ScoreCards!$C$3:$F$6,4),0)</f>
        <v>0</v>
      </c>
    </row>
    <row r="520" spans="2:8">
      <c r="B520">
        <f t="shared" si="24"/>
        <v>8</v>
      </c>
      <c r="C520">
        <f t="shared" si="25"/>
        <v>81</v>
      </c>
      <c r="D520" t="str">
        <f>VLOOKUP(B520,Categorisation_T!$B$4:$C$51,2,FALSE)</f>
        <v>Γ1</v>
      </c>
      <c r="E520">
        <f>HLOOKUP(C520,Categorisation_T!$D$1:$DH$4,4,FALSE)</f>
        <v>27.5</v>
      </c>
      <c r="F520" t="str">
        <f t="shared" si="26"/>
        <v>27.5-Γ1</v>
      </c>
      <c r="G520" t="str">
        <f>VLOOKUP($B520,Categorisation_T_Score!$B$1:$DH$51,$C520+2,FALSE)</f>
        <v>P3</v>
      </c>
      <c r="H520">
        <f>IFERROR(VLOOKUP(G520,ScoreCards!$C$3:$F$6,4),0)</f>
        <v>0</v>
      </c>
    </row>
    <row r="521" spans="2:8">
      <c r="B521">
        <f t="shared" si="24"/>
        <v>8</v>
      </c>
      <c r="C521">
        <f t="shared" si="25"/>
        <v>82</v>
      </c>
      <c r="D521" t="str">
        <f>VLOOKUP(B521,Categorisation_T!$B$4:$C$51,2,FALSE)</f>
        <v>Γ1</v>
      </c>
      <c r="E521">
        <f>HLOOKUP(C521,Categorisation_T!$D$1:$DH$4,4,FALSE)</f>
        <v>27.9</v>
      </c>
      <c r="F521" t="str">
        <f t="shared" si="26"/>
        <v>27.9-Γ1</v>
      </c>
      <c r="G521" t="str">
        <f>VLOOKUP($B521,Categorisation_T_Score!$B$1:$DH$51,$C521+2,FALSE)</f>
        <v>P3</v>
      </c>
      <c r="H521">
        <f>IFERROR(VLOOKUP(G521,ScoreCards!$C$3:$F$6,4),0)</f>
        <v>0</v>
      </c>
    </row>
    <row r="522" spans="2:8">
      <c r="B522">
        <f t="shared" si="24"/>
        <v>8</v>
      </c>
      <c r="C522">
        <f t="shared" si="25"/>
        <v>83</v>
      </c>
      <c r="D522" t="str">
        <f>VLOOKUP(B522,Categorisation_T!$B$4:$C$51,2,FALSE)</f>
        <v>Γ1</v>
      </c>
      <c r="E522">
        <f>HLOOKUP(C522,Categorisation_T!$D$1:$DH$4,4,FALSE)</f>
        <v>95.1</v>
      </c>
      <c r="F522" t="str">
        <f t="shared" si="26"/>
        <v>95.1-Γ1</v>
      </c>
      <c r="G522" t="str">
        <f>VLOOKUP($B522,Categorisation_T_Score!$B$1:$DH$51,$C522+2,FALSE)</f>
        <v>P3</v>
      </c>
      <c r="H522">
        <f>IFERROR(VLOOKUP(G522,ScoreCards!$C$3:$F$6,4),0)</f>
        <v>0</v>
      </c>
    </row>
    <row r="523" spans="2:8">
      <c r="B523">
        <f t="shared" si="24"/>
        <v>8</v>
      </c>
      <c r="C523">
        <f t="shared" si="25"/>
        <v>84</v>
      </c>
      <c r="D523" t="str">
        <f>VLOOKUP(B523,Categorisation_T!$B$4:$C$51,2,FALSE)</f>
        <v>Γ1</v>
      </c>
      <c r="E523">
        <f>HLOOKUP(C523,Categorisation_T!$D$1:$DH$4,4,FALSE)</f>
        <v>95.2</v>
      </c>
      <c r="F523" t="str">
        <f t="shared" si="26"/>
        <v>95.2-Γ1</v>
      </c>
      <c r="G523" t="str">
        <f>VLOOKUP($B523,Categorisation_T_Score!$B$1:$DH$51,$C523+2,FALSE)</f>
        <v>P3</v>
      </c>
      <c r="H523">
        <f>IFERROR(VLOOKUP(G523,ScoreCards!$C$3:$F$6,4),0)</f>
        <v>0</v>
      </c>
    </row>
    <row r="524" spans="2:8">
      <c r="B524">
        <f t="shared" si="24"/>
        <v>8</v>
      </c>
      <c r="C524">
        <f t="shared" si="25"/>
        <v>85</v>
      </c>
      <c r="D524" t="str">
        <f>VLOOKUP(B524,Categorisation_T!$B$4:$C$51,2,FALSE)</f>
        <v>Γ1</v>
      </c>
      <c r="E524" t="str">
        <f>HLOOKUP(C524,Categorisation_T!$D$1:$DH$4,4,FALSE)</f>
        <v>I</v>
      </c>
      <c r="F524" t="str">
        <f t="shared" si="26"/>
        <v>I-Γ1</v>
      </c>
      <c r="G524" t="str">
        <f>VLOOKUP($B524,Categorisation_T_Score!$B$1:$DH$51,$C524+2,FALSE)</f>
        <v>P3</v>
      </c>
      <c r="H524">
        <f>IFERROR(VLOOKUP(G524,ScoreCards!$C$3:$F$6,4),0)</f>
        <v>0</v>
      </c>
    </row>
    <row r="525" spans="2:8">
      <c r="B525">
        <f t="shared" si="24"/>
        <v>8</v>
      </c>
      <c r="C525">
        <f t="shared" si="25"/>
        <v>86</v>
      </c>
      <c r="D525" t="str">
        <f>VLOOKUP(B525,Categorisation_T!$B$4:$C$51,2,FALSE)</f>
        <v>Γ1</v>
      </c>
      <c r="E525">
        <f>HLOOKUP(C525,Categorisation_T!$D$1:$DH$4,4,FALSE)</f>
        <v>28.1</v>
      </c>
      <c r="F525" t="str">
        <f t="shared" si="26"/>
        <v>28.1-Γ1</v>
      </c>
      <c r="G525" t="str">
        <f>VLOOKUP($B525,Categorisation_T_Score!$B$1:$DH$51,$C525+2,FALSE)</f>
        <v>P3</v>
      </c>
      <c r="H525">
        <f>IFERROR(VLOOKUP(G525,ScoreCards!$C$3:$F$6,4),0)</f>
        <v>0</v>
      </c>
    </row>
    <row r="526" spans="2:8">
      <c r="B526">
        <f t="shared" si="24"/>
        <v>8</v>
      </c>
      <c r="C526">
        <f t="shared" si="25"/>
        <v>87</v>
      </c>
      <c r="D526" t="str">
        <f>VLOOKUP(B526,Categorisation_T!$B$4:$C$51,2,FALSE)</f>
        <v>Γ1</v>
      </c>
      <c r="E526">
        <f>HLOOKUP(C526,Categorisation_T!$D$1:$DH$4,4,FALSE)</f>
        <v>28.2</v>
      </c>
      <c r="F526" t="str">
        <f t="shared" si="26"/>
        <v>28.2-Γ1</v>
      </c>
      <c r="G526" t="str">
        <f>VLOOKUP($B526,Categorisation_T_Score!$B$1:$DH$51,$C526+2,FALSE)</f>
        <v>P3</v>
      </c>
      <c r="H526">
        <f>IFERROR(VLOOKUP(G526,ScoreCards!$C$3:$F$6,4),0)</f>
        <v>0</v>
      </c>
    </row>
    <row r="527" spans="2:8">
      <c r="B527">
        <f t="shared" si="24"/>
        <v>8</v>
      </c>
      <c r="C527">
        <f t="shared" si="25"/>
        <v>88</v>
      </c>
      <c r="D527" t="str">
        <f>VLOOKUP(B527,Categorisation_T!$B$4:$C$51,2,FALSE)</f>
        <v>Γ1</v>
      </c>
      <c r="E527">
        <f>HLOOKUP(C527,Categorisation_T!$D$1:$DH$4,4,FALSE)</f>
        <v>28.3</v>
      </c>
      <c r="F527" t="str">
        <f t="shared" si="26"/>
        <v>28.3-Γ1</v>
      </c>
      <c r="G527" t="str">
        <f>VLOOKUP($B527,Categorisation_T_Score!$B$1:$DH$51,$C527+2,FALSE)</f>
        <v>P3</v>
      </c>
      <c r="H527">
        <f>IFERROR(VLOOKUP(G527,ScoreCards!$C$3:$F$6,4),0)</f>
        <v>0</v>
      </c>
    </row>
    <row r="528" spans="2:8">
      <c r="B528">
        <f t="shared" si="24"/>
        <v>8</v>
      </c>
      <c r="C528">
        <f t="shared" si="25"/>
        <v>89</v>
      </c>
      <c r="D528" t="str">
        <f>VLOOKUP(B528,Categorisation_T!$B$4:$C$51,2,FALSE)</f>
        <v>Γ1</v>
      </c>
      <c r="E528">
        <f>HLOOKUP(C528,Categorisation_T!$D$1:$DH$4,4,FALSE)</f>
        <v>28.4</v>
      </c>
      <c r="F528" t="str">
        <f t="shared" si="26"/>
        <v>28.4-Γ1</v>
      </c>
      <c r="G528" t="str">
        <f>VLOOKUP($B528,Categorisation_T_Score!$B$1:$DH$51,$C528+2,FALSE)</f>
        <v>P3</v>
      </c>
      <c r="H528">
        <f>IFERROR(VLOOKUP(G528,ScoreCards!$C$3:$F$6,4),0)</f>
        <v>0</v>
      </c>
    </row>
    <row r="529" spans="2:8">
      <c r="B529">
        <f t="shared" si="24"/>
        <v>8</v>
      </c>
      <c r="C529">
        <f t="shared" si="25"/>
        <v>90</v>
      </c>
      <c r="D529" t="str">
        <f>VLOOKUP(B529,Categorisation_T!$B$4:$C$51,2,FALSE)</f>
        <v>Γ1</v>
      </c>
      <c r="E529">
        <f>HLOOKUP(C529,Categorisation_T!$D$1:$DH$4,4,FALSE)</f>
        <v>28.9</v>
      </c>
      <c r="F529" t="str">
        <f t="shared" si="26"/>
        <v>28.9-Γ1</v>
      </c>
      <c r="G529" t="str">
        <f>VLOOKUP($B529,Categorisation_T_Score!$B$1:$DH$51,$C529+2,FALSE)</f>
        <v>P3</v>
      </c>
      <c r="H529">
        <f>IFERROR(VLOOKUP(G529,ScoreCards!$C$3:$F$6,4),0)</f>
        <v>0</v>
      </c>
    </row>
    <row r="530" spans="2:8">
      <c r="B530">
        <f t="shared" si="24"/>
        <v>8</v>
      </c>
      <c r="C530">
        <f t="shared" si="25"/>
        <v>91</v>
      </c>
      <c r="D530" t="str">
        <f>VLOOKUP(B530,Categorisation_T!$B$4:$C$51,2,FALSE)</f>
        <v>Γ1</v>
      </c>
      <c r="E530">
        <f>HLOOKUP(C530,Categorisation_T!$D$1:$DH$4,4,FALSE)</f>
        <v>29.1</v>
      </c>
      <c r="F530" t="str">
        <f t="shared" si="26"/>
        <v>29.1-Γ1</v>
      </c>
      <c r="G530" t="str">
        <f>VLOOKUP($B530,Categorisation_T_Score!$B$1:$DH$51,$C530+2,FALSE)</f>
        <v>P3</v>
      </c>
      <c r="H530">
        <f>IFERROR(VLOOKUP(G530,ScoreCards!$C$3:$F$6,4),0)</f>
        <v>0</v>
      </c>
    </row>
    <row r="531" spans="2:8">
      <c r="B531">
        <f t="shared" si="24"/>
        <v>8</v>
      </c>
      <c r="C531">
        <f t="shared" si="25"/>
        <v>92</v>
      </c>
      <c r="D531" t="str">
        <f>VLOOKUP(B531,Categorisation_T!$B$4:$C$51,2,FALSE)</f>
        <v>Γ1</v>
      </c>
      <c r="E531">
        <f>HLOOKUP(C531,Categorisation_T!$D$1:$DH$4,4,FALSE)</f>
        <v>29.2</v>
      </c>
      <c r="F531" t="str">
        <f t="shared" si="26"/>
        <v>29.2-Γ1</v>
      </c>
      <c r="G531" t="str">
        <f>VLOOKUP($B531,Categorisation_T_Score!$B$1:$DH$51,$C531+2,FALSE)</f>
        <v>P3</v>
      </c>
      <c r="H531">
        <f>IFERROR(VLOOKUP(G531,ScoreCards!$C$3:$F$6,4),0)</f>
        <v>0</v>
      </c>
    </row>
    <row r="532" spans="2:8">
      <c r="B532">
        <f t="shared" si="24"/>
        <v>8</v>
      </c>
      <c r="C532">
        <f t="shared" si="25"/>
        <v>93</v>
      </c>
      <c r="D532" t="str">
        <f>VLOOKUP(B532,Categorisation_T!$B$4:$C$51,2,FALSE)</f>
        <v>Γ1</v>
      </c>
      <c r="E532">
        <f>HLOOKUP(C532,Categorisation_T!$D$1:$DH$4,4,FALSE)</f>
        <v>29.3</v>
      </c>
      <c r="F532" t="str">
        <f t="shared" si="26"/>
        <v>29.3-Γ1</v>
      </c>
      <c r="G532" t="str">
        <f>VLOOKUP($B532,Categorisation_T_Score!$B$1:$DH$51,$C532+2,FALSE)</f>
        <v>P3</v>
      </c>
      <c r="H532">
        <f>IFERROR(VLOOKUP(G532,ScoreCards!$C$3:$F$6,4),0)</f>
        <v>0</v>
      </c>
    </row>
    <row r="533" spans="2:8">
      <c r="B533">
        <f t="shared" si="24"/>
        <v>8</v>
      </c>
      <c r="C533">
        <f t="shared" si="25"/>
        <v>94</v>
      </c>
      <c r="D533" t="str">
        <f>VLOOKUP(B533,Categorisation_T!$B$4:$C$51,2,FALSE)</f>
        <v>Γ1</v>
      </c>
      <c r="E533">
        <f>HLOOKUP(C533,Categorisation_T!$D$1:$DH$4,4,FALSE)</f>
        <v>30</v>
      </c>
      <c r="F533" t="str">
        <f t="shared" si="26"/>
        <v>30-Γ1</v>
      </c>
      <c r="G533" t="str">
        <f>VLOOKUP($B533,Categorisation_T_Score!$B$1:$DH$51,$C533+2,FALSE)</f>
        <v>P3</v>
      </c>
      <c r="H533">
        <f>IFERROR(VLOOKUP(G533,ScoreCards!$C$3:$F$6,4),0)</f>
        <v>0</v>
      </c>
    </row>
    <row r="534" spans="2:8">
      <c r="B534">
        <f t="shared" si="24"/>
        <v>8</v>
      </c>
      <c r="C534">
        <f t="shared" si="25"/>
        <v>95</v>
      </c>
      <c r="D534" t="str">
        <f>VLOOKUP(B534,Categorisation_T!$B$4:$C$51,2,FALSE)</f>
        <v>Γ1</v>
      </c>
      <c r="E534">
        <f>HLOOKUP(C534,Categorisation_T!$D$1:$DH$4,4,FALSE)</f>
        <v>33.1</v>
      </c>
      <c r="F534" t="str">
        <f t="shared" si="26"/>
        <v>33.1-Γ1</v>
      </c>
      <c r="G534" t="str">
        <f>VLOOKUP($B534,Categorisation_T_Score!$B$1:$DH$51,$C534+2,FALSE)</f>
        <v>P3</v>
      </c>
      <c r="H534">
        <f>IFERROR(VLOOKUP(G534,ScoreCards!$C$3:$F$6,4),0)</f>
        <v>0</v>
      </c>
    </row>
    <row r="535" spans="2:8">
      <c r="B535">
        <f t="shared" si="24"/>
        <v>8</v>
      </c>
      <c r="C535">
        <f t="shared" si="25"/>
        <v>96</v>
      </c>
      <c r="D535" t="str">
        <f>VLOOKUP(B535,Categorisation_T!$B$4:$C$51,2,FALSE)</f>
        <v>Γ1</v>
      </c>
      <c r="E535">
        <f>HLOOKUP(C535,Categorisation_T!$D$1:$DH$4,4,FALSE)</f>
        <v>33.200000000000003</v>
      </c>
      <c r="F535" t="str">
        <f t="shared" si="26"/>
        <v>33.2-Γ1</v>
      </c>
      <c r="G535" t="str">
        <f>VLOOKUP($B535,Categorisation_T_Score!$B$1:$DH$51,$C535+2,FALSE)</f>
        <v>P3</v>
      </c>
      <c r="H535">
        <f>IFERROR(VLOOKUP(G535,ScoreCards!$C$3:$F$6,4),0)</f>
        <v>0</v>
      </c>
    </row>
    <row r="536" spans="2:8">
      <c r="B536">
        <f t="shared" si="24"/>
        <v>8</v>
      </c>
      <c r="C536">
        <f t="shared" si="25"/>
        <v>97</v>
      </c>
      <c r="D536" t="str">
        <f>VLOOKUP(B536,Categorisation_T!$B$4:$C$51,2,FALSE)</f>
        <v>Γ1</v>
      </c>
      <c r="E536" t="str">
        <f>HLOOKUP(C536,Categorisation_T!$D$1:$DH$4,4,FALSE)</f>
        <v>J</v>
      </c>
      <c r="F536" t="str">
        <f t="shared" si="26"/>
        <v>J-Γ1</v>
      </c>
      <c r="G536" t="str">
        <f>VLOOKUP($B536,Categorisation_T_Score!$B$1:$DH$51,$C536+2,FALSE)</f>
        <v>P4</v>
      </c>
      <c r="H536">
        <f>IFERROR(VLOOKUP(G536,ScoreCards!$C$3:$F$6,4),0)</f>
        <v>0</v>
      </c>
    </row>
    <row r="537" spans="2:8">
      <c r="B537">
        <f t="shared" si="24"/>
        <v>8</v>
      </c>
      <c r="C537">
        <f t="shared" si="25"/>
        <v>98</v>
      </c>
      <c r="D537" t="str">
        <f>VLOOKUP(B537,Categorisation_T!$B$4:$C$51,2,FALSE)</f>
        <v>Γ1</v>
      </c>
      <c r="E537">
        <f>HLOOKUP(C537,Categorisation_T!$D$1:$DH$4,4,FALSE)</f>
        <v>31</v>
      </c>
      <c r="F537" t="str">
        <f t="shared" si="26"/>
        <v>31-Γ1</v>
      </c>
      <c r="G537" t="str">
        <f>VLOOKUP($B537,Categorisation_T_Score!$B$1:$DH$51,$C537+2,FALSE)</f>
        <v>P3</v>
      </c>
      <c r="H537">
        <f>IFERROR(VLOOKUP(G537,ScoreCards!$C$3:$F$6,4),0)</f>
        <v>0</v>
      </c>
    </row>
    <row r="538" spans="2:8">
      <c r="B538">
        <f t="shared" si="24"/>
        <v>8</v>
      </c>
      <c r="C538">
        <f t="shared" si="25"/>
        <v>99</v>
      </c>
      <c r="D538" t="str">
        <f>VLOOKUP(B538,Categorisation_T!$B$4:$C$51,2,FALSE)</f>
        <v>Γ1</v>
      </c>
      <c r="E538">
        <f>HLOOKUP(C538,Categorisation_T!$D$1:$DH$4,4,FALSE)</f>
        <v>32.1</v>
      </c>
      <c r="F538" t="str">
        <f t="shared" si="26"/>
        <v>32.1-Γ1</v>
      </c>
      <c r="G538" t="str">
        <f>VLOOKUP($B538,Categorisation_T_Score!$B$1:$DH$51,$C538+2,FALSE)</f>
        <v>P3</v>
      </c>
      <c r="H538">
        <f>IFERROR(VLOOKUP(G538,ScoreCards!$C$3:$F$6,4),0)</f>
        <v>0</v>
      </c>
    </row>
    <row r="539" spans="2:8">
      <c r="B539">
        <f t="shared" si="24"/>
        <v>8</v>
      </c>
      <c r="C539">
        <f t="shared" si="25"/>
        <v>100</v>
      </c>
      <c r="D539" t="str">
        <f>VLOOKUP(B539,Categorisation_T!$B$4:$C$51,2,FALSE)</f>
        <v>Γ1</v>
      </c>
      <c r="E539">
        <f>HLOOKUP(C539,Categorisation_T!$D$1:$DH$4,4,FALSE)</f>
        <v>32.200000000000003</v>
      </c>
      <c r="F539" t="str">
        <f t="shared" si="26"/>
        <v>32.2-Γ1</v>
      </c>
      <c r="G539" t="str">
        <f>VLOOKUP($B539,Categorisation_T_Score!$B$1:$DH$51,$C539+2,FALSE)</f>
        <v>P3</v>
      </c>
      <c r="H539">
        <f>IFERROR(VLOOKUP(G539,ScoreCards!$C$3:$F$6,4),0)</f>
        <v>0</v>
      </c>
    </row>
    <row r="540" spans="2:8">
      <c r="B540">
        <f t="shared" si="24"/>
        <v>8</v>
      </c>
      <c r="C540">
        <f t="shared" si="25"/>
        <v>101</v>
      </c>
      <c r="D540" t="str">
        <f>VLOOKUP(B540,Categorisation_T!$B$4:$C$51,2,FALSE)</f>
        <v>Γ1</v>
      </c>
      <c r="E540">
        <f>HLOOKUP(C540,Categorisation_T!$D$1:$DH$4,4,FALSE)</f>
        <v>32.299999999999997</v>
      </c>
      <c r="F540" t="str">
        <f t="shared" si="26"/>
        <v>32.3-Γ1</v>
      </c>
      <c r="G540" t="str">
        <f>VLOOKUP($B540,Categorisation_T_Score!$B$1:$DH$51,$C540+2,FALSE)</f>
        <v>P4</v>
      </c>
      <c r="H540">
        <f>IFERROR(VLOOKUP(G540,ScoreCards!$C$3:$F$6,4),0)</f>
        <v>0</v>
      </c>
    </row>
    <row r="541" spans="2:8">
      <c r="B541">
        <f t="shared" si="24"/>
        <v>8</v>
      </c>
      <c r="C541">
        <f t="shared" si="25"/>
        <v>102</v>
      </c>
      <c r="D541" t="str">
        <f>VLOOKUP(B541,Categorisation_T!$B$4:$C$51,2,FALSE)</f>
        <v>Γ1</v>
      </c>
      <c r="E541">
        <f>HLOOKUP(C541,Categorisation_T!$D$1:$DH$4,4,FALSE)</f>
        <v>32.4</v>
      </c>
      <c r="F541" t="str">
        <f t="shared" si="26"/>
        <v>32.4-Γ1</v>
      </c>
      <c r="G541" t="str">
        <f>VLOOKUP($B541,Categorisation_T_Score!$B$1:$DH$51,$C541+2,FALSE)</f>
        <v>P4</v>
      </c>
      <c r="H541">
        <f>IFERROR(VLOOKUP(G541,ScoreCards!$C$3:$F$6,4),0)</f>
        <v>0</v>
      </c>
    </row>
    <row r="542" spans="2:8">
      <c r="B542">
        <f t="shared" si="24"/>
        <v>8</v>
      </c>
      <c r="C542">
        <f t="shared" si="25"/>
        <v>103</v>
      </c>
      <c r="D542" t="str">
        <f>VLOOKUP(B542,Categorisation_T!$B$4:$C$51,2,FALSE)</f>
        <v>Γ1</v>
      </c>
      <c r="E542">
        <f>HLOOKUP(C542,Categorisation_T!$D$1:$DH$4,4,FALSE)</f>
        <v>32.5</v>
      </c>
      <c r="F542" t="str">
        <f t="shared" si="26"/>
        <v>32.5-Γ1</v>
      </c>
      <c r="G542" t="str">
        <f>VLOOKUP($B542,Categorisation_T_Score!$B$1:$DH$51,$C542+2,FALSE)</f>
        <v>P3</v>
      </c>
      <c r="H542">
        <f>IFERROR(VLOOKUP(G542,ScoreCards!$C$3:$F$6,4),0)</f>
        <v>0</v>
      </c>
    </row>
    <row r="543" spans="2:8">
      <c r="B543">
        <f t="shared" si="24"/>
        <v>8</v>
      </c>
      <c r="C543">
        <f t="shared" si="25"/>
        <v>104</v>
      </c>
      <c r="D543" t="str">
        <f>VLOOKUP(B543,Categorisation_T!$B$4:$C$51,2,FALSE)</f>
        <v>Γ1</v>
      </c>
      <c r="E543">
        <f>HLOOKUP(C543,Categorisation_T!$D$1:$DH$4,4,FALSE)</f>
        <v>32.9</v>
      </c>
      <c r="F543" t="str">
        <f t="shared" si="26"/>
        <v>32.9-Γ1</v>
      </c>
      <c r="G543" t="str">
        <f>VLOOKUP($B543,Categorisation_T_Score!$B$1:$DH$51,$C543+2,FALSE)</f>
        <v>P3</v>
      </c>
      <c r="H543">
        <f>IFERROR(VLOOKUP(G543,ScoreCards!$C$3:$F$6,4),0)</f>
        <v>0</v>
      </c>
    </row>
    <row r="544" spans="2:8">
      <c r="B544">
        <f t="shared" si="24"/>
        <v>8</v>
      </c>
      <c r="C544">
        <f t="shared" si="25"/>
        <v>105</v>
      </c>
      <c r="D544" t="str">
        <f>VLOOKUP(B544,Categorisation_T!$B$4:$C$51,2,FALSE)</f>
        <v>Γ1</v>
      </c>
      <c r="E544">
        <f>HLOOKUP(C544,Categorisation_T!$D$1:$DH$4,4,FALSE)</f>
        <v>95.2</v>
      </c>
      <c r="F544" t="str">
        <f t="shared" si="26"/>
        <v>95.2-Γ1</v>
      </c>
      <c r="G544" t="str">
        <f>VLOOKUP($B544,Categorisation_T_Score!$B$1:$DH$51,$C544+2,FALSE)</f>
        <v>P3</v>
      </c>
      <c r="H544">
        <f>IFERROR(VLOOKUP(G544,ScoreCards!$C$3:$F$6,4),0)</f>
        <v>0</v>
      </c>
    </row>
    <row r="545" spans="2:8">
      <c r="B545">
        <f t="shared" si="24"/>
        <v>8</v>
      </c>
      <c r="C545">
        <f t="shared" si="25"/>
        <v>106</v>
      </c>
      <c r="D545" t="str">
        <f>VLOOKUP(B545,Categorisation_T!$B$4:$C$51,2,FALSE)</f>
        <v>Γ1</v>
      </c>
      <c r="E545">
        <f>HLOOKUP(C545,Categorisation_T!$D$1:$DH$4,4,FALSE)</f>
        <v>37</v>
      </c>
      <c r="F545" t="str">
        <f t="shared" si="26"/>
        <v>37-Γ1</v>
      </c>
      <c r="G545" t="str">
        <f>VLOOKUP($B545,Categorisation_T_Score!$B$1:$DH$51,$C545+2,FALSE)</f>
        <v>P3</v>
      </c>
      <c r="H545">
        <f>IFERROR(VLOOKUP(G545,ScoreCards!$C$3:$F$6,4),0)</f>
        <v>0</v>
      </c>
    </row>
    <row r="546" spans="2:8">
      <c r="B546">
        <f t="shared" si="24"/>
        <v>8</v>
      </c>
      <c r="C546">
        <f t="shared" si="25"/>
        <v>107</v>
      </c>
      <c r="D546" t="str">
        <f>VLOOKUP(B546,Categorisation_T!$B$4:$C$51,2,FALSE)</f>
        <v>Γ1</v>
      </c>
      <c r="E546" t="str">
        <f>HLOOKUP(C546,Categorisation_T!$D$1:$DH$4,4,FALSE)</f>
        <v>K</v>
      </c>
      <c r="F546" t="str">
        <f t="shared" si="26"/>
        <v>K-Γ1</v>
      </c>
      <c r="G546" t="str">
        <f>VLOOKUP($B546,Categorisation_T_Score!$B$1:$DH$51,$C546+2,FALSE)</f>
        <v>P3</v>
      </c>
      <c r="H546">
        <f>IFERROR(VLOOKUP(G546,ScoreCards!$C$3:$F$6,4),0)</f>
        <v>0</v>
      </c>
    </row>
    <row r="547" spans="2:8">
      <c r="B547">
        <f t="shared" si="24"/>
        <v>8</v>
      </c>
      <c r="C547">
        <f t="shared" si="25"/>
        <v>108</v>
      </c>
      <c r="D547" t="str">
        <f>VLOOKUP(B547,Categorisation_T!$B$4:$C$51,2,FALSE)</f>
        <v>Γ1</v>
      </c>
      <c r="E547">
        <f>HLOOKUP(C547,Categorisation_T!$D$1:$DH$4,4,FALSE)</f>
        <v>46.7</v>
      </c>
      <c r="F547" t="str">
        <f t="shared" si="26"/>
        <v>46.7-Γ1</v>
      </c>
      <c r="G547" t="str">
        <f>VLOOKUP($B547,Categorisation_T_Score!$B$1:$DH$51,$C547+2,FALSE)</f>
        <v>P3</v>
      </c>
      <c r="H547">
        <f>IFERROR(VLOOKUP(G547,ScoreCards!$C$3:$F$6,4),0)</f>
        <v>0</v>
      </c>
    </row>
    <row r="548" spans="2:8">
      <c r="B548">
        <f t="shared" si="24"/>
        <v>8</v>
      </c>
      <c r="C548">
        <f t="shared" si="25"/>
        <v>109</v>
      </c>
      <c r="D548" t="str">
        <f>VLOOKUP(B548,Categorisation_T!$B$4:$C$51,2,FALSE)</f>
        <v>Γ1</v>
      </c>
      <c r="E548">
        <f>HLOOKUP(C548,Categorisation_T!$D$1:$DH$4,4,FALSE)</f>
        <v>52</v>
      </c>
      <c r="F548" t="str">
        <f t="shared" si="26"/>
        <v>52-Γ1</v>
      </c>
      <c r="G548" t="str">
        <f>VLOOKUP($B548,Categorisation_T_Score!$B$1:$DH$51,$C548+2,FALSE)</f>
        <v>P3</v>
      </c>
      <c r="H548">
        <f>IFERROR(VLOOKUP(G548,ScoreCards!$C$3:$F$6,4),0)</f>
        <v>0</v>
      </c>
    </row>
    <row r="549" spans="2:8">
      <c r="B549">
        <f t="shared" si="24"/>
        <v>9</v>
      </c>
      <c r="C549">
        <f t="shared" si="25"/>
        <v>1</v>
      </c>
      <c r="D549" t="str">
        <f>VLOOKUP(B549,Categorisation_T!$B$4:$C$51,2,FALSE)</f>
        <v>Γ2</v>
      </c>
      <c r="E549" t="str">
        <f>HLOOKUP(C549,Categorisation_T!$D$1:$DH$4,4,FALSE)</f>
        <v>A</v>
      </c>
      <c r="F549" t="str">
        <f t="shared" si="26"/>
        <v>A-Γ2</v>
      </c>
      <c r="G549" t="str">
        <f>VLOOKUP($B549,Categorisation_T_Score!$B$1:$DH$51,$C549+2,FALSE)</f>
        <v>P2</v>
      </c>
      <c r="H549">
        <f>IFERROR(VLOOKUP(G549,ScoreCards!$C$3:$F$6,4),0)</f>
        <v>0</v>
      </c>
    </row>
    <row r="550" spans="2:8">
      <c r="B550">
        <f t="shared" si="24"/>
        <v>9</v>
      </c>
      <c r="C550">
        <f t="shared" si="25"/>
        <v>2</v>
      </c>
      <c r="D550" t="str">
        <f>VLOOKUP(B550,Categorisation_T!$B$4:$C$51,2,FALSE)</f>
        <v>Γ2</v>
      </c>
      <c r="E550">
        <f>HLOOKUP(C550,Categorisation_T!$D$1:$DH$4,4,FALSE)</f>
        <v>10.1</v>
      </c>
      <c r="F550" t="str">
        <f t="shared" si="26"/>
        <v>10.1-Γ2</v>
      </c>
      <c r="G550">
        <f>VLOOKUP($B550,Categorisation_T_Score!$B$1:$DH$51,$C550+2,FALSE)</f>
        <v>0</v>
      </c>
      <c r="H550">
        <f>IFERROR(VLOOKUP(G550,ScoreCards!$C$3:$F$6,4),0)</f>
        <v>0</v>
      </c>
    </row>
    <row r="551" spans="2:8">
      <c r="B551">
        <f t="shared" si="24"/>
        <v>9</v>
      </c>
      <c r="C551">
        <f t="shared" si="25"/>
        <v>3</v>
      </c>
      <c r="D551" t="str">
        <f>VLOOKUP(B551,Categorisation_T!$B$4:$C$51,2,FALSE)</f>
        <v>Γ2</v>
      </c>
      <c r="E551">
        <f>HLOOKUP(C551,Categorisation_T!$D$1:$DH$4,4,FALSE)</f>
        <v>10.199999999999999</v>
      </c>
      <c r="F551" t="str">
        <f t="shared" si="26"/>
        <v>10.2-Γ2</v>
      </c>
      <c r="G551">
        <f>VLOOKUP($B551,Categorisation_T_Score!$B$1:$DH$51,$C551+2,FALSE)</f>
        <v>0</v>
      </c>
      <c r="H551">
        <f>IFERROR(VLOOKUP(G551,ScoreCards!$C$3:$F$6,4),0)</f>
        <v>0</v>
      </c>
    </row>
    <row r="552" spans="2:8">
      <c r="B552">
        <f t="shared" si="24"/>
        <v>9</v>
      </c>
      <c r="C552">
        <f t="shared" si="25"/>
        <v>4</v>
      </c>
      <c r="D552" t="str">
        <f>VLOOKUP(B552,Categorisation_T!$B$4:$C$51,2,FALSE)</f>
        <v>Γ2</v>
      </c>
      <c r="E552">
        <f>HLOOKUP(C552,Categorisation_T!$D$1:$DH$4,4,FALSE)</f>
        <v>10.3</v>
      </c>
      <c r="F552" t="str">
        <f t="shared" si="26"/>
        <v>10.3-Γ2</v>
      </c>
      <c r="G552">
        <f>VLOOKUP($B552,Categorisation_T_Score!$B$1:$DH$51,$C552+2,FALSE)</f>
        <v>0</v>
      </c>
      <c r="H552">
        <f>IFERROR(VLOOKUP(G552,ScoreCards!$C$3:$F$6,4),0)</f>
        <v>0</v>
      </c>
    </row>
    <row r="553" spans="2:8">
      <c r="B553">
        <f t="shared" si="24"/>
        <v>9</v>
      </c>
      <c r="C553">
        <f t="shared" si="25"/>
        <v>5</v>
      </c>
      <c r="D553" t="str">
        <f>VLOOKUP(B553,Categorisation_T!$B$4:$C$51,2,FALSE)</f>
        <v>Γ2</v>
      </c>
      <c r="E553">
        <f>HLOOKUP(C553,Categorisation_T!$D$1:$DH$4,4,FALSE)</f>
        <v>10.4</v>
      </c>
      <c r="F553" t="str">
        <f t="shared" si="26"/>
        <v>10.4-Γ2</v>
      </c>
      <c r="G553">
        <f>VLOOKUP($B553,Categorisation_T_Score!$B$1:$DH$51,$C553+2,FALSE)</f>
        <v>0</v>
      </c>
      <c r="H553">
        <f>IFERROR(VLOOKUP(G553,ScoreCards!$C$3:$F$6,4),0)</f>
        <v>0</v>
      </c>
    </row>
    <row r="554" spans="2:8">
      <c r="B554">
        <f t="shared" si="24"/>
        <v>9</v>
      </c>
      <c r="C554">
        <f t="shared" si="25"/>
        <v>6</v>
      </c>
      <c r="D554" t="str">
        <f>VLOOKUP(B554,Categorisation_T!$B$4:$C$51,2,FALSE)</f>
        <v>Γ2</v>
      </c>
      <c r="E554">
        <f>HLOOKUP(C554,Categorisation_T!$D$1:$DH$4,4,FALSE)</f>
        <v>10.5</v>
      </c>
      <c r="F554" t="str">
        <f t="shared" si="26"/>
        <v>10.5-Γ2</v>
      </c>
      <c r="G554">
        <f>VLOOKUP($B554,Categorisation_T_Score!$B$1:$DH$51,$C554+2,FALSE)</f>
        <v>0</v>
      </c>
      <c r="H554">
        <f>IFERROR(VLOOKUP(G554,ScoreCards!$C$3:$F$6,4),0)</f>
        <v>0</v>
      </c>
    </row>
    <row r="555" spans="2:8">
      <c r="B555">
        <f t="shared" si="24"/>
        <v>9</v>
      </c>
      <c r="C555">
        <f t="shared" si="25"/>
        <v>7</v>
      </c>
      <c r="D555" t="str">
        <f>VLOOKUP(B555,Categorisation_T!$B$4:$C$51,2,FALSE)</f>
        <v>Γ2</v>
      </c>
      <c r="E555">
        <f>HLOOKUP(C555,Categorisation_T!$D$1:$DH$4,4,FALSE)</f>
        <v>10.6</v>
      </c>
      <c r="F555" t="str">
        <f t="shared" si="26"/>
        <v>10.6-Γ2</v>
      </c>
      <c r="G555" t="str">
        <f>VLOOKUP($B555,Categorisation_T_Score!$B$1:$DH$51,$C555+2,FALSE)</f>
        <v>P2</v>
      </c>
      <c r="H555">
        <f>IFERROR(VLOOKUP(G555,ScoreCards!$C$3:$F$6,4),0)</f>
        <v>0</v>
      </c>
    </row>
    <row r="556" spans="2:8">
      <c r="B556">
        <f t="shared" si="24"/>
        <v>9</v>
      </c>
      <c r="C556">
        <f t="shared" si="25"/>
        <v>8</v>
      </c>
      <c r="D556" t="str">
        <f>VLOOKUP(B556,Categorisation_T!$B$4:$C$51,2,FALSE)</f>
        <v>Γ2</v>
      </c>
      <c r="E556">
        <f>HLOOKUP(C556,Categorisation_T!$D$1:$DH$4,4,FALSE)</f>
        <v>10.7</v>
      </c>
      <c r="F556" t="str">
        <f t="shared" si="26"/>
        <v>10.7-Γ2</v>
      </c>
      <c r="G556" t="str">
        <f>VLOOKUP($B556,Categorisation_T_Score!$B$1:$DH$51,$C556+2,FALSE)</f>
        <v>P2</v>
      </c>
      <c r="H556">
        <f>IFERROR(VLOOKUP(G556,ScoreCards!$C$3:$F$6,4),0)</f>
        <v>0</v>
      </c>
    </row>
    <row r="557" spans="2:8">
      <c r="B557">
        <f t="shared" si="24"/>
        <v>9</v>
      </c>
      <c r="C557">
        <f t="shared" si="25"/>
        <v>9</v>
      </c>
      <c r="D557" t="str">
        <f>VLOOKUP(B557,Categorisation_T!$B$4:$C$51,2,FALSE)</f>
        <v>Γ2</v>
      </c>
      <c r="E557">
        <f>HLOOKUP(C557,Categorisation_T!$D$1:$DH$4,4,FALSE)</f>
        <v>10.8</v>
      </c>
      <c r="F557" t="str">
        <f t="shared" si="26"/>
        <v>10.8-Γ2</v>
      </c>
      <c r="G557">
        <f>VLOOKUP($B557,Categorisation_T_Score!$B$1:$DH$51,$C557+2,FALSE)</f>
        <v>0</v>
      </c>
      <c r="H557">
        <f>IFERROR(VLOOKUP(G557,ScoreCards!$C$3:$F$6,4),0)</f>
        <v>0</v>
      </c>
    </row>
    <row r="558" spans="2:8">
      <c r="B558">
        <f t="shared" si="24"/>
        <v>9</v>
      </c>
      <c r="C558">
        <f t="shared" si="25"/>
        <v>10</v>
      </c>
      <c r="D558" t="str">
        <f>VLOOKUP(B558,Categorisation_T!$B$4:$C$51,2,FALSE)</f>
        <v>Γ2</v>
      </c>
      <c r="E558">
        <f>HLOOKUP(C558,Categorisation_T!$D$1:$DH$4,4,FALSE)</f>
        <v>10.9</v>
      </c>
      <c r="F558" t="str">
        <f t="shared" si="26"/>
        <v>10.9-Γ2</v>
      </c>
      <c r="G558" t="str">
        <f>VLOOKUP($B558,Categorisation_T_Score!$B$1:$DH$51,$C558+2,FALSE)</f>
        <v>P2</v>
      </c>
      <c r="H558">
        <f>IFERROR(VLOOKUP(G558,ScoreCards!$C$3:$F$6,4),0)</f>
        <v>0</v>
      </c>
    </row>
    <row r="559" spans="2:8">
      <c r="B559">
        <f t="shared" si="24"/>
        <v>9</v>
      </c>
      <c r="C559">
        <f t="shared" si="25"/>
        <v>11</v>
      </c>
      <c r="D559" t="str">
        <f>VLOOKUP(B559,Categorisation_T!$B$4:$C$51,2,FALSE)</f>
        <v>Γ2</v>
      </c>
      <c r="E559">
        <f>HLOOKUP(C559,Categorisation_T!$D$1:$DH$4,4,FALSE)</f>
        <v>11</v>
      </c>
      <c r="F559" t="str">
        <f t="shared" si="26"/>
        <v>11-Γ2</v>
      </c>
      <c r="G559">
        <f>VLOOKUP($B559,Categorisation_T_Score!$B$1:$DH$51,$C559+2,FALSE)</f>
        <v>0</v>
      </c>
      <c r="H559">
        <f>IFERROR(VLOOKUP(G559,ScoreCards!$C$3:$F$6,4),0)</f>
        <v>0</v>
      </c>
    </row>
    <row r="560" spans="2:8">
      <c r="B560">
        <f t="shared" si="24"/>
        <v>9</v>
      </c>
      <c r="C560">
        <f t="shared" si="25"/>
        <v>12</v>
      </c>
      <c r="D560" t="str">
        <f>VLOOKUP(B560,Categorisation_T!$B$4:$C$51,2,FALSE)</f>
        <v>Γ2</v>
      </c>
      <c r="E560">
        <f>HLOOKUP(C560,Categorisation_T!$D$1:$DH$4,4,FALSE)</f>
        <v>36</v>
      </c>
      <c r="F560" t="str">
        <f t="shared" si="26"/>
        <v>36-Γ2</v>
      </c>
      <c r="G560">
        <f>VLOOKUP($B560,Categorisation_T_Score!$B$1:$DH$51,$C560+2,FALSE)</f>
        <v>0</v>
      </c>
      <c r="H560">
        <f>IFERROR(VLOOKUP(G560,ScoreCards!$C$3:$F$6,4),0)</f>
        <v>0</v>
      </c>
    </row>
    <row r="561" spans="2:8">
      <c r="B561">
        <f t="shared" si="24"/>
        <v>9</v>
      </c>
      <c r="C561">
        <f t="shared" si="25"/>
        <v>13</v>
      </c>
      <c r="D561" t="str">
        <f>VLOOKUP(B561,Categorisation_T!$B$4:$C$51,2,FALSE)</f>
        <v>Γ2</v>
      </c>
      <c r="E561" t="str">
        <f>HLOOKUP(C561,Categorisation_T!$D$1:$DH$4,4,FALSE)</f>
        <v>B</v>
      </c>
      <c r="F561" t="str">
        <f t="shared" si="26"/>
        <v>B-Γ2</v>
      </c>
      <c r="G561" t="str">
        <f>VLOOKUP($B561,Categorisation_T_Score!$B$1:$DH$51,$C561+2,FALSE)</f>
        <v>P2</v>
      </c>
      <c r="H561">
        <f>IFERROR(VLOOKUP(G561,ScoreCards!$C$3:$F$6,4),0)</f>
        <v>0</v>
      </c>
    </row>
    <row r="562" spans="2:8">
      <c r="B562">
        <f t="shared" ref="B562:B625" si="27">B453+1</f>
        <v>9</v>
      </c>
      <c r="C562">
        <f t="shared" ref="C562:C625" si="28">C453</f>
        <v>14</v>
      </c>
      <c r="D562" t="str">
        <f>VLOOKUP(B562,Categorisation_T!$B$4:$C$51,2,FALSE)</f>
        <v>Γ2</v>
      </c>
      <c r="E562">
        <f>HLOOKUP(C562,Categorisation_T!$D$1:$DH$4,4,FALSE)</f>
        <v>12</v>
      </c>
      <c r="F562" t="str">
        <f t="shared" si="26"/>
        <v>12-Γ2</v>
      </c>
      <c r="G562" t="str">
        <f>VLOOKUP($B562,Categorisation_T_Score!$B$1:$DH$51,$C562+2,FALSE)</f>
        <v>P2</v>
      </c>
      <c r="H562">
        <f>IFERROR(VLOOKUP(G562,ScoreCards!$C$3:$F$6,4),0)</f>
        <v>0</v>
      </c>
    </row>
    <row r="563" spans="2:8">
      <c r="B563">
        <f t="shared" si="27"/>
        <v>9</v>
      </c>
      <c r="C563">
        <f t="shared" si="28"/>
        <v>15</v>
      </c>
      <c r="D563" t="str">
        <f>VLOOKUP(B563,Categorisation_T!$B$4:$C$51,2,FALSE)</f>
        <v>Γ2</v>
      </c>
      <c r="E563" t="str">
        <f>HLOOKUP(C563,Categorisation_T!$D$1:$DH$4,4,FALSE)</f>
        <v>C</v>
      </c>
      <c r="F563" t="str">
        <f t="shared" si="26"/>
        <v>C-Γ2</v>
      </c>
      <c r="G563" t="str">
        <f>VLOOKUP($B563,Categorisation_T_Score!$B$1:$DH$51,$C563+2,FALSE)</f>
        <v>P2</v>
      </c>
      <c r="H563">
        <f>IFERROR(VLOOKUP(G563,ScoreCards!$C$3:$F$6,4),0)</f>
        <v>0</v>
      </c>
    </row>
    <row r="564" spans="2:8">
      <c r="B564">
        <f t="shared" si="27"/>
        <v>9</v>
      </c>
      <c r="C564">
        <f t="shared" si="28"/>
        <v>16</v>
      </c>
      <c r="D564" t="str">
        <f>VLOOKUP(B564,Categorisation_T!$B$4:$C$51,2,FALSE)</f>
        <v>Γ2</v>
      </c>
      <c r="E564">
        <f>HLOOKUP(C564,Categorisation_T!$D$1:$DH$4,4,FALSE)</f>
        <v>13.1</v>
      </c>
      <c r="F564" t="str">
        <f t="shared" si="26"/>
        <v>13.1-Γ2</v>
      </c>
      <c r="G564" t="str">
        <f>VLOOKUP($B564,Categorisation_T_Score!$B$1:$DH$51,$C564+2,FALSE)</f>
        <v>P2</v>
      </c>
      <c r="H564">
        <f>IFERROR(VLOOKUP(G564,ScoreCards!$C$3:$F$6,4),0)</f>
        <v>0</v>
      </c>
    </row>
    <row r="565" spans="2:8">
      <c r="B565">
        <f t="shared" si="27"/>
        <v>9</v>
      </c>
      <c r="C565">
        <f t="shared" si="28"/>
        <v>17</v>
      </c>
      <c r="D565" t="str">
        <f>VLOOKUP(B565,Categorisation_T!$B$4:$C$51,2,FALSE)</f>
        <v>Γ2</v>
      </c>
      <c r="E565">
        <f>HLOOKUP(C565,Categorisation_T!$D$1:$DH$4,4,FALSE)</f>
        <v>13.2</v>
      </c>
      <c r="F565" t="str">
        <f t="shared" si="26"/>
        <v>13.2-Γ2</v>
      </c>
      <c r="G565" t="str">
        <f>VLOOKUP($B565,Categorisation_T_Score!$B$1:$DH$51,$C565+2,FALSE)</f>
        <v>P2</v>
      </c>
      <c r="H565">
        <f>IFERROR(VLOOKUP(G565,ScoreCards!$C$3:$F$6,4),0)</f>
        <v>0</v>
      </c>
    </row>
    <row r="566" spans="2:8">
      <c r="B566">
        <f t="shared" si="27"/>
        <v>9</v>
      </c>
      <c r="C566">
        <f t="shared" si="28"/>
        <v>18</v>
      </c>
      <c r="D566" t="str">
        <f>VLOOKUP(B566,Categorisation_T!$B$4:$C$51,2,FALSE)</f>
        <v>Γ2</v>
      </c>
      <c r="E566">
        <f>HLOOKUP(C566,Categorisation_T!$D$1:$DH$4,4,FALSE)</f>
        <v>13.3</v>
      </c>
      <c r="F566" t="str">
        <f t="shared" si="26"/>
        <v>13.3-Γ2</v>
      </c>
      <c r="G566" t="str">
        <f>VLOOKUP($B566,Categorisation_T_Score!$B$1:$DH$51,$C566+2,FALSE)</f>
        <v>P2</v>
      </c>
      <c r="H566">
        <f>IFERROR(VLOOKUP(G566,ScoreCards!$C$3:$F$6,4),0)</f>
        <v>0</v>
      </c>
    </row>
    <row r="567" spans="2:8">
      <c r="B567">
        <f t="shared" si="27"/>
        <v>9</v>
      </c>
      <c r="C567">
        <f t="shared" si="28"/>
        <v>19</v>
      </c>
      <c r="D567" t="str">
        <f>VLOOKUP(B567,Categorisation_T!$B$4:$C$51,2,FALSE)</f>
        <v>Γ2</v>
      </c>
      <c r="E567">
        <f>HLOOKUP(C567,Categorisation_T!$D$1:$DH$4,4,FALSE)</f>
        <v>13.9</v>
      </c>
      <c r="F567" t="str">
        <f t="shared" si="26"/>
        <v>13.9-Γ2</v>
      </c>
      <c r="G567" t="str">
        <f>VLOOKUP($B567,Categorisation_T_Score!$B$1:$DH$51,$C567+2,FALSE)</f>
        <v>P2</v>
      </c>
      <c r="H567">
        <f>IFERROR(VLOOKUP(G567,ScoreCards!$C$3:$F$6,4),0)</f>
        <v>0</v>
      </c>
    </row>
    <row r="568" spans="2:8">
      <c r="B568">
        <f t="shared" si="27"/>
        <v>9</v>
      </c>
      <c r="C568">
        <f t="shared" si="28"/>
        <v>20</v>
      </c>
      <c r="D568" t="str">
        <f>VLOOKUP(B568,Categorisation_T!$B$4:$C$51,2,FALSE)</f>
        <v>Γ2</v>
      </c>
      <c r="E568">
        <f>HLOOKUP(C568,Categorisation_T!$D$1:$DH$4,4,FALSE)</f>
        <v>14.1</v>
      </c>
      <c r="F568" t="str">
        <f t="shared" si="26"/>
        <v>14.1-Γ2</v>
      </c>
      <c r="G568" t="str">
        <f>VLOOKUP($B568,Categorisation_T_Score!$B$1:$DH$51,$C568+2,FALSE)</f>
        <v>P2</v>
      </c>
      <c r="H568">
        <f>IFERROR(VLOOKUP(G568,ScoreCards!$C$3:$F$6,4),0)</f>
        <v>0</v>
      </c>
    </row>
    <row r="569" spans="2:8">
      <c r="B569">
        <f t="shared" si="27"/>
        <v>9</v>
      </c>
      <c r="C569">
        <f t="shared" si="28"/>
        <v>21</v>
      </c>
      <c r="D569" t="str">
        <f>VLOOKUP(B569,Categorisation_T!$B$4:$C$51,2,FALSE)</f>
        <v>Γ2</v>
      </c>
      <c r="E569">
        <f>HLOOKUP(C569,Categorisation_T!$D$1:$DH$4,4,FALSE)</f>
        <v>14.2</v>
      </c>
      <c r="F569" t="str">
        <f t="shared" si="26"/>
        <v>14.2-Γ2</v>
      </c>
      <c r="G569" t="str">
        <f>VLOOKUP($B569,Categorisation_T_Score!$B$1:$DH$51,$C569+2,FALSE)</f>
        <v>P2</v>
      </c>
      <c r="H569">
        <f>IFERROR(VLOOKUP(G569,ScoreCards!$C$3:$F$6,4),0)</f>
        <v>0</v>
      </c>
    </row>
    <row r="570" spans="2:8">
      <c r="B570">
        <f t="shared" si="27"/>
        <v>9</v>
      </c>
      <c r="C570">
        <f t="shared" si="28"/>
        <v>22</v>
      </c>
      <c r="D570" t="str">
        <f>VLOOKUP(B570,Categorisation_T!$B$4:$C$51,2,FALSE)</f>
        <v>Γ2</v>
      </c>
      <c r="E570">
        <f>HLOOKUP(C570,Categorisation_T!$D$1:$DH$4,4,FALSE)</f>
        <v>14.3</v>
      </c>
      <c r="F570" t="str">
        <f t="shared" si="26"/>
        <v>14.3-Γ2</v>
      </c>
      <c r="G570" t="str">
        <f>VLOOKUP($B570,Categorisation_T_Score!$B$1:$DH$51,$C570+2,FALSE)</f>
        <v>P2</v>
      </c>
      <c r="H570">
        <f>IFERROR(VLOOKUP(G570,ScoreCards!$C$3:$F$6,4),0)</f>
        <v>0</v>
      </c>
    </row>
    <row r="571" spans="2:8">
      <c r="B571">
        <f t="shared" si="27"/>
        <v>9</v>
      </c>
      <c r="C571">
        <f t="shared" si="28"/>
        <v>23</v>
      </c>
      <c r="D571" t="str">
        <f>VLOOKUP(B571,Categorisation_T!$B$4:$C$51,2,FALSE)</f>
        <v>Γ2</v>
      </c>
      <c r="E571">
        <f>HLOOKUP(C571,Categorisation_T!$D$1:$DH$4,4,FALSE)</f>
        <v>15.1</v>
      </c>
      <c r="F571" t="str">
        <f t="shared" si="26"/>
        <v>15.1-Γ2</v>
      </c>
      <c r="G571" t="str">
        <f>VLOOKUP($B571,Categorisation_T_Score!$B$1:$DH$51,$C571+2,FALSE)</f>
        <v>P2</v>
      </c>
      <c r="H571">
        <f>IFERROR(VLOOKUP(G571,ScoreCards!$C$3:$F$6,4),0)</f>
        <v>0</v>
      </c>
    </row>
    <row r="572" spans="2:8">
      <c r="B572">
        <f t="shared" si="27"/>
        <v>9</v>
      </c>
      <c r="C572">
        <f t="shared" si="28"/>
        <v>24</v>
      </c>
      <c r="D572" t="str">
        <f>VLOOKUP(B572,Categorisation_T!$B$4:$C$51,2,FALSE)</f>
        <v>Γ2</v>
      </c>
      <c r="E572">
        <f>HLOOKUP(C572,Categorisation_T!$D$1:$DH$4,4,FALSE)</f>
        <v>15.2</v>
      </c>
      <c r="F572" t="str">
        <f t="shared" si="26"/>
        <v>15.2-Γ2</v>
      </c>
      <c r="G572" t="str">
        <f>VLOOKUP($B572,Categorisation_T_Score!$B$1:$DH$51,$C572+2,FALSE)</f>
        <v>P2</v>
      </c>
      <c r="H572">
        <f>IFERROR(VLOOKUP(G572,ScoreCards!$C$3:$F$6,4),0)</f>
        <v>0</v>
      </c>
    </row>
    <row r="573" spans="2:8">
      <c r="B573">
        <f t="shared" si="27"/>
        <v>9</v>
      </c>
      <c r="C573">
        <f t="shared" si="28"/>
        <v>25</v>
      </c>
      <c r="D573" t="str">
        <f>VLOOKUP(B573,Categorisation_T!$B$4:$C$51,2,FALSE)</f>
        <v>Γ2</v>
      </c>
      <c r="E573">
        <f>HLOOKUP(C573,Categorisation_T!$D$1:$DH$4,4,FALSE)</f>
        <v>96.01</v>
      </c>
      <c r="F573" t="str">
        <f t="shared" si="26"/>
        <v>96.01-Γ2</v>
      </c>
      <c r="G573">
        <f>VLOOKUP($B573,Categorisation_T_Score!$B$1:$DH$51,$C573+2,FALSE)</f>
        <v>0</v>
      </c>
      <c r="H573">
        <f>IFERROR(VLOOKUP(G573,ScoreCards!$C$3:$F$6,4),0)</f>
        <v>0</v>
      </c>
    </row>
    <row r="574" spans="2:8">
      <c r="B574">
        <f t="shared" si="27"/>
        <v>9</v>
      </c>
      <c r="C574">
        <f t="shared" si="28"/>
        <v>26</v>
      </c>
      <c r="D574" t="str">
        <f>VLOOKUP(B574,Categorisation_T!$B$4:$C$51,2,FALSE)</f>
        <v>Γ2</v>
      </c>
      <c r="E574" t="str">
        <f>HLOOKUP(C574,Categorisation_T!$D$1:$DH$4,4,FALSE)</f>
        <v>D</v>
      </c>
      <c r="F574" t="str">
        <f t="shared" si="26"/>
        <v>D-Γ2</v>
      </c>
      <c r="G574" t="str">
        <f>VLOOKUP($B574,Categorisation_T_Score!$B$1:$DH$51,$C574+2,FALSE)</f>
        <v>P2</v>
      </c>
      <c r="H574">
        <f>IFERROR(VLOOKUP(G574,ScoreCards!$C$3:$F$6,4),0)</f>
        <v>0</v>
      </c>
    </row>
    <row r="575" spans="2:8">
      <c r="B575">
        <f t="shared" si="27"/>
        <v>9</v>
      </c>
      <c r="C575">
        <f t="shared" si="28"/>
        <v>27</v>
      </c>
      <c r="D575" t="str">
        <f>VLOOKUP(B575,Categorisation_T!$B$4:$C$51,2,FALSE)</f>
        <v>Γ2</v>
      </c>
      <c r="E575">
        <f>HLOOKUP(C575,Categorisation_T!$D$1:$DH$4,4,FALSE)</f>
        <v>16.100000000000001</v>
      </c>
      <c r="F575" t="str">
        <f t="shared" si="26"/>
        <v>16.1-Γ2</v>
      </c>
      <c r="G575" t="str">
        <f>VLOOKUP($B575,Categorisation_T_Score!$B$1:$DH$51,$C575+2,FALSE)</f>
        <v>P2</v>
      </c>
      <c r="H575">
        <f>IFERROR(VLOOKUP(G575,ScoreCards!$C$3:$F$6,4),0)</f>
        <v>0</v>
      </c>
    </row>
    <row r="576" spans="2:8">
      <c r="B576">
        <f t="shared" si="27"/>
        <v>9</v>
      </c>
      <c r="C576">
        <f t="shared" si="28"/>
        <v>28</v>
      </c>
      <c r="D576" t="str">
        <f>VLOOKUP(B576,Categorisation_T!$B$4:$C$51,2,FALSE)</f>
        <v>Γ2</v>
      </c>
      <c r="E576">
        <f>HLOOKUP(C576,Categorisation_T!$D$1:$DH$4,4,FALSE)</f>
        <v>16.2</v>
      </c>
      <c r="F576" t="str">
        <f t="shared" si="26"/>
        <v>16.2-Γ2</v>
      </c>
      <c r="G576" t="str">
        <f>VLOOKUP($B576,Categorisation_T_Score!$B$1:$DH$51,$C576+2,FALSE)</f>
        <v>P2</v>
      </c>
      <c r="H576">
        <f>IFERROR(VLOOKUP(G576,ScoreCards!$C$3:$F$6,4),0)</f>
        <v>0</v>
      </c>
    </row>
    <row r="577" spans="2:8">
      <c r="B577">
        <f t="shared" si="27"/>
        <v>9</v>
      </c>
      <c r="C577">
        <f t="shared" si="28"/>
        <v>29</v>
      </c>
      <c r="D577" t="str">
        <f>VLOOKUP(B577,Categorisation_T!$B$4:$C$51,2,FALSE)</f>
        <v>Γ2</v>
      </c>
      <c r="E577">
        <f>HLOOKUP(C577,Categorisation_T!$D$1:$DH$4,4,FALSE)</f>
        <v>17.100000000000001</v>
      </c>
      <c r="F577" t="str">
        <f t="shared" si="26"/>
        <v>17.1-Γ2</v>
      </c>
      <c r="G577" t="str">
        <f>VLOOKUP($B577,Categorisation_T_Score!$B$1:$DH$51,$C577+2,FALSE)</f>
        <v>P2</v>
      </c>
      <c r="H577">
        <f>IFERROR(VLOOKUP(G577,ScoreCards!$C$3:$F$6,4),0)</f>
        <v>0</v>
      </c>
    </row>
    <row r="578" spans="2:8">
      <c r="B578">
        <f t="shared" si="27"/>
        <v>9</v>
      </c>
      <c r="C578">
        <f t="shared" si="28"/>
        <v>30</v>
      </c>
      <c r="D578" t="str">
        <f>VLOOKUP(B578,Categorisation_T!$B$4:$C$51,2,FALSE)</f>
        <v>Γ2</v>
      </c>
      <c r="E578">
        <f>HLOOKUP(C578,Categorisation_T!$D$1:$DH$4,4,FALSE)</f>
        <v>17.2</v>
      </c>
      <c r="F578" t="str">
        <f t="shared" si="26"/>
        <v>17.2-Γ2</v>
      </c>
      <c r="G578" t="str">
        <f>VLOOKUP($B578,Categorisation_T_Score!$B$1:$DH$51,$C578+2,FALSE)</f>
        <v>P2</v>
      </c>
      <c r="H578">
        <f>IFERROR(VLOOKUP(G578,ScoreCards!$C$3:$F$6,4),0)</f>
        <v>0</v>
      </c>
    </row>
    <row r="579" spans="2:8">
      <c r="B579">
        <f t="shared" si="27"/>
        <v>9</v>
      </c>
      <c r="C579">
        <f t="shared" si="28"/>
        <v>31</v>
      </c>
      <c r="D579" t="str">
        <f>VLOOKUP(B579,Categorisation_T!$B$4:$C$51,2,FALSE)</f>
        <v>Γ2</v>
      </c>
      <c r="E579">
        <f>HLOOKUP(C579,Categorisation_T!$D$1:$DH$4,4,FALSE)</f>
        <v>18.100000000000001</v>
      </c>
      <c r="F579" t="str">
        <f t="shared" si="26"/>
        <v>18.1-Γ2</v>
      </c>
      <c r="G579">
        <f>VLOOKUP($B579,Categorisation_T_Score!$B$1:$DH$51,$C579+2,FALSE)</f>
        <v>0</v>
      </c>
      <c r="H579">
        <f>IFERROR(VLOOKUP(G579,ScoreCards!$C$3:$F$6,4),0)</f>
        <v>0</v>
      </c>
    </row>
    <row r="580" spans="2:8">
      <c r="B580">
        <f t="shared" si="27"/>
        <v>9</v>
      </c>
      <c r="C580">
        <f t="shared" si="28"/>
        <v>32</v>
      </c>
      <c r="D580" t="str">
        <f>VLOOKUP(B580,Categorisation_T!$B$4:$C$51,2,FALSE)</f>
        <v>Γ2</v>
      </c>
      <c r="E580" t="str">
        <f>HLOOKUP(C580,Categorisation_T!$D$1:$DH$4,4,FALSE)</f>
        <v>E</v>
      </c>
      <c r="F580" t="str">
        <f t="shared" si="26"/>
        <v>E-Γ2</v>
      </c>
      <c r="G580" t="str">
        <f>VLOOKUP($B580,Categorisation_T_Score!$B$1:$DH$51,$C580+2,FALSE)</f>
        <v>P2</v>
      </c>
      <c r="H580">
        <f>IFERROR(VLOOKUP(G580,ScoreCards!$C$3:$F$6,4),0)</f>
        <v>0</v>
      </c>
    </row>
    <row r="581" spans="2:8">
      <c r="B581">
        <f t="shared" si="27"/>
        <v>9</v>
      </c>
      <c r="C581">
        <f t="shared" si="28"/>
        <v>33</v>
      </c>
      <c r="D581" t="str">
        <f>VLOOKUP(B581,Categorisation_T!$B$4:$C$51,2,FALSE)</f>
        <v>Γ2</v>
      </c>
      <c r="E581">
        <f>HLOOKUP(C581,Categorisation_T!$D$1:$DH$4,4,FALSE)</f>
        <v>19.100000000000001</v>
      </c>
      <c r="F581" t="str">
        <f t="shared" ref="F581:F644" si="29">E581&amp;"-"&amp;D581</f>
        <v>19.1-Γ2</v>
      </c>
      <c r="G581">
        <f>VLOOKUP($B581,Categorisation_T_Score!$B$1:$DH$51,$C581+2,FALSE)</f>
        <v>0</v>
      </c>
      <c r="H581">
        <f>IFERROR(VLOOKUP(G581,ScoreCards!$C$3:$F$6,4),0)</f>
        <v>0</v>
      </c>
    </row>
    <row r="582" spans="2:8">
      <c r="B582">
        <f t="shared" si="27"/>
        <v>9</v>
      </c>
      <c r="C582">
        <f t="shared" si="28"/>
        <v>34</v>
      </c>
      <c r="D582" t="str">
        <f>VLOOKUP(B582,Categorisation_T!$B$4:$C$51,2,FALSE)</f>
        <v>Γ2</v>
      </c>
      <c r="E582">
        <f>HLOOKUP(C582,Categorisation_T!$D$1:$DH$4,4,FALSE)</f>
        <v>20.100000000000001</v>
      </c>
      <c r="F582" t="str">
        <f t="shared" si="29"/>
        <v>20.1-Γ2</v>
      </c>
      <c r="G582" t="str">
        <f>VLOOKUP($B582,Categorisation_T_Score!$B$1:$DH$51,$C582+2,FALSE)</f>
        <v>P2</v>
      </c>
      <c r="H582">
        <f>IFERROR(VLOOKUP(G582,ScoreCards!$C$3:$F$6,4),0)</f>
        <v>0</v>
      </c>
    </row>
    <row r="583" spans="2:8">
      <c r="B583">
        <f t="shared" si="27"/>
        <v>9</v>
      </c>
      <c r="C583">
        <f t="shared" si="28"/>
        <v>35</v>
      </c>
      <c r="D583" t="str">
        <f>VLOOKUP(B583,Categorisation_T!$B$4:$C$51,2,FALSE)</f>
        <v>Γ2</v>
      </c>
      <c r="E583">
        <f>HLOOKUP(C583,Categorisation_T!$D$1:$DH$4,4,FALSE)</f>
        <v>20.2</v>
      </c>
      <c r="F583" t="str">
        <f t="shared" si="29"/>
        <v>20.2-Γ2</v>
      </c>
      <c r="G583" t="str">
        <f>VLOOKUP($B583,Categorisation_T_Score!$B$1:$DH$51,$C583+2,FALSE)</f>
        <v>P2</v>
      </c>
      <c r="H583">
        <f>IFERROR(VLOOKUP(G583,ScoreCards!$C$3:$F$6,4),0)</f>
        <v>0</v>
      </c>
    </row>
    <row r="584" spans="2:8">
      <c r="B584">
        <f t="shared" si="27"/>
        <v>9</v>
      </c>
      <c r="C584">
        <f t="shared" si="28"/>
        <v>36</v>
      </c>
      <c r="D584" t="str">
        <f>VLOOKUP(B584,Categorisation_T!$B$4:$C$51,2,FALSE)</f>
        <v>Γ2</v>
      </c>
      <c r="E584">
        <f>HLOOKUP(C584,Categorisation_T!$D$1:$DH$4,4,FALSE)</f>
        <v>20.3</v>
      </c>
      <c r="F584" t="str">
        <f t="shared" si="29"/>
        <v>20.3-Γ2</v>
      </c>
      <c r="G584">
        <f>VLOOKUP($B584,Categorisation_T_Score!$B$1:$DH$51,$C584+2,FALSE)</f>
        <v>0</v>
      </c>
      <c r="H584">
        <f>IFERROR(VLOOKUP(G584,ScoreCards!$C$3:$F$6,4),0)</f>
        <v>0</v>
      </c>
    </row>
    <row r="585" spans="2:8">
      <c r="B585">
        <f t="shared" si="27"/>
        <v>9</v>
      </c>
      <c r="C585">
        <f t="shared" si="28"/>
        <v>37</v>
      </c>
      <c r="D585" t="str">
        <f>VLOOKUP(B585,Categorisation_T!$B$4:$C$51,2,FALSE)</f>
        <v>Γ2</v>
      </c>
      <c r="E585">
        <f>HLOOKUP(C585,Categorisation_T!$D$1:$DH$4,4,FALSE)</f>
        <v>20.399999999999999</v>
      </c>
      <c r="F585" t="str">
        <f t="shared" si="29"/>
        <v>20.4-Γ2</v>
      </c>
      <c r="G585">
        <f>VLOOKUP($B585,Categorisation_T_Score!$B$1:$DH$51,$C585+2,FALSE)</f>
        <v>0</v>
      </c>
      <c r="H585">
        <f>IFERROR(VLOOKUP(G585,ScoreCards!$C$3:$F$6,4),0)</f>
        <v>0</v>
      </c>
    </row>
    <row r="586" spans="2:8">
      <c r="B586">
        <f t="shared" si="27"/>
        <v>9</v>
      </c>
      <c r="C586">
        <f t="shared" si="28"/>
        <v>38</v>
      </c>
      <c r="D586" t="str">
        <f>VLOOKUP(B586,Categorisation_T!$B$4:$C$51,2,FALSE)</f>
        <v>Γ2</v>
      </c>
      <c r="E586">
        <f>HLOOKUP(C586,Categorisation_T!$D$1:$DH$4,4,FALSE)</f>
        <v>20.5</v>
      </c>
      <c r="F586" t="str">
        <f t="shared" si="29"/>
        <v>20.5-Γ2</v>
      </c>
      <c r="G586" t="str">
        <f>VLOOKUP($B586,Categorisation_T_Score!$B$1:$DH$51,$C586+2,FALSE)</f>
        <v>P2</v>
      </c>
      <c r="H586">
        <f>IFERROR(VLOOKUP(G586,ScoreCards!$C$3:$F$6,4),0)</f>
        <v>0</v>
      </c>
    </row>
    <row r="587" spans="2:8">
      <c r="B587">
        <f t="shared" si="27"/>
        <v>9</v>
      </c>
      <c r="C587">
        <f t="shared" si="28"/>
        <v>39</v>
      </c>
      <c r="D587" t="str">
        <f>VLOOKUP(B587,Categorisation_T!$B$4:$C$51,2,FALSE)</f>
        <v>Γ2</v>
      </c>
      <c r="E587">
        <f>HLOOKUP(C587,Categorisation_T!$D$1:$DH$4,4,FALSE)</f>
        <v>20.6</v>
      </c>
      <c r="F587" t="str">
        <f t="shared" si="29"/>
        <v>20.6-Γ2</v>
      </c>
      <c r="G587" t="str">
        <f>VLOOKUP($B587,Categorisation_T_Score!$B$1:$DH$51,$C587+2,FALSE)</f>
        <v>P2</v>
      </c>
      <c r="H587">
        <f>IFERROR(VLOOKUP(G587,ScoreCards!$C$3:$F$6,4),0)</f>
        <v>0</v>
      </c>
    </row>
    <row r="588" spans="2:8">
      <c r="B588">
        <f t="shared" si="27"/>
        <v>9</v>
      </c>
      <c r="C588">
        <f t="shared" si="28"/>
        <v>40</v>
      </c>
      <c r="D588" t="str">
        <f>VLOOKUP(B588,Categorisation_T!$B$4:$C$51,2,FALSE)</f>
        <v>Γ2</v>
      </c>
      <c r="E588">
        <f>HLOOKUP(C588,Categorisation_T!$D$1:$DH$4,4,FALSE)</f>
        <v>21.1</v>
      </c>
      <c r="F588" t="str">
        <f t="shared" si="29"/>
        <v>21.1-Γ2</v>
      </c>
      <c r="G588" t="str">
        <f>VLOOKUP($B588,Categorisation_T_Score!$B$1:$DH$51,$C588+2,FALSE)</f>
        <v>P2</v>
      </c>
      <c r="H588">
        <f>IFERROR(VLOOKUP(G588,ScoreCards!$C$3:$F$6,4),0)</f>
        <v>0</v>
      </c>
    </row>
    <row r="589" spans="2:8">
      <c r="B589">
        <f t="shared" si="27"/>
        <v>9</v>
      </c>
      <c r="C589">
        <f t="shared" si="28"/>
        <v>41</v>
      </c>
      <c r="D589" t="str">
        <f>VLOOKUP(B589,Categorisation_T!$B$4:$C$51,2,FALSE)</f>
        <v>Γ2</v>
      </c>
      <c r="E589">
        <f>HLOOKUP(C589,Categorisation_T!$D$1:$DH$4,4,FALSE)</f>
        <v>21.2</v>
      </c>
      <c r="F589" t="str">
        <f t="shared" si="29"/>
        <v>21.2-Γ2</v>
      </c>
      <c r="G589" t="str">
        <f>VLOOKUP($B589,Categorisation_T_Score!$B$1:$DH$51,$C589+2,FALSE)</f>
        <v>P2</v>
      </c>
      <c r="H589">
        <f>IFERROR(VLOOKUP(G589,ScoreCards!$C$3:$F$6,4),0)</f>
        <v>0</v>
      </c>
    </row>
    <row r="590" spans="2:8">
      <c r="B590">
        <f t="shared" si="27"/>
        <v>9</v>
      </c>
      <c r="C590">
        <f t="shared" si="28"/>
        <v>42</v>
      </c>
      <c r="D590" t="str">
        <f>VLOOKUP(B590,Categorisation_T!$B$4:$C$51,2,FALSE)</f>
        <v>Γ2</v>
      </c>
      <c r="E590">
        <f>HLOOKUP(C590,Categorisation_T!$D$1:$DH$4,4,FALSE)</f>
        <v>22.1</v>
      </c>
      <c r="F590" t="str">
        <f t="shared" si="29"/>
        <v>22.1-Γ2</v>
      </c>
      <c r="G590">
        <f>VLOOKUP($B590,Categorisation_T_Score!$B$1:$DH$51,$C590+2,FALSE)</f>
        <v>0</v>
      </c>
      <c r="H590">
        <f>IFERROR(VLOOKUP(G590,ScoreCards!$C$3:$F$6,4),0)</f>
        <v>0</v>
      </c>
    </row>
    <row r="591" spans="2:8">
      <c r="B591">
        <f t="shared" si="27"/>
        <v>9</v>
      </c>
      <c r="C591">
        <f t="shared" si="28"/>
        <v>43</v>
      </c>
      <c r="D591" t="str">
        <f>VLOOKUP(B591,Categorisation_T!$B$4:$C$51,2,FALSE)</f>
        <v>Γ2</v>
      </c>
      <c r="E591">
        <f>HLOOKUP(C591,Categorisation_T!$D$1:$DH$4,4,FALSE)</f>
        <v>22.2</v>
      </c>
      <c r="F591" t="str">
        <f t="shared" si="29"/>
        <v>22.2-Γ2</v>
      </c>
      <c r="G591">
        <f>VLOOKUP($B591,Categorisation_T_Score!$B$1:$DH$51,$C591+2,FALSE)</f>
        <v>0</v>
      </c>
      <c r="H591">
        <f>IFERROR(VLOOKUP(G591,ScoreCards!$C$3:$F$6,4),0)</f>
        <v>0</v>
      </c>
    </row>
    <row r="592" spans="2:8">
      <c r="B592">
        <f t="shared" si="27"/>
        <v>9</v>
      </c>
      <c r="C592">
        <f t="shared" si="28"/>
        <v>44</v>
      </c>
      <c r="D592" t="str">
        <f>VLOOKUP(B592,Categorisation_T!$B$4:$C$51,2,FALSE)</f>
        <v>Γ2</v>
      </c>
      <c r="E592" t="str">
        <f>HLOOKUP(C592,Categorisation_T!$D$1:$DH$4,4,FALSE)</f>
        <v>F</v>
      </c>
      <c r="F592" t="str">
        <f t="shared" si="29"/>
        <v>F-Γ2</v>
      </c>
      <c r="G592" t="str">
        <f>VLOOKUP($B592,Categorisation_T_Score!$B$1:$DH$51,$C592+2,FALSE)</f>
        <v>P2</v>
      </c>
      <c r="H592">
        <f>IFERROR(VLOOKUP(G592,ScoreCards!$C$3:$F$6,4),0)</f>
        <v>0</v>
      </c>
    </row>
    <row r="593" spans="2:8">
      <c r="B593">
        <f t="shared" si="27"/>
        <v>9</v>
      </c>
      <c r="C593">
        <f t="shared" si="28"/>
        <v>45</v>
      </c>
      <c r="D593" t="str">
        <f>VLOOKUP(B593,Categorisation_T!$B$4:$C$51,2,FALSE)</f>
        <v>Γ2</v>
      </c>
      <c r="E593">
        <f>HLOOKUP(C593,Categorisation_T!$D$1:$DH$4,4,FALSE)</f>
        <v>23.1</v>
      </c>
      <c r="F593" t="str">
        <f t="shared" si="29"/>
        <v>23.1-Γ2</v>
      </c>
      <c r="G593" t="str">
        <f>VLOOKUP($B593,Categorisation_T_Score!$B$1:$DH$51,$C593+2,FALSE)</f>
        <v>P2</v>
      </c>
      <c r="H593">
        <f>IFERROR(VLOOKUP(G593,ScoreCards!$C$3:$F$6,4),0)</f>
        <v>0</v>
      </c>
    </row>
    <row r="594" spans="2:8">
      <c r="B594">
        <f t="shared" si="27"/>
        <v>9</v>
      </c>
      <c r="C594">
        <f t="shared" si="28"/>
        <v>46</v>
      </c>
      <c r="D594" t="str">
        <f>VLOOKUP(B594,Categorisation_T!$B$4:$C$51,2,FALSE)</f>
        <v>Γ2</v>
      </c>
      <c r="E594">
        <f>HLOOKUP(C594,Categorisation_T!$D$1:$DH$4,4,FALSE)</f>
        <v>23.2</v>
      </c>
      <c r="F594" t="str">
        <f t="shared" si="29"/>
        <v>23.2-Γ2</v>
      </c>
      <c r="G594" t="str">
        <f>VLOOKUP($B594,Categorisation_T_Score!$B$1:$DH$51,$C594+2,FALSE)</f>
        <v>P2</v>
      </c>
      <c r="H594">
        <f>IFERROR(VLOOKUP(G594,ScoreCards!$C$3:$F$6,4),0)</f>
        <v>0</v>
      </c>
    </row>
    <row r="595" spans="2:8">
      <c r="B595">
        <f t="shared" si="27"/>
        <v>9</v>
      </c>
      <c r="C595">
        <f t="shared" si="28"/>
        <v>47</v>
      </c>
      <c r="D595" t="str">
        <f>VLOOKUP(B595,Categorisation_T!$B$4:$C$51,2,FALSE)</f>
        <v>Γ2</v>
      </c>
      <c r="E595">
        <f>HLOOKUP(C595,Categorisation_T!$D$1:$DH$4,4,FALSE)</f>
        <v>23.3</v>
      </c>
      <c r="F595" t="str">
        <f t="shared" si="29"/>
        <v>23.3-Γ2</v>
      </c>
      <c r="G595" t="str">
        <f>VLOOKUP($B595,Categorisation_T_Score!$B$1:$DH$51,$C595+2,FALSE)</f>
        <v>P2</v>
      </c>
      <c r="H595">
        <f>IFERROR(VLOOKUP(G595,ScoreCards!$C$3:$F$6,4),0)</f>
        <v>0</v>
      </c>
    </row>
    <row r="596" spans="2:8">
      <c r="B596">
        <f t="shared" si="27"/>
        <v>9</v>
      </c>
      <c r="C596">
        <f t="shared" si="28"/>
        <v>48</v>
      </c>
      <c r="D596" t="str">
        <f>VLOOKUP(B596,Categorisation_T!$B$4:$C$51,2,FALSE)</f>
        <v>Γ2</v>
      </c>
      <c r="E596">
        <f>HLOOKUP(C596,Categorisation_T!$D$1:$DH$4,4,FALSE)</f>
        <v>23.4</v>
      </c>
      <c r="F596" t="str">
        <f t="shared" si="29"/>
        <v>23.4-Γ2</v>
      </c>
      <c r="G596" t="str">
        <f>VLOOKUP($B596,Categorisation_T_Score!$B$1:$DH$51,$C596+2,FALSE)</f>
        <v>P2</v>
      </c>
      <c r="H596">
        <f>IFERROR(VLOOKUP(G596,ScoreCards!$C$3:$F$6,4),0)</f>
        <v>0</v>
      </c>
    </row>
    <row r="597" spans="2:8">
      <c r="B597">
        <f t="shared" si="27"/>
        <v>9</v>
      </c>
      <c r="C597">
        <f t="shared" si="28"/>
        <v>49</v>
      </c>
      <c r="D597" t="str">
        <f>VLOOKUP(B597,Categorisation_T!$B$4:$C$51,2,FALSE)</f>
        <v>Γ2</v>
      </c>
      <c r="E597">
        <f>HLOOKUP(C597,Categorisation_T!$D$1:$DH$4,4,FALSE)</f>
        <v>23.5</v>
      </c>
      <c r="F597" t="str">
        <f t="shared" si="29"/>
        <v>23.5-Γ2</v>
      </c>
      <c r="G597" t="str">
        <f>VLOOKUP($B597,Categorisation_T_Score!$B$1:$DH$51,$C597+2,FALSE)</f>
        <v>P2</v>
      </c>
      <c r="H597">
        <f>IFERROR(VLOOKUP(G597,ScoreCards!$C$3:$F$6,4),0)</f>
        <v>0</v>
      </c>
    </row>
    <row r="598" spans="2:8">
      <c r="B598">
        <f t="shared" si="27"/>
        <v>9</v>
      </c>
      <c r="C598">
        <f t="shared" si="28"/>
        <v>50</v>
      </c>
      <c r="D598" t="str">
        <f>VLOOKUP(B598,Categorisation_T!$B$4:$C$51,2,FALSE)</f>
        <v>Γ2</v>
      </c>
      <c r="E598">
        <f>HLOOKUP(C598,Categorisation_T!$D$1:$DH$4,4,FALSE)</f>
        <v>23.6</v>
      </c>
      <c r="F598" t="str">
        <f t="shared" si="29"/>
        <v>23.6-Γ2</v>
      </c>
      <c r="G598" t="str">
        <f>VLOOKUP($B598,Categorisation_T_Score!$B$1:$DH$51,$C598+2,FALSE)</f>
        <v>P2</v>
      </c>
      <c r="H598">
        <f>IFERROR(VLOOKUP(G598,ScoreCards!$C$3:$F$6,4),0)</f>
        <v>0</v>
      </c>
    </row>
    <row r="599" spans="2:8">
      <c r="B599">
        <f t="shared" si="27"/>
        <v>9</v>
      </c>
      <c r="C599">
        <f t="shared" si="28"/>
        <v>51</v>
      </c>
      <c r="D599" t="str">
        <f>VLOOKUP(B599,Categorisation_T!$B$4:$C$51,2,FALSE)</f>
        <v>Γ2</v>
      </c>
      <c r="E599">
        <f>HLOOKUP(C599,Categorisation_T!$D$1:$DH$4,4,FALSE)</f>
        <v>23.7</v>
      </c>
      <c r="F599" t="str">
        <f t="shared" si="29"/>
        <v>23.7-Γ2</v>
      </c>
      <c r="G599" t="str">
        <f>VLOOKUP($B599,Categorisation_T_Score!$B$1:$DH$51,$C599+2,FALSE)</f>
        <v>P2</v>
      </c>
      <c r="H599">
        <f>IFERROR(VLOOKUP(G599,ScoreCards!$C$3:$F$6,4),0)</f>
        <v>0</v>
      </c>
    </row>
    <row r="600" spans="2:8">
      <c r="B600">
        <f t="shared" si="27"/>
        <v>9</v>
      </c>
      <c r="C600">
        <f t="shared" si="28"/>
        <v>52</v>
      </c>
      <c r="D600" t="str">
        <f>VLOOKUP(B600,Categorisation_T!$B$4:$C$51,2,FALSE)</f>
        <v>Γ2</v>
      </c>
      <c r="E600">
        <f>HLOOKUP(C600,Categorisation_T!$D$1:$DH$4,4,FALSE)</f>
        <v>38</v>
      </c>
      <c r="F600" t="str">
        <f t="shared" si="29"/>
        <v>38-Γ2</v>
      </c>
      <c r="G600" t="str">
        <f>VLOOKUP($B600,Categorisation_T_Score!$B$1:$DH$51,$C600+2,FALSE)</f>
        <v>P2</v>
      </c>
      <c r="H600">
        <f>IFERROR(VLOOKUP(G600,ScoreCards!$C$3:$F$6,4),0)</f>
        <v>0</v>
      </c>
    </row>
    <row r="601" spans="2:8">
      <c r="B601">
        <f t="shared" si="27"/>
        <v>9</v>
      </c>
      <c r="C601">
        <f t="shared" si="28"/>
        <v>53</v>
      </c>
      <c r="D601" t="str">
        <f>VLOOKUP(B601,Categorisation_T!$B$4:$C$51,2,FALSE)</f>
        <v>Γ2</v>
      </c>
      <c r="E601">
        <f>HLOOKUP(C601,Categorisation_T!$D$1:$DH$4,4,FALSE)</f>
        <v>39</v>
      </c>
      <c r="F601" t="str">
        <f t="shared" si="29"/>
        <v>39-Γ2</v>
      </c>
      <c r="G601" t="str">
        <f>VLOOKUP($B601,Categorisation_T_Score!$B$1:$DH$51,$C601+2,FALSE)</f>
        <v>P2</v>
      </c>
      <c r="H601">
        <f>IFERROR(VLOOKUP(G601,ScoreCards!$C$3:$F$6,4),0)</f>
        <v>0</v>
      </c>
    </row>
    <row r="602" spans="2:8">
      <c r="B602">
        <f t="shared" si="27"/>
        <v>9</v>
      </c>
      <c r="C602">
        <f t="shared" si="28"/>
        <v>54</v>
      </c>
      <c r="D602" t="str">
        <f>VLOOKUP(B602,Categorisation_T!$B$4:$C$51,2,FALSE)</f>
        <v>Γ2</v>
      </c>
      <c r="E602" t="str">
        <f>HLOOKUP(C602,Categorisation_T!$D$1:$DH$4,4,FALSE)</f>
        <v>G</v>
      </c>
      <c r="F602" t="str">
        <f t="shared" si="29"/>
        <v>G-Γ2</v>
      </c>
      <c r="G602" t="str">
        <f>VLOOKUP($B602,Categorisation_T_Score!$B$1:$DH$51,$C602+2,FALSE)</f>
        <v>P2</v>
      </c>
      <c r="H602">
        <f>IFERROR(VLOOKUP(G602,ScoreCards!$C$3:$F$6,4),0)</f>
        <v>0</v>
      </c>
    </row>
    <row r="603" spans="2:8">
      <c r="B603">
        <f t="shared" si="27"/>
        <v>9</v>
      </c>
      <c r="C603">
        <f t="shared" si="28"/>
        <v>55</v>
      </c>
      <c r="D603" t="str">
        <f>VLOOKUP(B603,Categorisation_T!$B$4:$C$51,2,FALSE)</f>
        <v>Γ2</v>
      </c>
      <c r="E603">
        <f>HLOOKUP(C603,Categorisation_T!$D$1:$DH$4,4,FALSE)</f>
        <v>24.1</v>
      </c>
      <c r="F603" t="str">
        <f t="shared" si="29"/>
        <v>24.1-Γ2</v>
      </c>
      <c r="G603">
        <f>VLOOKUP($B603,Categorisation_T_Score!$B$1:$DH$51,$C603+2,FALSE)</f>
        <v>0</v>
      </c>
      <c r="H603">
        <f>IFERROR(VLOOKUP(G603,ScoreCards!$C$3:$F$6,4),0)</f>
        <v>0</v>
      </c>
    </row>
    <row r="604" spans="2:8">
      <c r="B604">
        <f t="shared" si="27"/>
        <v>9</v>
      </c>
      <c r="C604">
        <f t="shared" si="28"/>
        <v>56</v>
      </c>
      <c r="D604" t="str">
        <f>VLOOKUP(B604,Categorisation_T!$B$4:$C$51,2,FALSE)</f>
        <v>Γ2</v>
      </c>
      <c r="E604">
        <f>HLOOKUP(C604,Categorisation_T!$D$1:$DH$4,4,FALSE)</f>
        <v>24.2</v>
      </c>
      <c r="F604" t="str">
        <f t="shared" si="29"/>
        <v>24.2-Γ2</v>
      </c>
      <c r="G604">
        <f>VLOOKUP($B604,Categorisation_T_Score!$B$1:$DH$51,$C604+2,FALSE)</f>
        <v>0</v>
      </c>
      <c r="H604">
        <f>IFERROR(VLOOKUP(G604,ScoreCards!$C$3:$F$6,4),0)</f>
        <v>0</v>
      </c>
    </row>
    <row r="605" spans="2:8">
      <c r="B605">
        <f t="shared" si="27"/>
        <v>9</v>
      </c>
      <c r="C605">
        <f t="shared" si="28"/>
        <v>57</v>
      </c>
      <c r="D605" t="str">
        <f>VLOOKUP(B605,Categorisation_T!$B$4:$C$51,2,FALSE)</f>
        <v>Γ2</v>
      </c>
      <c r="E605">
        <f>HLOOKUP(C605,Categorisation_T!$D$1:$DH$4,4,FALSE)</f>
        <v>24.3</v>
      </c>
      <c r="F605" t="str">
        <f t="shared" si="29"/>
        <v>24.3-Γ2</v>
      </c>
      <c r="G605">
        <f>VLOOKUP($B605,Categorisation_T_Score!$B$1:$DH$51,$C605+2,FALSE)</f>
        <v>0</v>
      </c>
      <c r="H605">
        <f>IFERROR(VLOOKUP(G605,ScoreCards!$C$3:$F$6,4),0)</f>
        <v>0</v>
      </c>
    </row>
    <row r="606" spans="2:8">
      <c r="B606">
        <f t="shared" si="27"/>
        <v>9</v>
      </c>
      <c r="C606">
        <f t="shared" si="28"/>
        <v>58</v>
      </c>
      <c r="D606" t="str">
        <f>VLOOKUP(B606,Categorisation_T!$B$4:$C$51,2,FALSE)</f>
        <v>Γ2</v>
      </c>
      <c r="E606">
        <f>HLOOKUP(C606,Categorisation_T!$D$1:$DH$4,4,FALSE)</f>
        <v>24.4</v>
      </c>
      <c r="F606" t="str">
        <f t="shared" si="29"/>
        <v>24.4-Γ2</v>
      </c>
      <c r="G606">
        <f>VLOOKUP($B606,Categorisation_T_Score!$B$1:$DH$51,$C606+2,FALSE)</f>
        <v>0</v>
      </c>
      <c r="H606">
        <f>IFERROR(VLOOKUP(G606,ScoreCards!$C$3:$F$6,4),0)</f>
        <v>0</v>
      </c>
    </row>
    <row r="607" spans="2:8">
      <c r="B607">
        <f t="shared" si="27"/>
        <v>9</v>
      </c>
      <c r="C607">
        <f t="shared" si="28"/>
        <v>59</v>
      </c>
      <c r="D607" t="str">
        <f>VLOOKUP(B607,Categorisation_T!$B$4:$C$51,2,FALSE)</f>
        <v>Γ2</v>
      </c>
      <c r="E607">
        <f>HLOOKUP(C607,Categorisation_T!$D$1:$DH$4,4,FALSE)</f>
        <v>24.5</v>
      </c>
      <c r="F607" t="str">
        <f t="shared" si="29"/>
        <v>24.5-Γ2</v>
      </c>
      <c r="G607">
        <f>VLOOKUP($B607,Categorisation_T_Score!$B$1:$DH$51,$C607+2,FALSE)</f>
        <v>0</v>
      </c>
      <c r="H607">
        <f>IFERROR(VLOOKUP(G607,ScoreCards!$C$3:$F$6,4),0)</f>
        <v>0</v>
      </c>
    </row>
    <row r="608" spans="2:8">
      <c r="B608">
        <f t="shared" si="27"/>
        <v>9</v>
      </c>
      <c r="C608">
        <f t="shared" si="28"/>
        <v>60</v>
      </c>
      <c r="D608" t="str">
        <f>VLOOKUP(B608,Categorisation_T!$B$4:$C$51,2,FALSE)</f>
        <v>Γ2</v>
      </c>
      <c r="E608">
        <f>HLOOKUP(C608,Categorisation_T!$D$1:$DH$4,4,FALSE)</f>
        <v>25.1</v>
      </c>
      <c r="F608" t="str">
        <f t="shared" si="29"/>
        <v>25.1-Γ2</v>
      </c>
      <c r="G608">
        <f>VLOOKUP($B608,Categorisation_T_Score!$B$1:$DH$51,$C608+2,FALSE)</f>
        <v>0</v>
      </c>
      <c r="H608">
        <f>IFERROR(VLOOKUP(G608,ScoreCards!$C$3:$F$6,4),0)</f>
        <v>0</v>
      </c>
    </row>
    <row r="609" spans="2:8">
      <c r="B609">
        <f t="shared" si="27"/>
        <v>9</v>
      </c>
      <c r="C609">
        <f t="shared" si="28"/>
        <v>61</v>
      </c>
      <c r="D609" t="str">
        <f>VLOOKUP(B609,Categorisation_T!$B$4:$C$51,2,FALSE)</f>
        <v>Γ2</v>
      </c>
      <c r="E609">
        <f>HLOOKUP(C609,Categorisation_T!$D$1:$DH$4,4,FALSE)</f>
        <v>25.2</v>
      </c>
      <c r="F609" t="str">
        <f t="shared" si="29"/>
        <v>25.2-Γ2</v>
      </c>
      <c r="G609">
        <f>VLOOKUP($B609,Categorisation_T_Score!$B$1:$DH$51,$C609+2,FALSE)</f>
        <v>0</v>
      </c>
      <c r="H609">
        <f>IFERROR(VLOOKUP(G609,ScoreCards!$C$3:$F$6,4),0)</f>
        <v>0</v>
      </c>
    </row>
    <row r="610" spans="2:8">
      <c r="B610">
        <f t="shared" si="27"/>
        <v>9</v>
      </c>
      <c r="C610">
        <f t="shared" si="28"/>
        <v>62</v>
      </c>
      <c r="D610" t="str">
        <f>VLOOKUP(B610,Categorisation_T!$B$4:$C$51,2,FALSE)</f>
        <v>Γ2</v>
      </c>
      <c r="E610">
        <f>HLOOKUP(C610,Categorisation_T!$D$1:$DH$4,4,FALSE)</f>
        <v>25.3</v>
      </c>
      <c r="F610" t="str">
        <f t="shared" si="29"/>
        <v>25.3-Γ2</v>
      </c>
      <c r="G610">
        <f>VLOOKUP($B610,Categorisation_T_Score!$B$1:$DH$51,$C610+2,FALSE)</f>
        <v>0</v>
      </c>
      <c r="H610">
        <f>IFERROR(VLOOKUP(G610,ScoreCards!$C$3:$F$6,4),0)</f>
        <v>0</v>
      </c>
    </row>
    <row r="611" spans="2:8">
      <c r="B611">
        <f t="shared" si="27"/>
        <v>9</v>
      </c>
      <c r="C611">
        <f t="shared" si="28"/>
        <v>63</v>
      </c>
      <c r="D611" t="str">
        <f>VLOOKUP(B611,Categorisation_T!$B$4:$C$51,2,FALSE)</f>
        <v>Γ2</v>
      </c>
      <c r="E611">
        <f>HLOOKUP(C611,Categorisation_T!$D$1:$DH$4,4,FALSE)</f>
        <v>25.4</v>
      </c>
      <c r="F611" t="str">
        <f t="shared" si="29"/>
        <v>25.4-Γ2</v>
      </c>
      <c r="G611" t="str">
        <f>VLOOKUP($B611,Categorisation_T_Score!$B$1:$DH$51,$C611+2,FALSE)</f>
        <v>P2</v>
      </c>
      <c r="H611">
        <f>IFERROR(VLOOKUP(G611,ScoreCards!$C$3:$F$6,4),0)</f>
        <v>0</v>
      </c>
    </row>
    <row r="612" spans="2:8">
      <c r="B612">
        <f t="shared" si="27"/>
        <v>9</v>
      </c>
      <c r="C612">
        <f t="shared" si="28"/>
        <v>64</v>
      </c>
      <c r="D612" t="str">
        <f>VLOOKUP(B612,Categorisation_T!$B$4:$C$51,2,FALSE)</f>
        <v>Γ2</v>
      </c>
      <c r="E612">
        <f>HLOOKUP(C612,Categorisation_T!$D$1:$DH$4,4,FALSE)</f>
        <v>25.5</v>
      </c>
      <c r="F612" t="str">
        <f t="shared" si="29"/>
        <v>25.5-Γ2</v>
      </c>
      <c r="G612" t="str">
        <f>VLOOKUP($B612,Categorisation_T_Score!$B$1:$DH$51,$C612+2,FALSE)</f>
        <v>P2</v>
      </c>
      <c r="H612">
        <f>IFERROR(VLOOKUP(G612,ScoreCards!$C$3:$F$6,4),0)</f>
        <v>0</v>
      </c>
    </row>
    <row r="613" spans="2:8">
      <c r="B613">
        <f t="shared" si="27"/>
        <v>9</v>
      </c>
      <c r="C613">
        <f t="shared" si="28"/>
        <v>65</v>
      </c>
      <c r="D613" t="str">
        <f>VLOOKUP(B613,Categorisation_T!$B$4:$C$51,2,FALSE)</f>
        <v>Γ2</v>
      </c>
      <c r="E613">
        <f>HLOOKUP(C613,Categorisation_T!$D$1:$DH$4,4,FALSE)</f>
        <v>25.6</v>
      </c>
      <c r="F613" t="str">
        <f t="shared" si="29"/>
        <v>25.6-Γ2</v>
      </c>
      <c r="G613">
        <f>VLOOKUP($B613,Categorisation_T_Score!$B$1:$DH$51,$C613+2,FALSE)</f>
        <v>0</v>
      </c>
      <c r="H613">
        <f>IFERROR(VLOOKUP(G613,ScoreCards!$C$3:$F$6,4),0)</f>
        <v>0</v>
      </c>
    </row>
    <row r="614" spans="2:8">
      <c r="B614">
        <f t="shared" si="27"/>
        <v>9</v>
      </c>
      <c r="C614">
        <f t="shared" si="28"/>
        <v>66</v>
      </c>
      <c r="D614" t="str">
        <f>VLOOKUP(B614,Categorisation_T!$B$4:$C$51,2,FALSE)</f>
        <v>Γ2</v>
      </c>
      <c r="E614">
        <f>HLOOKUP(C614,Categorisation_T!$D$1:$DH$4,4,FALSE)</f>
        <v>25.7</v>
      </c>
      <c r="F614" t="str">
        <f t="shared" si="29"/>
        <v>25.7-Γ2</v>
      </c>
      <c r="G614">
        <f>VLOOKUP($B614,Categorisation_T_Score!$B$1:$DH$51,$C614+2,FALSE)</f>
        <v>0</v>
      </c>
      <c r="H614">
        <f>IFERROR(VLOOKUP(G614,ScoreCards!$C$3:$F$6,4),0)</f>
        <v>0</v>
      </c>
    </row>
    <row r="615" spans="2:8">
      <c r="B615">
        <f t="shared" si="27"/>
        <v>9</v>
      </c>
      <c r="C615">
        <f t="shared" si="28"/>
        <v>67</v>
      </c>
      <c r="D615" t="str">
        <f>VLOOKUP(B615,Categorisation_T!$B$4:$C$51,2,FALSE)</f>
        <v>Γ2</v>
      </c>
      <c r="E615">
        <f>HLOOKUP(C615,Categorisation_T!$D$1:$DH$4,4,FALSE)</f>
        <v>25.9</v>
      </c>
      <c r="F615" t="str">
        <f t="shared" si="29"/>
        <v>25.9-Γ2</v>
      </c>
      <c r="G615">
        <f>VLOOKUP($B615,Categorisation_T_Score!$B$1:$DH$51,$C615+2,FALSE)</f>
        <v>0</v>
      </c>
      <c r="H615">
        <f>IFERROR(VLOOKUP(G615,ScoreCards!$C$3:$F$6,4),0)</f>
        <v>0</v>
      </c>
    </row>
    <row r="616" spans="2:8">
      <c r="B616">
        <f t="shared" si="27"/>
        <v>9</v>
      </c>
      <c r="C616">
        <f t="shared" si="28"/>
        <v>68</v>
      </c>
      <c r="D616" t="str">
        <f>VLOOKUP(B616,Categorisation_T!$B$4:$C$51,2,FALSE)</f>
        <v>Γ2</v>
      </c>
      <c r="E616" t="str">
        <f>HLOOKUP(C616,Categorisation_T!$D$1:$DH$4,4,FALSE)</f>
        <v>H</v>
      </c>
      <c r="F616" t="str">
        <f t="shared" si="29"/>
        <v>H-Γ2</v>
      </c>
      <c r="G616">
        <f>VLOOKUP($B616,Categorisation_T_Score!$B$1:$DH$51,$C616+2,FALSE)</f>
        <v>0</v>
      </c>
      <c r="H616">
        <f>IFERROR(VLOOKUP(G616,ScoreCards!$C$3:$F$6,4),0)</f>
        <v>0</v>
      </c>
    </row>
    <row r="617" spans="2:8">
      <c r="B617">
        <f t="shared" si="27"/>
        <v>9</v>
      </c>
      <c r="C617">
        <f t="shared" si="28"/>
        <v>69</v>
      </c>
      <c r="D617" t="str">
        <f>VLOOKUP(B617,Categorisation_T!$B$4:$C$51,2,FALSE)</f>
        <v>Γ2</v>
      </c>
      <c r="E617">
        <f>HLOOKUP(C617,Categorisation_T!$D$1:$DH$4,4,FALSE)</f>
        <v>26.1</v>
      </c>
      <c r="F617" t="str">
        <f t="shared" si="29"/>
        <v>26.1-Γ2</v>
      </c>
      <c r="G617">
        <f>VLOOKUP($B617,Categorisation_T_Score!$B$1:$DH$51,$C617+2,FALSE)</f>
        <v>0</v>
      </c>
      <c r="H617">
        <f>IFERROR(VLOOKUP(G617,ScoreCards!$C$3:$F$6,4),0)</f>
        <v>0</v>
      </c>
    </row>
    <row r="618" spans="2:8">
      <c r="B618">
        <f t="shared" si="27"/>
        <v>9</v>
      </c>
      <c r="C618">
        <f t="shared" si="28"/>
        <v>70</v>
      </c>
      <c r="D618" t="str">
        <f>VLOOKUP(B618,Categorisation_T!$B$4:$C$51,2,FALSE)</f>
        <v>Γ2</v>
      </c>
      <c r="E618">
        <f>HLOOKUP(C618,Categorisation_T!$D$1:$DH$4,4,FALSE)</f>
        <v>26.2</v>
      </c>
      <c r="F618" t="str">
        <f t="shared" si="29"/>
        <v>26.2-Γ2</v>
      </c>
      <c r="G618">
        <f>VLOOKUP($B618,Categorisation_T_Score!$B$1:$DH$51,$C618+2,FALSE)</f>
        <v>0</v>
      </c>
      <c r="H618">
        <f>IFERROR(VLOOKUP(G618,ScoreCards!$C$3:$F$6,4),0)</f>
        <v>0</v>
      </c>
    </row>
    <row r="619" spans="2:8">
      <c r="B619">
        <f t="shared" si="27"/>
        <v>9</v>
      </c>
      <c r="C619">
        <f t="shared" si="28"/>
        <v>71</v>
      </c>
      <c r="D619" t="str">
        <f>VLOOKUP(B619,Categorisation_T!$B$4:$C$51,2,FALSE)</f>
        <v>Γ2</v>
      </c>
      <c r="E619">
        <f>HLOOKUP(C619,Categorisation_T!$D$1:$DH$4,4,FALSE)</f>
        <v>26.3</v>
      </c>
      <c r="F619" t="str">
        <f t="shared" si="29"/>
        <v>26.3-Γ2</v>
      </c>
      <c r="G619">
        <f>VLOOKUP($B619,Categorisation_T_Score!$B$1:$DH$51,$C619+2,FALSE)</f>
        <v>0</v>
      </c>
      <c r="H619">
        <f>IFERROR(VLOOKUP(G619,ScoreCards!$C$3:$F$6,4),0)</f>
        <v>0</v>
      </c>
    </row>
    <row r="620" spans="2:8">
      <c r="B620">
        <f t="shared" si="27"/>
        <v>9</v>
      </c>
      <c r="C620">
        <f t="shared" si="28"/>
        <v>72</v>
      </c>
      <c r="D620" t="str">
        <f>VLOOKUP(B620,Categorisation_T!$B$4:$C$51,2,FALSE)</f>
        <v>Γ2</v>
      </c>
      <c r="E620">
        <f>HLOOKUP(C620,Categorisation_T!$D$1:$DH$4,4,FALSE)</f>
        <v>26.4</v>
      </c>
      <c r="F620" t="str">
        <f t="shared" si="29"/>
        <v>26.4-Γ2</v>
      </c>
      <c r="G620">
        <f>VLOOKUP($B620,Categorisation_T_Score!$B$1:$DH$51,$C620+2,FALSE)</f>
        <v>0</v>
      </c>
      <c r="H620">
        <f>IFERROR(VLOOKUP(G620,ScoreCards!$C$3:$F$6,4),0)</f>
        <v>0</v>
      </c>
    </row>
    <row r="621" spans="2:8">
      <c r="B621">
        <f t="shared" si="27"/>
        <v>9</v>
      </c>
      <c r="C621">
        <f t="shared" si="28"/>
        <v>73</v>
      </c>
      <c r="D621" t="str">
        <f>VLOOKUP(B621,Categorisation_T!$B$4:$C$51,2,FALSE)</f>
        <v>Γ2</v>
      </c>
      <c r="E621">
        <f>HLOOKUP(C621,Categorisation_T!$D$1:$DH$4,4,FALSE)</f>
        <v>26.5</v>
      </c>
      <c r="F621" t="str">
        <f t="shared" si="29"/>
        <v>26.5-Γ2</v>
      </c>
      <c r="G621">
        <f>VLOOKUP($B621,Categorisation_T_Score!$B$1:$DH$51,$C621+2,FALSE)</f>
        <v>0</v>
      </c>
      <c r="H621">
        <f>IFERROR(VLOOKUP(G621,ScoreCards!$C$3:$F$6,4),0)</f>
        <v>0</v>
      </c>
    </row>
    <row r="622" spans="2:8">
      <c r="B622">
        <f t="shared" si="27"/>
        <v>9</v>
      </c>
      <c r="C622">
        <f t="shared" si="28"/>
        <v>74</v>
      </c>
      <c r="D622" t="str">
        <f>VLOOKUP(B622,Categorisation_T!$B$4:$C$51,2,FALSE)</f>
        <v>Γ2</v>
      </c>
      <c r="E622">
        <f>HLOOKUP(C622,Categorisation_T!$D$1:$DH$4,4,FALSE)</f>
        <v>26.6</v>
      </c>
      <c r="F622" t="str">
        <f t="shared" si="29"/>
        <v>26.6-Γ2</v>
      </c>
      <c r="G622">
        <f>VLOOKUP($B622,Categorisation_T_Score!$B$1:$DH$51,$C622+2,FALSE)</f>
        <v>0</v>
      </c>
      <c r="H622">
        <f>IFERROR(VLOOKUP(G622,ScoreCards!$C$3:$F$6,4),0)</f>
        <v>0</v>
      </c>
    </row>
    <row r="623" spans="2:8">
      <c r="B623">
        <f t="shared" si="27"/>
        <v>9</v>
      </c>
      <c r="C623">
        <f t="shared" si="28"/>
        <v>75</v>
      </c>
      <c r="D623" t="str">
        <f>VLOOKUP(B623,Categorisation_T!$B$4:$C$51,2,FALSE)</f>
        <v>Γ2</v>
      </c>
      <c r="E623">
        <f>HLOOKUP(C623,Categorisation_T!$D$1:$DH$4,4,FALSE)</f>
        <v>26.7</v>
      </c>
      <c r="F623" t="str">
        <f t="shared" si="29"/>
        <v>26.7-Γ2</v>
      </c>
      <c r="G623">
        <f>VLOOKUP($B623,Categorisation_T_Score!$B$1:$DH$51,$C623+2,FALSE)</f>
        <v>0</v>
      </c>
      <c r="H623">
        <f>IFERROR(VLOOKUP(G623,ScoreCards!$C$3:$F$6,4),0)</f>
        <v>0</v>
      </c>
    </row>
    <row r="624" spans="2:8">
      <c r="B624">
        <f t="shared" si="27"/>
        <v>9</v>
      </c>
      <c r="C624">
        <f t="shared" si="28"/>
        <v>76</v>
      </c>
      <c r="D624" t="str">
        <f>VLOOKUP(B624,Categorisation_T!$B$4:$C$51,2,FALSE)</f>
        <v>Γ2</v>
      </c>
      <c r="E624">
        <f>HLOOKUP(C624,Categorisation_T!$D$1:$DH$4,4,FALSE)</f>
        <v>26.8</v>
      </c>
      <c r="F624" t="str">
        <f t="shared" si="29"/>
        <v>26.8-Γ2</v>
      </c>
      <c r="G624">
        <f>VLOOKUP($B624,Categorisation_T_Score!$B$1:$DH$51,$C624+2,FALSE)</f>
        <v>0</v>
      </c>
      <c r="H624">
        <f>IFERROR(VLOOKUP(G624,ScoreCards!$C$3:$F$6,4),0)</f>
        <v>0</v>
      </c>
    </row>
    <row r="625" spans="2:8">
      <c r="B625">
        <f t="shared" si="27"/>
        <v>9</v>
      </c>
      <c r="C625">
        <f t="shared" si="28"/>
        <v>77</v>
      </c>
      <c r="D625" t="str">
        <f>VLOOKUP(B625,Categorisation_T!$B$4:$C$51,2,FALSE)</f>
        <v>Γ2</v>
      </c>
      <c r="E625">
        <f>HLOOKUP(C625,Categorisation_T!$D$1:$DH$4,4,FALSE)</f>
        <v>27.1</v>
      </c>
      <c r="F625" t="str">
        <f t="shared" si="29"/>
        <v>27.1-Γ2</v>
      </c>
      <c r="G625">
        <f>VLOOKUP($B625,Categorisation_T_Score!$B$1:$DH$51,$C625+2,FALSE)</f>
        <v>0</v>
      </c>
      <c r="H625">
        <f>IFERROR(VLOOKUP(G625,ScoreCards!$C$3:$F$6,4),0)</f>
        <v>0</v>
      </c>
    </row>
    <row r="626" spans="2:8">
      <c r="B626">
        <f t="shared" ref="B626:B689" si="30">B517+1</f>
        <v>9</v>
      </c>
      <c r="C626">
        <f t="shared" ref="C626:C689" si="31">C517</f>
        <v>78</v>
      </c>
      <c r="D626" t="str">
        <f>VLOOKUP(B626,Categorisation_T!$B$4:$C$51,2,FALSE)</f>
        <v>Γ2</v>
      </c>
      <c r="E626">
        <f>HLOOKUP(C626,Categorisation_T!$D$1:$DH$4,4,FALSE)</f>
        <v>27.2</v>
      </c>
      <c r="F626" t="str">
        <f t="shared" si="29"/>
        <v>27.2-Γ2</v>
      </c>
      <c r="G626">
        <f>VLOOKUP($B626,Categorisation_T_Score!$B$1:$DH$51,$C626+2,FALSE)</f>
        <v>0</v>
      </c>
      <c r="H626">
        <f>IFERROR(VLOOKUP(G626,ScoreCards!$C$3:$F$6,4),0)</f>
        <v>0</v>
      </c>
    </row>
    <row r="627" spans="2:8">
      <c r="B627">
        <f t="shared" si="30"/>
        <v>9</v>
      </c>
      <c r="C627">
        <f t="shared" si="31"/>
        <v>79</v>
      </c>
      <c r="D627" t="str">
        <f>VLOOKUP(B627,Categorisation_T!$B$4:$C$51,2,FALSE)</f>
        <v>Γ2</v>
      </c>
      <c r="E627">
        <f>HLOOKUP(C627,Categorisation_T!$D$1:$DH$4,4,FALSE)</f>
        <v>27.3</v>
      </c>
      <c r="F627" t="str">
        <f t="shared" si="29"/>
        <v>27.3-Γ2</v>
      </c>
      <c r="G627">
        <f>VLOOKUP($B627,Categorisation_T_Score!$B$1:$DH$51,$C627+2,FALSE)</f>
        <v>0</v>
      </c>
      <c r="H627">
        <f>IFERROR(VLOOKUP(G627,ScoreCards!$C$3:$F$6,4),0)</f>
        <v>0</v>
      </c>
    </row>
    <row r="628" spans="2:8">
      <c r="B628">
        <f t="shared" si="30"/>
        <v>9</v>
      </c>
      <c r="C628">
        <f t="shared" si="31"/>
        <v>80</v>
      </c>
      <c r="D628" t="str">
        <f>VLOOKUP(B628,Categorisation_T!$B$4:$C$51,2,FALSE)</f>
        <v>Γ2</v>
      </c>
      <c r="E628">
        <f>HLOOKUP(C628,Categorisation_T!$D$1:$DH$4,4,FALSE)</f>
        <v>27.4</v>
      </c>
      <c r="F628" t="str">
        <f t="shared" si="29"/>
        <v>27.4-Γ2</v>
      </c>
      <c r="G628">
        <f>VLOOKUP($B628,Categorisation_T_Score!$B$1:$DH$51,$C628+2,FALSE)</f>
        <v>0</v>
      </c>
      <c r="H628">
        <f>IFERROR(VLOOKUP(G628,ScoreCards!$C$3:$F$6,4),0)</f>
        <v>0</v>
      </c>
    </row>
    <row r="629" spans="2:8">
      <c r="B629">
        <f t="shared" si="30"/>
        <v>9</v>
      </c>
      <c r="C629">
        <f t="shared" si="31"/>
        <v>81</v>
      </c>
      <c r="D629" t="str">
        <f>VLOOKUP(B629,Categorisation_T!$B$4:$C$51,2,FALSE)</f>
        <v>Γ2</v>
      </c>
      <c r="E629">
        <f>HLOOKUP(C629,Categorisation_T!$D$1:$DH$4,4,FALSE)</f>
        <v>27.5</v>
      </c>
      <c r="F629" t="str">
        <f t="shared" si="29"/>
        <v>27.5-Γ2</v>
      </c>
      <c r="G629">
        <f>VLOOKUP($B629,Categorisation_T_Score!$B$1:$DH$51,$C629+2,FALSE)</f>
        <v>0</v>
      </c>
      <c r="H629">
        <f>IFERROR(VLOOKUP(G629,ScoreCards!$C$3:$F$6,4),0)</f>
        <v>0</v>
      </c>
    </row>
    <row r="630" spans="2:8">
      <c r="B630">
        <f t="shared" si="30"/>
        <v>9</v>
      </c>
      <c r="C630">
        <f t="shared" si="31"/>
        <v>82</v>
      </c>
      <c r="D630" t="str">
        <f>VLOOKUP(B630,Categorisation_T!$B$4:$C$51,2,FALSE)</f>
        <v>Γ2</v>
      </c>
      <c r="E630">
        <f>HLOOKUP(C630,Categorisation_T!$D$1:$DH$4,4,FALSE)</f>
        <v>27.9</v>
      </c>
      <c r="F630" t="str">
        <f t="shared" si="29"/>
        <v>27.9-Γ2</v>
      </c>
      <c r="G630">
        <f>VLOOKUP($B630,Categorisation_T_Score!$B$1:$DH$51,$C630+2,FALSE)</f>
        <v>0</v>
      </c>
      <c r="H630">
        <f>IFERROR(VLOOKUP(G630,ScoreCards!$C$3:$F$6,4),0)</f>
        <v>0</v>
      </c>
    </row>
    <row r="631" spans="2:8">
      <c r="B631">
        <f t="shared" si="30"/>
        <v>9</v>
      </c>
      <c r="C631">
        <f t="shared" si="31"/>
        <v>83</v>
      </c>
      <c r="D631" t="str">
        <f>VLOOKUP(B631,Categorisation_T!$B$4:$C$51,2,FALSE)</f>
        <v>Γ2</v>
      </c>
      <c r="E631">
        <f>HLOOKUP(C631,Categorisation_T!$D$1:$DH$4,4,FALSE)</f>
        <v>95.1</v>
      </c>
      <c r="F631" t="str">
        <f t="shared" si="29"/>
        <v>95.1-Γ2</v>
      </c>
      <c r="G631">
        <f>VLOOKUP($B631,Categorisation_T_Score!$B$1:$DH$51,$C631+2,FALSE)</f>
        <v>0</v>
      </c>
      <c r="H631">
        <f>IFERROR(VLOOKUP(G631,ScoreCards!$C$3:$F$6,4),0)</f>
        <v>0</v>
      </c>
    </row>
    <row r="632" spans="2:8">
      <c r="B632">
        <f t="shared" si="30"/>
        <v>9</v>
      </c>
      <c r="C632">
        <f t="shared" si="31"/>
        <v>84</v>
      </c>
      <c r="D632" t="str">
        <f>VLOOKUP(B632,Categorisation_T!$B$4:$C$51,2,FALSE)</f>
        <v>Γ2</v>
      </c>
      <c r="E632">
        <f>HLOOKUP(C632,Categorisation_T!$D$1:$DH$4,4,FALSE)</f>
        <v>95.2</v>
      </c>
      <c r="F632" t="str">
        <f t="shared" si="29"/>
        <v>95.2-Γ2</v>
      </c>
      <c r="G632">
        <f>VLOOKUP($B632,Categorisation_T_Score!$B$1:$DH$51,$C632+2,FALSE)</f>
        <v>0</v>
      </c>
      <c r="H632">
        <f>IFERROR(VLOOKUP(G632,ScoreCards!$C$3:$F$6,4),0)</f>
        <v>0</v>
      </c>
    </row>
    <row r="633" spans="2:8">
      <c r="B633">
        <f t="shared" si="30"/>
        <v>9</v>
      </c>
      <c r="C633">
        <f t="shared" si="31"/>
        <v>85</v>
      </c>
      <c r="D633" t="str">
        <f>VLOOKUP(B633,Categorisation_T!$B$4:$C$51,2,FALSE)</f>
        <v>Γ2</v>
      </c>
      <c r="E633" t="str">
        <f>HLOOKUP(C633,Categorisation_T!$D$1:$DH$4,4,FALSE)</f>
        <v>I</v>
      </c>
      <c r="F633" t="str">
        <f t="shared" si="29"/>
        <v>I-Γ2</v>
      </c>
      <c r="G633">
        <f>VLOOKUP($B633,Categorisation_T_Score!$B$1:$DH$51,$C633+2,FALSE)</f>
        <v>0</v>
      </c>
      <c r="H633">
        <f>IFERROR(VLOOKUP(G633,ScoreCards!$C$3:$F$6,4),0)</f>
        <v>0</v>
      </c>
    </row>
    <row r="634" spans="2:8">
      <c r="B634">
        <f t="shared" si="30"/>
        <v>9</v>
      </c>
      <c r="C634">
        <f t="shared" si="31"/>
        <v>86</v>
      </c>
      <c r="D634" t="str">
        <f>VLOOKUP(B634,Categorisation_T!$B$4:$C$51,2,FALSE)</f>
        <v>Γ2</v>
      </c>
      <c r="E634">
        <f>HLOOKUP(C634,Categorisation_T!$D$1:$DH$4,4,FALSE)</f>
        <v>28.1</v>
      </c>
      <c r="F634" t="str">
        <f t="shared" si="29"/>
        <v>28.1-Γ2</v>
      </c>
      <c r="G634">
        <f>VLOOKUP($B634,Categorisation_T_Score!$B$1:$DH$51,$C634+2,FALSE)</f>
        <v>0</v>
      </c>
      <c r="H634">
        <f>IFERROR(VLOOKUP(G634,ScoreCards!$C$3:$F$6,4),0)</f>
        <v>0</v>
      </c>
    </row>
    <row r="635" spans="2:8">
      <c r="B635">
        <f t="shared" si="30"/>
        <v>9</v>
      </c>
      <c r="C635">
        <f t="shared" si="31"/>
        <v>87</v>
      </c>
      <c r="D635" t="str">
        <f>VLOOKUP(B635,Categorisation_T!$B$4:$C$51,2,FALSE)</f>
        <v>Γ2</v>
      </c>
      <c r="E635">
        <f>HLOOKUP(C635,Categorisation_T!$D$1:$DH$4,4,FALSE)</f>
        <v>28.2</v>
      </c>
      <c r="F635" t="str">
        <f t="shared" si="29"/>
        <v>28.2-Γ2</v>
      </c>
      <c r="G635">
        <f>VLOOKUP($B635,Categorisation_T_Score!$B$1:$DH$51,$C635+2,FALSE)</f>
        <v>0</v>
      </c>
      <c r="H635">
        <f>IFERROR(VLOOKUP(G635,ScoreCards!$C$3:$F$6,4),0)</f>
        <v>0</v>
      </c>
    </row>
    <row r="636" spans="2:8">
      <c r="B636">
        <f t="shared" si="30"/>
        <v>9</v>
      </c>
      <c r="C636">
        <f t="shared" si="31"/>
        <v>88</v>
      </c>
      <c r="D636" t="str">
        <f>VLOOKUP(B636,Categorisation_T!$B$4:$C$51,2,FALSE)</f>
        <v>Γ2</v>
      </c>
      <c r="E636">
        <f>HLOOKUP(C636,Categorisation_T!$D$1:$DH$4,4,FALSE)</f>
        <v>28.3</v>
      </c>
      <c r="F636" t="str">
        <f t="shared" si="29"/>
        <v>28.3-Γ2</v>
      </c>
      <c r="G636">
        <f>VLOOKUP($B636,Categorisation_T_Score!$B$1:$DH$51,$C636+2,FALSE)</f>
        <v>0</v>
      </c>
      <c r="H636">
        <f>IFERROR(VLOOKUP(G636,ScoreCards!$C$3:$F$6,4),0)</f>
        <v>0</v>
      </c>
    </row>
    <row r="637" spans="2:8">
      <c r="B637">
        <f t="shared" si="30"/>
        <v>9</v>
      </c>
      <c r="C637">
        <f t="shared" si="31"/>
        <v>89</v>
      </c>
      <c r="D637" t="str">
        <f>VLOOKUP(B637,Categorisation_T!$B$4:$C$51,2,FALSE)</f>
        <v>Γ2</v>
      </c>
      <c r="E637">
        <f>HLOOKUP(C637,Categorisation_T!$D$1:$DH$4,4,FALSE)</f>
        <v>28.4</v>
      </c>
      <c r="F637" t="str">
        <f t="shared" si="29"/>
        <v>28.4-Γ2</v>
      </c>
      <c r="G637">
        <f>VLOOKUP($B637,Categorisation_T_Score!$B$1:$DH$51,$C637+2,FALSE)</f>
        <v>0</v>
      </c>
      <c r="H637">
        <f>IFERROR(VLOOKUP(G637,ScoreCards!$C$3:$F$6,4),0)</f>
        <v>0</v>
      </c>
    </row>
    <row r="638" spans="2:8">
      <c r="B638">
        <f t="shared" si="30"/>
        <v>9</v>
      </c>
      <c r="C638">
        <f t="shared" si="31"/>
        <v>90</v>
      </c>
      <c r="D638" t="str">
        <f>VLOOKUP(B638,Categorisation_T!$B$4:$C$51,2,FALSE)</f>
        <v>Γ2</v>
      </c>
      <c r="E638">
        <f>HLOOKUP(C638,Categorisation_T!$D$1:$DH$4,4,FALSE)</f>
        <v>28.9</v>
      </c>
      <c r="F638" t="str">
        <f t="shared" si="29"/>
        <v>28.9-Γ2</v>
      </c>
      <c r="G638">
        <f>VLOOKUP($B638,Categorisation_T_Score!$B$1:$DH$51,$C638+2,FALSE)</f>
        <v>0</v>
      </c>
      <c r="H638">
        <f>IFERROR(VLOOKUP(G638,ScoreCards!$C$3:$F$6,4),0)</f>
        <v>0</v>
      </c>
    </row>
    <row r="639" spans="2:8">
      <c r="B639">
        <f t="shared" si="30"/>
        <v>9</v>
      </c>
      <c r="C639">
        <f t="shared" si="31"/>
        <v>91</v>
      </c>
      <c r="D639" t="str">
        <f>VLOOKUP(B639,Categorisation_T!$B$4:$C$51,2,FALSE)</f>
        <v>Γ2</v>
      </c>
      <c r="E639">
        <f>HLOOKUP(C639,Categorisation_T!$D$1:$DH$4,4,FALSE)</f>
        <v>29.1</v>
      </c>
      <c r="F639" t="str">
        <f t="shared" si="29"/>
        <v>29.1-Γ2</v>
      </c>
      <c r="G639">
        <f>VLOOKUP($B639,Categorisation_T_Score!$B$1:$DH$51,$C639+2,FALSE)</f>
        <v>0</v>
      </c>
      <c r="H639">
        <f>IFERROR(VLOOKUP(G639,ScoreCards!$C$3:$F$6,4),0)</f>
        <v>0</v>
      </c>
    </row>
    <row r="640" spans="2:8">
      <c r="B640">
        <f t="shared" si="30"/>
        <v>9</v>
      </c>
      <c r="C640">
        <f t="shared" si="31"/>
        <v>92</v>
      </c>
      <c r="D640" t="str">
        <f>VLOOKUP(B640,Categorisation_T!$B$4:$C$51,2,FALSE)</f>
        <v>Γ2</v>
      </c>
      <c r="E640">
        <f>HLOOKUP(C640,Categorisation_T!$D$1:$DH$4,4,FALSE)</f>
        <v>29.2</v>
      </c>
      <c r="F640" t="str">
        <f t="shared" si="29"/>
        <v>29.2-Γ2</v>
      </c>
      <c r="G640">
        <f>VLOOKUP($B640,Categorisation_T_Score!$B$1:$DH$51,$C640+2,FALSE)</f>
        <v>0</v>
      </c>
      <c r="H640">
        <f>IFERROR(VLOOKUP(G640,ScoreCards!$C$3:$F$6,4),0)</f>
        <v>0</v>
      </c>
    </row>
    <row r="641" spans="2:8">
      <c r="B641">
        <f t="shared" si="30"/>
        <v>9</v>
      </c>
      <c r="C641">
        <f t="shared" si="31"/>
        <v>93</v>
      </c>
      <c r="D641" t="str">
        <f>VLOOKUP(B641,Categorisation_T!$B$4:$C$51,2,FALSE)</f>
        <v>Γ2</v>
      </c>
      <c r="E641">
        <f>HLOOKUP(C641,Categorisation_T!$D$1:$DH$4,4,FALSE)</f>
        <v>29.3</v>
      </c>
      <c r="F641" t="str">
        <f t="shared" si="29"/>
        <v>29.3-Γ2</v>
      </c>
      <c r="G641">
        <f>VLOOKUP($B641,Categorisation_T_Score!$B$1:$DH$51,$C641+2,FALSE)</f>
        <v>0</v>
      </c>
      <c r="H641">
        <f>IFERROR(VLOOKUP(G641,ScoreCards!$C$3:$F$6,4),0)</f>
        <v>0</v>
      </c>
    </row>
    <row r="642" spans="2:8">
      <c r="B642">
        <f t="shared" si="30"/>
        <v>9</v>
      </c>
      <c r="C642">
        <f t="shared" si="31"/>
        <v>94</v>
      </c>
      <c r="D642" t="str">
        <f>VLOOKUP(B642,Categorisation_T!$B$4:$C$51,2,FALSE)</f>
        <v>Γ2</v>
      </c>
      <c r="E642">
        <f>HLOOKUP(C642,Categorisation_T!$D$1:$DH$4,4,FALSE)</f>
        <v>30</v>
      </c>
      <c r="F642" t="str">
        <f t="shared" si="29"/>
        <v>30-Γ2</v>
      </c>
      <c r="G642">
        <f>VLOOKUP($B642,Categorisation_T_Score!$B$1:$DH$51,$C642+2,FALSE)</f>
        <v>0</v>
      </c>
      <c r="H642">
        <f>IFERROR(VLOOKUP(G642,ScoreCards!$C$3:$F$6,4),0)</f>
        <v>0</v>
      </c>
    </row>
    <row r="643" spans="2:8">
      <c r="B643">
        <f t="shared" si="30"/>
        <v>9</v>
      </c>
      <c r="C643">
        <f t="shared" si="31"/>
        <v>95</v>
      </c>
      <c r="D643" t="str">
        <f>VLOOKUP(B643,Categorisation_T!$B$4:$C$51,2,FALSE)</f>
        <v>Γ2</v>
      </c>
      <c r="E643">
        <f>HLOOKUP(C643,Categorisation_T!$D$1:$DH$4,4,FALSE)</f>
        <v>33.1</v>
      </c>
      <c r="F643" t="str">
        <f t="shared" si="29"/>
        <v>33.1-Γ2</v>
      </c>
      <c r="G643">
        <f>VLOOKUP($B643,Categorisation_T_Score!$B$1:$DH$51,$C643+2,FALSE)</f>
        <v>0</v>
      </c>
      <c r="H643">
        <f>IFERROR(VLOOKUP(G643,ScoreCards!$C$3:$F$6,4),0)</f>
        <v>0</v>
      </c>
    </row>
    <row r="644" spans="2:8">
      <c r="B644">
        <f t="shared" si="30"/>
        <v>9</v>
      </c>
      <c r="C644">
        <f t="shared" si="31"/>
        <v>96</v>
      </c>
      <c r="D644" t="str">
        <f>VLOOKUP(B644,Categorisation_T!$B$4:$C$51,2,FALSE)</f>
        <v>Γ2</v>
      </c>
      <c r="E644">
        <f>HLOOKUP(C644,Categorisation_T!$D$1:$DH$4,4,FALSE)</f>
        <v>33.200000000000003</v>
      </c>
      <c r="F644" t="str">
        <f t="shared" si="29"/>
        <v>33.2-Γ2</v>
      </c>
      <c r="G644">
        <f>VLOOKUP($B644,Categorisation_T_Score!$B$1:$DH$51,$C644+2,FALSE)</f>
        <v>0</v>
      </c>
      <c r="H644">
        <f>IFERROR(VLOOKUP(G644,ScoreCards!$C$3:$F$6,4),0)</f>
        <v>0</v>
      </c>
    </row>
    <row r="645" spans="2:8">
      <c r="B645">
        <f t="shared" si="30"/>
        <v>9</v>
      </c>
      <c r="C645">
        <f t="shared" si="31"/>
        <v>97</v>
      </c>
      <c r="D645" t="str">
        <f>VLOOKUP(B645,Categorisation_T!$B$4:$C$51,2,FALSE)</f>
        <v>Γ2</v>
      </c>
      <c r="E645" t="str">
        <f>HLOOKUP(C645,Categorisation_T!$D$1:$DH$4,4,FALSE)</f>
        <v>J</v>
      </c>
      <c r="F645" t="str">
        <f t="shared" ref="F645:F708" si="32">E645&amp;"-"&amp;D645</f>
        <v>J-Γ2</v>
      </c>
      <c r="G645" t="str">
        <f>VLOOKUP($B645,Categorisation_T_Score!$B$1:$DH$51,$C645+2,FALSE)</f>
        <v>P2</v>
      </c>
      <c r="H645">
        <f>IFERROR(VLOOKUP(G645,ScoreCards!$C$3:$F$6,4),0)</f>
        <v>0</v>
      </c>
    </row>
    <row r="646" spans="2:8">
      <c r="B646">
        <f t="shared" si="30"/>
        <v>9</v>
      </c>
      <c r="C646">
        <f t="shared" si="31"/>
        <v>98</v>
      </c>
      <c r="D646" t="str">
        <f>VLOOKUP(B646,Categorisation_T!$B$4:$C$51,2,FALSE)</f>
        <v>Γ2</v>
      </c>
      <c r="E646">
        <f>HLOOKUP(C646,Categorisation_T!$D$1:$DH$4,4,FALSE)</f>
        <v>31</v>
      </c>
      <c r="F646" t="str">
        <f t="shared" si="32"/>
        <v>31-Γ2</v>
      </c>
      <c r="G646">
        <f>VLOOKUP($B646,Categorisation_T_Score!$B$1:$DH$51,$C646+2,FALSE)</f>
        <v>0</v>
      </c>
      <c r="H646">
        <f>IFERROR(VLOOKUP(G646,ScoreCards!$C$3:$F$6,4),0)</f>
        <v>0</v>
      </c>
    </row>
    <row r="647" spans="2:8">
      <c r="B647">
        <f t="shared" si="30"/>
        <v>9</v>
      </c>
      <c r="C647">
        <f t="shared" si="31"/>
        <v>99</v>
      </c>
      <c r="D647" t="str">
        <f>VLOOKUP(B647,Categorisation_T!$B$4:$C$51,2,FALSE)</f>
        <v>Γ2</v>
      </c>
      <c r="E647">
        <f>HLOOKUP(C647,Categorisation_T!$D$1:$DH$4,4,FALSE)</f>
        <v>32.1</v>
      </c>
      <c r="F647" t="str">
        <f t="shared" si="32"/>
        <v>32.1-Γ2</v>
      </c>
      <c r="G647">
        <f>VLOOKUP($B647,Categorisation_T_Score!$B$1:$DH$51,$C647+2,FALSE)</f>
        <v>0</v>
      </c>
      <c r="H647">
        <f>IFERROR(VLOOKUP(G647,ScoreCards!$C$3:$F$6,4),0)</f>
        <v>0</v>
      </c>
    </row>
    <row r="648" spans="2:8">
      <c r="B648">
        <f t="shared" si="30"/>
        <v>9</v>
      </c>
      <c r="C648">
        <f t="shared" si="31"/>
        <v>100</v>
      </c>
      <c r="D648" t="str">
        <f>VLOOKUP(B648,Categorisation_T!$B$4:$C$51,2,FALSE)</f>
        <v>Γ2</v>
      </c>
      <c r="E648">
        <f>HLOOKUP(C648,Categorisation_T!$D$1:$DH$4,4,FALSE)</f>
        <v>32.200000000000003</v>
      </c>
      <c r="F648" t="str">
        <f t="shared" si="32"/>
        <v>32.2-Γ2</v>
      </c>
      <c r="G648">
        <f>VLOOKUP($B648,Categorisation_T_Score!$B$1:$DH$51,$C648+2,FALSE)</f>
        <v>0</v>
      </c>
      <c r="H648">
        <f>IFERROR(VLOOKUP(G648,ScoreCards!$C$3:$F$6,4),0)</f>
        <v>0</v>
      </c>
    </row>
    <row r="649" spans="2:8">
      <c r="B649">
        <f t="shared" si="30"/>
        <v>9</v>
      </c>
      <c r="C649">
        <f t="shared" si="31"/>
        <v>101</v>
      </c>
      <c r="D649" t="str">
        <f>VLOOKUP(B649,Categorisation_T!$B$4:$C$51,2,FALSE)</f>
        <v>Γ2</v>
      </c>
      <c r="E649">
        <f>HLOOKUP(C649,Categorisation_T!$D$1:$DH$4,4,FALSE)</f>
        <v>32.299999999999997</v>
      </c>
      <c r="F649" t="str">
        <f t="shared" si="32"/>
        <v>32.3-Γ2</v>
      </c>
      <c r="G649" t="str">
        <f>VLOOKUP($B649,Categorisation_T_Score!$B$1:$DH$51,$C649+2,FALSE)</f>
        <v>P2</v>
      </c>
      <c r="H649">
        <f>IFERROR(VLOOKUP(G649,ScoreCards!$C$3:$F$6,4),0)</f>
        <v>0</v>
      </c>
    </row>
    <row r="650" spans="2:8">
      <c r="B650">
        <f t="shared" si="30"/>
        <v>9</v>
      </c>
      <c r="C650">
        <f t="shared" si="31"/>
        <v>102</v>
      </c>
      <c r="D650" t="str">
        <f>VLOOKUP(B650,Categorisation_T!$B$4:$C$51,2,FALSE)</f>
        <v>Γ2</v>
      </c>
      <c r="E650">
        <f>HLOOKUP(C650,Categorisation_T!$D$1:$DH$4,4,FALSE)</f>
        <v>32.4</v>
      </c>
      <c r="F650" t="str">
        <f t="shared" si="32"/>
        <v>32.4-Γ2</v>
      </c>
      <c r="G650" t="str">
        <f>VLOOKUP($B650,Categorisation_T_Score!$B$1:$DH$51,$C650+2,FALSE)</f>
        <v>P2</v>
      </c>
      <c r="H650">
        <f>IFERROR(VLOOKUP(G650,ScoreCards!$C$3:$F$6,4),0)</f>
        <v>0</v>
      </c>
    </row>
    <row r="651" spans="2:8">
      <c r="B651">
        <f t="shared" si="30"/>
        <v>9</v>
      </c>
      <c r="C651">
        <f t="shared" si="31"/>
        <v>103</v>
      </c>
      <c r="D651" t="str">
        <f>VLOOKUP(B651,Categorisation_T!$B$4:$C$51,2,FALSE)</f>
        <v>Γ2</v>
      </c>
      <c r="E651">
        <f>HLOOKUP(C651,Categorisation_T!$D$1:$DH$4,4,FALSE)</f>
        <v>32.5</v>
      </c>
      <c r="F651" t="str">
        <f t="shared" si="32"/>
        <v>32.5-Γ2</v>
      </c>
      <c r="G651">
        <f>VLOOKUP($B651,Categorisation_T_Score!$B$1:$DH$51,$C651+2,FALSE)</f>
        <v>0</v>
      </c>
      <c r="H651">
        <f>IFERROR(VLOOKUP(G651,ScoreCards!$C$3:$F$6,4),0)</f>
        <v>0</v>
      </c>
    </row>
    <row r="652" spans="2:8">
      <c r="B652">
        <f t="shared" si="30"/>
        <v>9</v>
      </c>
      <c r="C652">
        <f t="shared" si="31"/>
        <v>104</v>
      </c>
      <c r="D652" t="str">
        <f>VLOOKUP(B652,Categorisation_T!$B$4:$C$51,2,FALSE)</f>
        <v>Γ2</v>
      </c>
      <c r="E652">
        <f>HLOOKUP(C652,Categorisation_T!$D$1:$DH$4,4,FALSE)</f>
        <v>32.9</v>
      </c>
      <c r="F652" t="str">
        <f t="shared" si="32"/>
        <v>32.9-Γ2</v>
      </c>
      <c r="G652">
        <f>VLOOKUP($B652,Categorisation_T_Score!$B$1:$DH$51,$C652+2,FALSE)</f>
        <v>0</v>
      </c>
      <c r="H652">
        <f>IFERROR(VLOOKUP(G652,ScoreCards!$C$3:$F$6,4),0)</f>
        <v>0</v>
      </c>
    </row>
    <row r="653" spans="2:8">
      <c r="B653">
        <f t="shared" si="30"/>
        <v>9</v>
      </c>
      <c r="C653">
        <f t="shared" si="31"/>
        <v>105</v>
      </c>
      <c r="D653" t="str">
        <f>VLOOKUP(B653,Categorisation_T!$B$4:$C$51,2,FALSE)</f>
        <v>Γ2</v>
      </c>
      <c r="E653">
        <f>HLOOKUP(C653,Categorisation_T!$D$1:$DH$4,4,FALSE)</f>
        <v>95.2</v>
      </c>
      <c r="F653" t="str">
        <f t="shared" si="32"/>
        <v>95.2-Γ2</v>
      </c>
      <c r="G653">
        <f>VLOOKUP($B653,Categorisation_T_Score!$B$1:$DH$51,$C653+2,FALSE)</f>
        <v>0</v>
      </c>
      <c r="H653">
        <f>IFERROR(VLOOKUP(G653,ScoreCards!$C$3:$F$6,4),0)</f>
        <v>0</v>
      </c>
    </row>
    <row r="654" spans="2:8">
      <c r="B654">
        <f t="shared" si="30"/>
        <v>9</v>
      </c>
      <c r="C654">
        <f t="shared" si="31"/>
        <v>106</v>
      </c>
      <c r="D654" t="str">
        <f>VLOOKUP(B654,Categorisation_T!$B$4:$C$51,2,FALSE)</f>
        <v>Γ2</v>
      </c>
      <c r="E654">
        <f>HLOOKUP(C654,Categorisation_T!$D$1:$DH$4,4,FALSE)</f>
        <v>37</v>
      </c>
      <c r="F654" t="str">
        <f t="shared" si="32"/>
        <v>37-Γ2</v>
      </c>
      <c r="G654">
        <f>VLOOKUP($B654,Categorisation_T_Score!$B$1:$DH$51,$C654+2,FALSE)</f>
        <v>0</v>
      </c>
      <c r="H654">
        <f>IFERROR(VLOOKUP(G654,ScoreCards!$C$3:$F$6,4),0)</f>
        <v>0</v>
      </c>
    </row>
    <row r="655" spans="2:8">
      <c r="B655">
        <f t="shared" si="30"/>
        <v>9</v>
      </c>
      <c r="C655">
        <f t="shared" si="31"/>
        <v>107</v>
      </c>
      <c r="D655" t="str">
        <f>VLOOKUP(B655,Categorisation_T!$B$4:$C$51,2,FALSE)</f>
        <v>Γ2</v>
      </c>
      <c r="E655" t="str">
        <f>HLOOKUP(C655,Categorisation_T!$D$1:$DH$4,4,FALSE)</f>
        <v>K</v>
      </c>
      <c r="F655" t="str">
        <f t="shared" si="32"/>
        <v>K-Γ2</v>
      </c>
      <c r="G655">
        <f>VLOOKUP($B655,Categorisation_T_Score!$B$1:$DH$51,$C655+2,FALSE)</f>
        <v>0</v>
      </c>
      <c r="H655">
        <f>IFERROR(VLOOKUP(G655,ScoreCards!$C$3:$F$6,4),0)</f>
        <v>0</v>
      </c>
    </row>
    <row r="656" spans="2:8">
      <c r="B656">
        <f t="shared" si="30"/>
        <v>9</v>
      </c>
      <c r="C656">
        <f t="shared" si="31"/>
        <v>108</v>
      </c>
      <c r="D656" t="str">
        <f>VLOOKUP(B656,Categorisation_T!$B$4:$C$51,2,FALSE)</f>
        <v>Γ2</v>
      </c>
      <c r="E656">
        <f>HLOOKUP(C656,Categorisation_T!$D$1:$DH$4,4,FALSE)</f>
        <v>46.7</v>
      </c>
      <c r="F656" t="str">
        <f t="shared" si="32"/>
        <v>46.7-Γ2</v>
      </c>
      <c r="G656">
        <f>VLOOKUP($B656,Categorisation_T_Score!$B$1:$DH$51,$C656+2,FALSE)</f>
        <v>0</v>
      </c>
      <c r="H656">
        <f>IFERROR(VLOOKUP(G656,ScoreCards!$C$3:$F$6,4),0)</f>
        <v>0</v>
      </c>
    </row>
    <row r="657" spans="2:8">
      <c r="B657">
        <f t="shared" si="30"/>
        <v>9</v>
      </c>
      <c r="C657">
        <f t="shared" si="31"/>
        <v>109</v>
      </c>
      <c r="D657" t="str">
        <f>VLOOKUP(B657,Categorisation_T!$B$4:$C$51,2,FALSE)</f>
        <v>Γ2</v>
      </c>
      <c r="E657">
        <f>HLOOKUP(C657,Categorisation_T!$D$1:$DH$4,4,FALSE)</f>
        <v>52</v>
      </c>
      <c r="F657" t="str">
        <f t="shared" si="32"/>
        <v>52-Γ2</v>
      </c>
      <c r="G657">
        <f>VLOOKUP($B657,Categorisation_T_Score!$B$1:$DH$51,$C657+2,FALSE)</f>
        <v>0</v>
      </c>
      <c r="H657">
        <f>IFERROR(VLOOKUP(G657,ScoreCards!$C$3:$F$6,4),0)</f>
        <v>0</v>
      </c>
    </row>
    <row r="658" spans="2:8">
      <c r="B658">
        <f t="shared" si="30"/>
        <v>10</v>
      </c>
      <c r="C658">
        <f t="shared" si="31"/>
        <v>1</v>
      </c>
      <c r="D658" t="str">
        <f>VLOOKUP(B658,Categorisation_T!$B$4:$C$51,2,FALSE)</f>
        <v>Γ3</v>
      </c>
      <c r="E658" t="str">
        <f>HLOOKUP(C658,Categorisation_T!$D$1:$DH$4,4,FALSE)</f>
        <v>A</v>
      </c>
      <c r="F658" t="str">
        <f t="shared" si="32"/>
        <v>A-Γ3</v>
      </c>
      <c r="G658" t="str">
        <f>VLOOKUP($B658,Categorisation_T_Score!$B$1:$DH$51,$C658+2,FALSE)</f>
        <v>P2</v>
      </c>
      <c r="H658">
        <f>IFERROR(VLOOKUP(G658,ScoreCards!$C$3:$F$6,4),0)</f>
        <v>0</v>
      </c>
    </row>
    <row r="659" spans="2:8">
      <c r="B659">
        <f t="shared" si="30"/>
        <v>10</v>
      </c>
      <c r="C659">
        <f t="shared" si="31"/>
        <v>2</v>
      </c>
      <c r="D659" t="str">
        <f>VLOOKUP(B659,Categorisation_T!$B$4:$C$51,2,FALSE)</f>
        <v>Γ3</v>
      </c>
      <c r="E659">
        <f>HLOOKUP(C659,Categorisation_T!$D$1:$DH$4,4,FALSE)</f>
        <v>10.1</v>
      </c>
      <c r="F659" t="str">
        <f t="shared" si="32"/>
        <v>10.1-Γ3</v>
      </c>
      <c r="G659">
        <f>VLOOKUP($B659,Categorisation_T_Score!$B$1:$DH$51,$C659+2,FALSE)</f>
        <v>0</v>
      </c>
      <c r="H659">
        <f>IFERROR(VLOOKUP(G659,ScoreCards!$C$3:$F$6,4),0)</f>
        <v>0</v>
      </c>
    </row>
    <row r="660" spans="2:8">
      <c r="B660">
        <f t="shared" si="30"/>
        <v>10</v>
      </c>
      <c r="C660">
        <f t="shared" si="31"/>
        <v>3</v>
      </c>
      <c r="D660" t="str">
        <f>VLOOKUP(B660,Categorisation_T!$B$4:$C$51,2,FALSE)</f>
        <v>Γ3</v>
      </c>
      <c r="E660">
        <f>HLOOKUP(C660,Categorisation_T!$D$1:$DH$4,4,FALSE)</f>
        <v>10.199999999999999</v>
      </c>
      <c r="F660" t="str">
        <f t="shared" si="32"/>
        <v>10.2-Γ3</v>
      </c>
      <c r="G660">
        <f>VLOOKUP($B660,Categorisation_T_Score!$B$1:$DH$51,$C660+2,FALSE)</f>
        <v>0</v>
      </c>
      <c r="H660">
        <f>IFERROR(VLOOKUP(G660,ScoreCards!$C$3:$F$6,4),0)</f>
        <v>0</v>
      </c>
    </row>
    <row r="661" spans="2:8">
      <c r="B661">
        <f t="shared" si="30"/>
        <v>10</v>
      </c>
      <c r="C661">
        <f t="shared" si="31"/>
        <v>4</v>
      </c>
      <c r="D661" t="str">
        <f>VLOOKUP(B661,Categorisation_T!$B$4:$C$51,2,FALSE)</f>
        <v>Γ3</v>
      </c>
      <c r="E661">
        <f>HLOOKUP(C661,Categorisation_T!$D$1:$DH$4,4,FALSE)</f>
        <v>10.3</v>
      </c>
      <c r="F661" t="str">
        <f t="shared" si="32"/>
        <v>10.3-Γ3</v>
      </c>
      <c r="G661">
        <f>VLOOKUP($B661,Categorisation_T_Score!$B$1:$DH$51,$C661+2,FALSE)</f>
        <v>0</v>
      </c>
      <c r="H661">
        <f>IFERROR(VLOOKUP(G661,ScoreCards!$C$3:$F$6,4),0)</f>
        <v>0</v>
      </c>
    </row>
    <row r="662" spans="2:8">
      <c r="B662">
        <f t="shared" si="30"/>
        <v>10</v>
      </c>
      <c r="C662">
        <f t="shared" si="31"/>
        <v>5</v>
      </c>
      <c r="D662" t="str">
        <f>VLOOKUP(B662,Categorisation_T!$B$4:$C$51,2,FALSE)</f>
        <v>Γ3</v>
      </c>
      <c r="E662">
        <f>HLOOKUP(C662,Categorisation_T!$D$1:$DH$4,4,FALSE)</f>
        <v>10.4</v>
      </c>
      <c r="F662" t="str">
        <f t="shared" si="32"/>
        <v>10.4-Γ3</v>
      </c>
      <c r="G662">
        <f>VLOOKUP($B662,Categorisation_T_Score!$B$1:$DH$51,$C662+2,FALSE)</f>
        <v>0</v>
      </c>
      <c r="H662">
        <f>IFERROR(VLOOKUP(G662,ScoreCards!$C$3:$F$6,4),0)</f>
        <v>0</v>
      </c>
    </row>
    <row r="663" spans="2:8">
      <c r="B663">
        <f t="shared" si="30"/>
        <v>10</v>
      </c>
      <c r="C663">
        <f t="shared" si="31"/>
        <v>6</v>
      </c>
      <c r="D663" t="str">
        <f>VLOOKUP(B663,Categorisation_T!$B$4:$C$51,2,FALSE)</f>
        <v>Γ3</v>
      </c>
      <c r="E663">
        <f>HLOOKUP(C663,Categorisation_T!$D$1:$DH$4,4,FALSE)</f>
        <v>10.5</v>
      </c>
      <c r="F663" t="str">
        <f t="shared" si="32"/>
        <v>10.5-Γ3</v>
      </c>
      <c r="G663">
        <f>VLOOKUP($B663,Categorisation_T_Score!$B$1:$DH$51,$C663+2,FALSE)</f>
        <v>0</v>
      </c>
      <c r="H663">
        <f>IFERROR(VLOOKUP(G663,ScoreCards!$C$3:$F$6,4),0)</f>
        <v>0</v>
      </c>
    </row>
    <row r="664" spans="2:8">
      <c r="B664">
        <f t="shared" si="30"/>
        <v>10</v>
      </c>
      <c r="C664">
        <f t="shared" si="31"/>
        <v>7</v>
      </c>
      <c r="D664" t="str">
        <f>VLOOKUP(B664,Categorisation_T!$B$4:$C$51,2,FALSE)</f>
        <v>Γ3</v>
      </c>
      <c r="E664">
        <f>HLOOKUP(C664,Categorisation_T!$D$1:$DH$4,4,FALSE)</f>
        <v>10.6</v>
      </c>
      <c r="F664" t="str">
        <f t="shared" si="32"/>
        <v>10.6-Γ3</v>
      </c>
      <c r="G664" t="str">
        <f>VLOOKUP($B664,Categorisation_T_Score!$B$1:$DH$51,$C664+2,FALSE)</f>
        <v>P2</v>
      </c>
      <c r="H664">
        <f>IFERROR(VLOOKUP(G664,ScoreCards!$C$3:$F$6,4),0)</f>
        <v>0</v>
      </c>
    </row>
    <row r="665" spans="2:8">
      <c r="B665">
        <f t="shared" si="30"/>
        <v>10</v>
      </c>
      <c r="C665">
        <f t="shared" si="31"/>
        <v>8</v>
      </c>
      <c r="D665" t="str">
        <f>VLOOKUP(B665,Categorisation_T!$B$4:$C$51,2,FALSE)</f>
        <v>Γ3</v>
      </c>
      <c r="E665">
        <f>HLOOKUP(C665,Categorisation_T!$D$1:$DH$4,4,FALSE)</f>
        <v>10.7</v>
      </c>
      <c r="F665" t="str">
        <f t="shared" si="32"/>
        <v>10.7-Γ3</v>
      </c>
      <c r="G665" t="str">
        <f>VLOOKUP($B665,Categorisation_T_Score!$B$1:$DH$51,$C665+2,FALSE)</f>
        <v>P2</v>
      </c>
      <c r="H665">
        <f>IFERROR(VLOOKUP(G665,ScoreCards!$C$3:$F$6,4),0)</f>
        <v>0</v>
      </c>
    </row>
    <row r="666" spans="2:8">
      <c r="B666">
        <f t="shared" si="30"/>
        <v>10</v>
      </c>
      <c r="C666">
        <f t="shared" si="31"/>
        <v>9</v>
      </c>
      <c r="D666" t="str">
        <f>VLOOKUP(B666,Categorisation_T!$B$4:$C$51,2,FALSE)</f>
        <v>Γ3</v>
      </c>
      <c r="E666">
        <f>HLOOKUP(C666,Categorisation_T!$D$1:$DH$4,4,FALSE)</f>
        <v>10.8</v>
      </c>
      <c r="F666" t="str">
        <f t="shared" si="32"/>
        <v>10.8-Γ3</v>
      </c>
      <c r="G666">
        <f>VLOOKUP($B666,Categorisation_T_Score!$B$1:$DH$51,$C666+2,FALSE)</f>
        <v>0</v>
      </c>
      <c r="H666">
        <f>IFERROR(VLOOKUP(G666,ScoreCards!$C$3:$F$6,4),0)</f>
        <v>0</v>
      </c>
    </row>
    <row r="667" spans="2:8">
      <c r="B667">
        <f t="shared" si="30"/>
        <v>10</v>
      </c>
      <c r="C667">
        <f t="shared" si="31"/>
        <v>10</v>
      </c>
      <c r="D667" t="str">
        <f>VLOOKUP(B667,Categorisation_T!$B$4:$C$51,2,FALSE)</f>
        <v>Γ3</v>
      </c>
      <c r="E667">
        <f>HLOOKUP(C667,Categorisation_T!$D$1:$DH$4,4,FALSE)</f>
        <v>10.9</v>
      </c>
      <c r="F667" t="str">
        <f t="shared" si="32"/>
        <v>10.9-Γ3</v>
      </c>
      <c r="G667" t="str">
        <f>VLOOKUP($B667,Categorisation_T_Score!$B$1:$DH$51,$C667+2,FALSE)</f>
        <v>P2</v>
      </c>
      <c r="H667">
        <f>IFERROR(VLOOKUP(G667,ScoreCards!$C$3:$F$6,4),0)</f>
        <v>0</v>
      </c>
    </row>
    <row r="668" spans="2:8">
      <c r="B668">
        <f t="shared" si="30"/>
        <v>10</v>
      </c>
      <c r="C668">
        <f t="shared" si="31"/>
        <v>11</v>
      </c>
      <c r="D668" t="str">
        <f>VLOOKUP(B668,Categorisation_T!$B$4:$C$51,2,FALSE)</f>
        <v>Γ3</v>
      </c>
      <c r="E668">
        <f>HLOOKUP(C668,Categorisation_T!$D$1:$DH$4,4,FALSE)</f>
        <v>11</v>
      </c>
      <c r="F668" t="str">
        <f t="shared" si="32"/>
        <v>11-Γ3</v>
      </c>
      <c r="G668">
        <f>VLOOKUP($B668,Categorisation_T_Score!$B$1:$DH$51,$C668+2,FALSE)</f>
        <v>0</v>
      </c>
      <c r="H668">
        <f>IFERROR(VLOOKUP(G668,ScoreCards!$C$3:$F$6,4),0)</f>
        <v>0</v>
      </c>
    </row>
    <row r="669" spans="2:8">
      <c r="B669">
        <f t="shared" si="30"/>
        <v>10</v>
      </c>
      <c r="C669">
        <f t="shared" si="31"/>
        <v>12</v>
      </c>
      <c r="D669" t="str">
        <f>VLOOKUP(B669,Categorisation_T!$B$4:$C$51,2,FALSE)</f>
        <v>Γ3</v>
      </c>
      <c r="E669">
        <f>HLOOKUP(C669,Categorisation_T!$D$1:$DH$4,4,FALSE)</f>
        <v>36</v>
      </c>
      <c r="F669" t="str">
        <f t="shared" si="32"/>
        <v>36-Γ3</v>
      </c>
      <c r="G669">
        <f>VLOOKUP($B669,Categorisation_T_Score!$B$1:$DH$51,$C669+2,FALSE)</f>
        <v>0</v>
      </c>
      <c r="H669">
        <f>IFERROR(VLOOKUP(G669,ScoreCards!$C$3:$F$6,4),0)</f>
        <v>0</v>
      </c>
    </row>
    <row r="670" spans="2:8">
      <c r="B670">
        <f t="shared" si="30"/>
        <v>10</v>
      </c>
      <c r="C670">
        <f t="shared" si="31"/>
        <v>13</v>
      </c>
      <c r="D670" t="str">
        <f>VLOOKUP(B670,Categorisation_T!$B$4:$C$51,2,FALSE)</f>
        <v>Γ3</v>
      </c>
      <c r="E670" t="str">
        <f>HLOOKUP(C670,Categorisation_T!$D$1:$DH$4,4,FALSE)</f>
        <v>B</v>
      </c>
      <c r="F670" t="str">
        <f t="shared" si="32"/>
        <v>B-Γ3</v>
      </c>
      <c r="G670" t="str">
        <f>VLOOKUP($B670,Categorisation_T_Score!$B$1:$DH$51,$C670+2,FALSE)</f>
        <v>P2</v>
      </c>
      <c r="H670">
        <f>IFERROR(VLOOKUP(G670,ScoreCards!$C$3:$F$6,4),0)</f>
        <v>0</v>
      </c>
    </row>
    <row r="671" spans="2:8">
      <c r="B671">
        <f t="shared" si="30"/>
        <v>10</v>
      </c>
      <c r="C671">
        <f t="shared" si="31"/>
        <v>14</v>
      </c>
      <c r="D671" t="str">
        <f>VLOOKUP(B671,Categorisation_T!$B$4:$C$51,2,FALSE)</f>
        <v>Γ3</v>
      </c>
      <c r="E671">
        <f>HLOOKUP(C671,Categorisation_T!$D$1:$DH$4,4,FALSE)</f>
        <v>12</v>
      </c>
      <c r="F671" t="str">
        <f t="shared" si="32"/>
        <v>12-Γ3</v>
      </c>
      <c r="G671" t="str">
        <f>VLOOKUP($B671,Categorisation_T_Score!$B$1:$DH$51,$C671+2,FALSE)</f>
        <v>P2</v>
      </c>
      <c r="H671">
        <f>IFERROR(VLOOKUP(G671,ScoreCards!$C$3:$F$6,4),0)</f>
        <v>0</v>
      </c>
    </row>
    <row r="672" spans="2:8">
      <c r="B672">
        <f t="shared" si="30"/>
        <v>10</v>
      </c>
      <c r="C672">
        <f t="shared" si="31"/>
        <v>15</v>
      </c>
      <c r="D672" t="str">
        <f>VLOOKUP(B672,Categorisation_T!$B$4:$C$51,2,FALSE)</f>
        <v>Γ3</v>
      </c>
      <c r="E672" t="str">
        <f>HLOOKUP(C672,Categorisation_T!$D$1:$DH$4,4,FALSE)</f>
        <v>C</v>
      </c>
      <c r="F672" t="str">
        <f t="shared" si="32"/>
        <v>C-Γ3</v>
      </c>
      <c r="G672" t="str">
        <f>VLOOKUP($B672,Categorisation_T_Score!$B$1:$DH$51,$C672+2,FALSE)</f>
        <v>P2</v>
      </c>
      <c r="H672">
        <f>IFERROR(VLOOKUP(G672,ScoreCards!$C$3:$F$6,4),0)</f>
        <v>0</v>
      </c>
    </row>
    <row r="673" spans="2:8">
      <c r="B673">
        <f t="shared" si="30"/>
        <v>10</v>
      </c>
      <c r="C673">
        <f t="shared" si="31"/>
        <v>16</v>
      </c>
      <c r="D673" t="str">
        <f>VLOOKUP(B673,Categorisation_T!$B$4:$C$51,2,FALSE)</f>
        <v>Γ3</v>
      </c>
      <c r="E673">
        <f>HLOOKUP(C673,Categorisation_T!$D$1:$DH$4,4,FALSE)</f>
        <v>13.1</v>
      </c>
      <c r="F673" t="str">
        <f t="shared" si="32"/>
        <v>13.1-Γ3</v>
      </c>
      <c r="G673" t="str">
        <f>VLOOKUP($B673,Categorisation_T_Score!$B$1:$DH$51,$C673+2,FALSE)</f>
        <v>P2</v>
      </c>
      <c r="H673">
        <f>IFERROR(VLOOKUP(G673,ScoreCards!$C$3:$F$6,4),0)</f>
        <v>0</v>
      </c>
    </row>
    <row r="674" spans="2:8">
      <c r="B674">
        <f t="shared" si="30"/>
        <v>10</v>
      </c>
      <c r="C674">
        <f t="shared" si="31"/>
        <v>17</v>
      </c>
      <c r="D674" t="str">
        <f>VLOOKUP(B674,Categorisation_T!$B$4:$C$51,2,FALSE)</f>
        <v>Γ3</v>
      </c>
      <c r="E674">
        <f>HLOOKUP(C674,Categorisation_T!$D$1:$DH$4,4,FALSE)</f>
        <v>13.2</v>
      </c>
      <c r="F674" t="str">
        <f t="shared" si="32"/>
        <v>13.2-Γ3</v>
      </c>
      <c r="G674" t="str">
        <f>VLOOKUP($B674,Categorisation_T_Score!$B$1:$DH$51,$C674+2,FALSE)</f>
        <v>P2</v>
      </c>
      <c r="H674">
        <f>IFERROR(VLOOKUP(G674,ScoreCards!$C$3:$F$6,4),0)</f>
        <v>0</v>
      </c>
    </row>
    <row r="675" spans="2:8">
      <c r="B675">
        <f t="shared" si="30"/>
        <v>10</v>
      </c>
      <c r="C675">
        <f t="shared" si="31"/>
        <v>18</v>
      </c>
      <c r="D675" t="str">
        <f>VLOOKUP(B675,Categorisation_T!$B$4:$C$51,2,FALSE)</f>
        <v>Γ3</v>
      </c>
      <c r="E675">
        <f>HLOOKUP(C675,Categorisation_T!$D$1:$DH$4,4,FALSE)</f>
        <v>13.3</v>
      </c>
      <c r="F675" t="str">
        <f t="shared" si="32"/>
        <v>13.3-Γ3</v>
      </c>
      <c r="G675" t="str">
        <f>VLOOKUP($B675,Categorisation_T_Score!$B$1:$DH$51,$C675+2,FALSE)</f>
        <v>P2</v>
      </c>
      <c r="H675">
        <f>IFERROR(VLOOKUP(G675,ScoreCards!$C$3:$F$6,4),0)</f>
        <v>0</v>
      </c>
    </row>
    <row r="676" spans="2:8">
      <c r="B676">
        <f t="shared" si="30"/>
        <v>10</v>
      </c>
      <c r="C676">
        <f t="shared" si="31"/>
        <v>19</v>
      </c>
      <c r="D676" t="str">
        <f>VLOOKUP(B676,Categorisation_T!$B$4:$C$51,2,FALSE)</f>
        <v>Γ3</v>
      </c>
      <c r="E676">
        <f>HLOOKUP(C676,Categorisation_T!$D$1:$DH$4,4,FALSE)</f>
        <v>13.9</v>
      </c>
      <c r="F676" t="str">
        <f t="shared" si="32"/>
        <v>13.9-Γ3</v>
      </c>
      <c r="G676" t="str">
        <f>VLOOKUP($B676,Categorisation_T_Score!$B$1:$DH$51,$C676+2,FALSE)</f>
        <v>P2</v>
      </c>
      <c r="H676">
        <f>IFERROR(VLOOKUP(G676,ScoreCards!$C$3:$F$6,4),0)</f>
        <v>0</v>
      </c>
    </row>
    <row r="677" spans="2:8">
      <c r="B677">
        <f t="shared" si="30"/>
        <v>10</v>
      </c>
      <c r="C677">
        <f t="shared" si="31"/>
        <v>20</v>
      </c>
      <c r="D677" t="str">
        <f>VLOOKUP(B677,Categorisation_T!$B$4:$C$51,2,FALSE)</f>
        <v>Γ3</v>
      </c>
      <c r="E677">
        <f>HLOOKUP(C677,Categorisation_T!$D$1:$DH$4,4,FALSE)</f>
        <v>14.1</v>
      </c>
      <c r="F677" t="str">
        <f t="shared" si="32"/>
        <v>14.1-Γ3</v>
      </c>
      <c r="G677" t="str">
        <f>VLOOKUP($B677,Categorisation_T_Score!$B$1:$DH$51,$C677+2,FALSE)</f>
        <v>P2</v>
      </c>
      <c r="H677">
        <f>IFERROR(VLOOKUP(G677,ScoreCards!$C$3:$F$6,4),0)</f>
        <v>0</v>
      </c>
    </row>
    <row r="678" spans="2:8">
      <c r="B678">
        <f t="shared" si="30"/>
        <v>10</v>
      </c>
      <c r="C678">
        <f t="shared" si="31"/>
        <v>21</v>
      </c>
      <c r="D678" t="str">
        <f>VLOOKUP(B678,Categorisation_T!$B$4:$C$51,2,FALSE)</f>
        <v>Γ3</v>
      </c>
      <c r="E678">
        <f>HLOOKUP(C678,Categorisation_T!$D$1:$DH$4,4,FALSE)</f>
        <v>14.2</v>
      </c>
      <c r="F678" t="str">
        <f t="shared" si="32"/>
        <v>14.2-Γ3</v>
      </c>
      <c r="G678" t="str">
        <f>VLOOKUP($B678,Categorisation_T_Score!$B$1:$DH$51,$C678+2,FALSE)</f>
        <v>P2</v>
      </c>
      <c r="H678">
        <f>IFERROR(VLOOKUP(G678,ScoreCards!$C$3:$F$6,4),0)</f>
        <v>0</v>
      </c>
    </row>
    <row r="679" spans="2:8">
      <c r="B679">
        <f t="shared" si="30"/>
        <v>10</v>
      </c>
      <c r="C679">
        <f t="shared" si="31"/>
        <v>22</v>
      </c>
      <c r="D679" t="str">
        <f>VLOOKUP(B679,Categorisation_T!$B$4:$C$51,2,FALSE)</f>
        <v>Γ3</v>
      </c>
      <c r="E679">
        <f>HLOOKUP(C679,Categorisation_T!$D$1:$DH$4,4,FALSE)</f>
        <v>14.3</v>
      </c>
      <c r="F679" t="str">
        <f t="shared" si="32"/>
        <v>14.3-Γ3</v>
      </c>
      <c r="G679" t="str">
        <f>VLOOKUP($B679,Categorisation_T_Score!$B$1:$DH$51,$C679+2,FALSE)</f>
        <v>P2</v>
      </c>
      <c r="H679">
        <f>IFERROR(VLOOKUP(G679,ScoreCards!$C$3:$F$6,4),0)</f>
        <v>0</v>
      </c>
    </row>
    <row r="680" spans="2:8">
      <c r="B680">
        <f t="shared" si="30"/>
        <v>10</v>
      </c>
      <c r="C680">
        <f t="shared" si="31"/>
        <v>23</v>
      </c>
      <c r="D680" t="str">
        <f>VLOOKUP(B680,Categorisation_T!$B$4:$C$51,2,FALSE)</f>
        <v>Γ3</v>
      </c>
      <c r="E680">
        <f>HLOOKUP(C680,Categorisation_T!$D$1:$DH$4,4,FALSE)</f>
        <v>15.1</v>
      </c>
      <c r="F680" t="str">
        <f t="shared" si="32"/>
        <v>15.1-Γ3</v>
      </c>
      <c r="G680" t="str">
        <f>VLOOKUP($B680,Categorisation_T_Score!$B$1:$DH$51,$C680+2,FALSE)</f>
        <v>P2</v>
      </c>
      <c r="H680">
        <f>IFERROR(VLOOKUP(G680,ScoreCards!$C$3:$F$6,4),0)</f>
        <v>0</v>
      </c>
    </row>
    <row r="681" spans="2:8">
      <c r="B681">
        <f t="shared" si="30"/>
        <v>10</v>
      </c>
      <c r="C681">
        <f t="shared" si="31"/>
        <v>24</v>
      </c>
      <c r="D681" t="str">
        <f>VLOOKUP(B681,Categorisation_T!$B$4:$C$51,2,FALSE)</f>
        <v>Γ3</v>
      </c>
      <c r="E681">
        <f>HLOOKUP(C681,Categorisation_T!$D$1:$DH$4,4,FALSE)</f>
        <v>15.2</v>
      </c>
      <c r="F681" t="str">
        <f t="shared" si="32"/>
        <v>15.2-Γ3</v>
      </c>
      <c r="G681" t="str">
        <f>VLOOKUP($B681,Categorisation_T_Score!$B$1:$DH$51,$C681+2,FALSE)</f>
        <v>P2</v>
      </c>
      <c r="H681">
        <f>IFERROR(VLOOKUP(G681,ScoreCards!$C$3:$F$6,4),0)</f>
        <v>0</v>
      </c>
    </row>
    <row r="682" spans="2:8">
      <c r="B682">
        <f t="shared" si="30"/>
        <v>10</v>
      </c>
      <c r="C682">
        <f t="shared" si="31"/>
        <v>25</v>
      </c>
      <c r="D682" t="str">
        <f>VLOOKUP(B682,Categorisation_T!$B$4:$C$51,2,FALSE)</f>
        <v>Γ3</v>
      </c>
      <c r="E682">
        <f>HLOOKUP(C682,Categorisation_T!$D$1:$DH$4,4,FALSE)</f>
        <v>96.01</v>
      </c>
      <c r="F682" t="str">
        <f t="shared" si="32"/>
        <v>96.01-Γ3</v>
      </c>
      <c r="G682">
        <f>VLOOKUP($B682,Categorisation_T_Score!$B$1:$DH$51,$C682+2,FALSE)</f>
        <v>0</v>
      </c>
      <c r="H682">
        <f>IFERROR(VLOOKUP(G682,ScoreCards!$C$3:$F$6,4),0)</f>
        <v>0</v>
      </c>
    </row>
    <row r="683" spans="2:8">
      <c r="B683">
        <f t="shared" si="30"/>
        <v>10</v>
      </c>
      <c r="C683">
        <f t="shared" si="31"/>
        <v>26</v>
      </c>
      <c r="D683" t="str">
        <f>VLOOKUP(B683,Categorisation_T!$B$4:$C$51,2,FALSE)</f>
        <v>Γ3</v>
      </c>
      <c r="E683" t="str">
        <f>HLOOKUP(C683,Categorisation_T!$D$1:$DH$4,4,FALSE)</f>
        <v>D</v>
      </c>
      <c r="F683" t="str">
        <f t="shared" si="32"/>
        <v>D-Γ3</v>
      </c>
      <c r="G683" t="str">
        <f>VLOOKUP($B683,Categorisation_T_Score!$B$1:$DH$51,$C683+2,FALSE)</f>
        <v>P2</v>
      </c>
      <c r="H683">
        <f>IFERROR(VLOOKUP(G683,ScoreCards!$C$3:$F$6,4),0)</f>
        <v>0</v>
      </c>
    </row>
    <row r="684" spans="2:8">
      <c r="B684">
        <f t="shared" si="30"/>
        <v>10</v>
      </c>
      <c r="C684">
        <f t="shared" si="31"/>
        <v>27</v>
      </c>
      <c r="D684" t="str">
        <f>VLOOKUP(B684,Categorisation_T!$B$4:$C$51,2,FALSE)</f>
        <v>Γ3</v>
      </c>
      <c r="E684">
        <f>HLOOKUP(C684,Categorisation_T!$D$1:$DH$4,4,FALSE)</f>
        <v>16.100000000000001</v>
      </c>
      <c r="F684" t="str">
        <f t="shared" si="32"/>
        <v>16.1-Γ3</v>
      </c>
      <c r="G684" t="str">
        <f>VLOOKUP($B684,Categorisation_T_Score!$B$1:$DH$51,$C684+2,FALSE)</f>
        <v>P2</v>
      </c>
      <c r="H684">
        <f>IFERROR(VLOOKUP(G684,ScoreCards!$C$3:$F$6,4),0)</f>
        <v>0</v>
      </c>
    </row>
    <row r="685" spans="2:8">
      <c r="B685">
        <f t="shared" si="30"/>
        <v>10</v>
      </c>
      <c r="C685">
        <f t="shared" si="31"/>
        <v>28</v>
      </c>
      <c r="D685" t="str">
        <f>VLOOKUP(B685,Categorisation_T!$B$4:$C$51,2,FALSE)</f>
        <v>Γ3</v>
      </c>
      <c r="E685">
        <f>HLOOKUP(C685,Categorisation_T!$D$1:$DH$4,4,FALSE)</f>
        <v>16.2</v>
      </c>
      <c r="F685" t="str">
        <f t="shared" si="32"/>
        <v>16.2-Γ3</v>
      </c>
      <c r="G685" t="str">
        <f>VLOOKUP($B685,Categorisation_T_Score!$B$1:$DH$51,$C685+2,FALSE)</f>
        <v>P2</v>
      </c>
      <c r="H685">
        <f>IFERROR(VLOOKUP(G685,ScoreCards!$C$3:$F$6,4),0)</f>
        <v>0</v>
      </c>
    </row>
    <row r="686" spans="2:8">
      <c r="B686">
        <f t="shared" si="30"/>
        <v>10</v>
      </c>
      <c r="C686">
        <f t="shared" si="31"/>
        <v>29</v>
      </c>
      <c r="D686" t="str">
        <f>VLOOKUP(B686,Categorisation_T!$B$4:$C$51,2,FALSE)</f>
        <v>Γ3</v>
      </c>
      <c r="E686">
        <f>HLOOKUP(C686,Categorisation_T!$D$1:$DH$4,4,FALSE)</f>
        <v>17.100000000000001</v>
      </c>
      <c r="F686" t="str">
        <f t="shared" si="32"/>
        <v>17.1-Γ3</v>
      </c>
      <c r="G686" t="str">
        <f>VLOOKUP($B686,Categorisation_T_Score!$B$1:$DH$51,$C686+2,FALSE)</f>
        <v>P2</v>
      </c>
      <c r="H686">
        <f>IFERROR(VLOOKUP(G686,ScoreCards!$C$3:$F$6,4),0)</f>
        <v>0</v>
      </c>
    </row>
    <row r="687" spans="2:8">
      <c r="B687">
        <f t="shared" si="30"/>
        <v>10</v>
      </c>
      <c r="C687">
        <f t="shared" si="31"/>
        <v>30</v>
      </c>
      <c r="D687" t="str">
        <f>VLOOKUP(B687,Categorisation_T!$B$4:$C$51,2,FALSE)</f>
        <v>Γ3</v>
      </c>
      <c r="E687">
        <f>HLOOKUP(C687,Categorisation_T!$D$1:$DH$4,4,FALSE)</f>
        <v>17.2</v>
      </c>
      <c r="F687" t="str">
        <f t="shared" si="32"/>
        <v>17.2-Γ3</v>
      </c>
      <c r="G687" t="str">
        <f>VLOOKUP($B687,Categorisation_T_Score!$B$1:$DH$51,$C687+2,FALSE)</f>
        <v>P2</v>
      </c>
      <c r="H687">
        <f>IFERROR(VLOOKUP(G687,ScoreCards!$C$3:$F$6,4),0)</f>
        <v>0</v>
      </c>
    </row>
    <row r="688" spans="2:8">
      <c r="B688">
        <f t="shared" si="30"/>
        <v>10</v>
      </c>
      <c r="C688">
        <f t="shared" si="31"/>
        <v>31</v>
      </c>
      <c r="D688" t="str">
        <f>VLOOKUP(B688,Categorisation_T!$B$4:$C$51,2,FALSE)</f>
        <v>Γ3</v>
      </c>
      <c r="E688">
        <f>HLOOKUP(C688,Categorisation_T!$D$1:$DH$4,4,FALSE)</f>
        <v>18.100000000000001</v>
      </c>
      <c r="F688" t="str">
        <f t="shared" si="32"/>
        <v>18.1-Γ3</v>
      </c>
      <c r="G688">
        <f>VLOOKUP($B688,Categorisation_T_Score!$B$1:$DH$51,$C688+2,FALSE)</f>
        <v>0</v>
      </c>
      <c r="H688">
        <f>IFERROR(VLOOKUP(G688,ScoreCards!$C$3:$F$6,4),0)</f>
        <v>0</v>
      </c>
    </row>
    <row r="689" spans="2:8">
      <c r="B689">
        <f t="shared" si="30"/>
        <v>10</v>
      </c>
      <c r="C689">
        <f t="shared" si="31"/>
        <v>32</v>
      </c>
      <c r="D689" t="str">
        <f>VLOOKUP(B689,Categorisation_T!$B$4:$C$51,2,FALSE)</f>
        <v>Γ3</v>
      </c>
      <c r="E689" t="str">
        <f>HLOOKUP(C689,Categorisation_T!$D$1:$DH$4,4,FALSE)</f>
        <v>E</v>
      </c>
      <c r="F689" t="str">
        <f t="shared" si="32"/>
        <v>E-Γ3</v>
      </c>
      <c r="G689" t="str">
        <f>VLOOKUP($B689,Categorisation_T_Score!$B$1:$DH$51,$C689+2,FALSE)</f>
        <v>P2</v>
      </c>
      <c r="H689">
        <f>IFERROR(VLOOKUP(G689,ScoreCards!$C$3:$F$6,4),0)</f>
        <v>0</v>
      </c>
    </row>
    <row r="690" spans="2:8">
      <c r="B690">
        <f t="shared" ref="B690:B753" si="33">B581+1</f>
        <v>10</v>
      </c>
      <c r="C690">
        <f t="shared" ref="C690:C753" si="34">C581</f>
        <v>33</v>
      </c>
      <c r="D690" t="str">
        <f>VLOOKUP(B690,Categorisation_T!$B$4:$C$51,2,FALSE)</f>
        <v>Γ3</v>
      </c>
      <c r="E690">
        <f>HLOOKUP(C690,Categorisation_T!$D$1:$DH$4,4,FALSE)</f>
        <v>19.100000000000001</v>
      </c>
      <c r="F690" t="str">
        <f t="shared" si="32"/>
        <v>19.1-Γ3</v>
      </c>
      <c r="G690">
        <f>VLOOKUP($B690,Categorisation_T_Score!$B$1:$DH$51,$C690+2,FALSE)</f>
        <v>0</v>
      </c>
      <c r="H690">
        <f>IFERROR(VLOOKUP(G690,ScoreCards!$C$3:$F$6,4),0)</f>
        <v>0</v>
      </c>
    </row>
    <row r="691" spans="2:8">
      <c r="B691">
        <f t="shared" si="33"/>
        <v>10</v>
      </c>
      <c r="C691">
        <f t="shared" si="34"/>
        <v>34</v>
      </c>
      <c r="D691" t="str">
        <f>VLOOKUP(B691,Categorisation_T!$B$4:$C$51,2,FALSE)</f>
        <v>Γ3</v>
      </c>
      <c r="E691">
        <f>HLOOKUP(C691,Categorisation_T!$D$1:$DH$4,4,FALSE)</f>
        <v>20.100000000000001</v>
      </c>
      <c r="F691" t="str">
        <f t="shared" si="32"/>
        <v>20.1-Γ3</v>
      </c>
      <c r="G691" t="str">
        <f>VLOOKUP($B691,Categorisation_T_Score!$B$1:$DH$51,$C691+2,FALSE)</f>
        <v>P2</v>
      </c>
      <c r="H691">
        <f>IFERROR(VLOOKUP(G691,ScoreCards!$C$3:$F$6,4),0)</f>
        <v>0</v>
      </c>
    </row>
    <row r="692" spans="2:8">
      <c r="B692">
        <f t="shared" si="33"/>
        <v>10</v>
      </c>
      <c r="C692">
        <f t="shared" si="34"/>
        <v>35</v>
      </c>
      <c r="D692" t="str">
        <f>VLOOKUP(B692,Categorisation_T!$B$4:$C$51,2,FALSE)</f>
        <v>Γ3</v>
      </c>
      <c r="E692">
        <f>HLOOKUP(C692,Categorisation_T!$D$1:$DH$4,4,FALSE)</f>
        <v>20.2</v>
      </c>
      <c r="F692" t="str">
        <f t="shared" si="32"/>
        <v>20.2-Γ3</v>
      </c>
      <c r="G692" t="str">
        <f>VLOOKUP($B692,Categorisation_T_Score!$B$1:$DH$51,$C692+2,FALSE)</f>
        <v>P2</v>
      </c>
      <c r="H692">
        <f>IFERROR(VLOOKUP(G692,ScoreCards!$C$3:$F$6,4),0)</f>
        <v>0</v>
      </c>
    </row>
    <row r="693" spans="2:8">
      <c r="B693">
        <f t="shared" si="33"/>
        <v>10</v>
      </c>
      <c r="C693">
        <f t="shared" si="34"/>
        <v>36</v>
      </c>
      <c r="D693" t="str">
        <f>VLOOKUP(B693,Categorisation_T!$B$4:$C$51,2,FALSE)</f>
        <v>Γ3</v>
      </c>
      <c r="E693">
        <f>HLOOKUP(C693,Categorisation_T!$D$1:$DH$4,4,FALSE)</f>
        <v>20.3</v>
      </c>
      <c r="F693" t="str">
        <f t="shared" si="32"/>
        <v>20.3-Γ3</v>
      </c>
      <c r="G693">
        <f>VLOOKUP($B693,Categorisation_T_Score!$B$1:$DH$51,$C693+2,FALSE)</f>
        <v>0</v>
      </c>
      <c r="H693">
        <f>IFERROR(VLOOKUP(G693,ScoreCards!$C$3:$F$6,4),0)</f>
        <v>0</v>
      </c>
    </row>
    <row r="694" spans="2:8">
      <c r="B694">
        <f t="shared" si="33"/>
        <v>10</v>
      </c>
      <c r="C694">
        <f t="shared" si="34"/>
        <v>37</v>
      </c>
      <c r="D694" t="str">
        <f>VLOOKUP(B694,Categorisation_T!$B$4:$C$51,2,FALSE)</f>
        <v>Γ3</v>
      </c>
      <c r="E694">
        <f>HLOOKUP(C694,Categorisation_T!$D$1:$DH$4,4,FALSE)</f>
        <v>20.399999999999999</v>
      </c>
      <c r="F694" t="str">
        <f t="shared" si="32"/>
        <v>20.4-Γ3</v>
      </c>
      <c r="G694">
        <f>VLOOKUP($B694,Categorisation_T_Score!$B$1:$DH$51,$C694+2,FALSE)</f>
        <v>0</v>
      </c>
      <c r="H694">
        <f>IFERROR(VLOOKUP(G694,ScoreCards!$C$3:$F$6,4),0)</f>
        <v>0</v>
      </c>
    </row>
    <row r="695" spans="2:8">
      <c r="B695">
        <f t="shared" si="33"/>
        <v>10</v>
      </c>
      <c r="C695">
        <f t="shared" si="34"/>
        <v>38</v>
      </c>
      <c r="D695" t="str">
        <f>VLOOKUP(B695,Categorisation_T!$B$4:$C$51,2,FALSE)</f>
        <v>Γ3</v>
      </c>
      <c r="E695">
        <f>HLOOKUP(C695,Categorisation_T!$D$1:$DH$4,4,FALSE)</f>
        <v>20.5</v>
      </c>
      <c r="F695" t="str">
        <f t="shared" si="32"/>
        <v>20.5-Γ3</v>
      </c>
      <c r="G695" t="str">
        <f>VLOOKUP($B695,Categorisation_T_Score!$B$1:$DH$51,$C695+2,FALSE)</f>
        <v>P2</v>
      </c>
      <c r="H695">
        <f>IFERROR(VLOOKUP(G695,ScoreCards!$C$3:$F$6,4),0)</f>
        <v>0</v>
      </c>
    </row>
    <row r="696" spans="2:8">
      <c r="B696">
        <f t="shared" si="33"/>
        <v>10</v>
      </c>
      <c r="C696">
        <f t="shared" si="34"/>
        <v>39</v>
      </c>
      <c r="D696" t="str">
        <f>VLOOKUP(B696,Categorisation_T!$B$4:$C$51,2,FALSE)</f>
        <v>Γ3</v>
      </c>
      <c r="E696">
        <f>HLOOKUP(C696,Categorisation_T!$D$1:$DH$4,4,FALSE)</f>
        <v>20.6</v>
      </c>
      <c r="F696" t="str">
        <f t="shared" si="32"/>
        <v>20.6-Γ3</v>
      </c>
      <c r="G696" t="str">
        <f>VLOOKUP($B696,Categorisation_T_Score!$B$1:$DH$51,$C696+2,FALSE)</f>
        <v>P2</v>
      </c>
      <c r="H696">
        <f>IFERROR(VLOOKUP(G696,ScoreCards!$C$3:$F$6,4),0)</f>
        <v>0</v>
      </c>
    </row>
    <row r="697" spans="2:8">
      <c r="B697">
        <f t="shared" si="33"/>
        <v>10</v>
      </c>
      <c r="C697">
        <f t="shared" si="34"/>
        <v>40</v>
      </c>
      <c r="D697" t="str">
        <f>VLOOKUP(B697,Categorisation_T!$B$4:$C$51,2,FALSE)</f>
        <v>Γ3</v>
      </c>
      <c r="E697">
        <f>HLOOKUP(C697,Categorisation_T!$D$1:$DH$4,4,FALSE)</f>
        <v>21.1</v>
      </c>
      <c r="F697" t="str">
        <f t="shared" si="32"/>
        <v>21.1-Γ3</v>
      </c>
      <c r="G697" t="str">
        <f>VLOOKUP($B697,Categorisation_T_Score!$B$1:$DH$51,$C697+2,FALSE)</f>
        <v>P2</v>
      </c>
      <c r="H697">
        <f>IFERROR(VLOOKUP(G697,ScoreCards!$C$3:$F$6,4),0)</f>
        <v>0</v>
      </c>
    </row>
    <row r="698" spans="2:8">
      <c r="B698">
        <f t="shared" si="33"/>
        <v>10</v>
      </c>
      <c r="C698">
        <f t="shared" si="34"/>
        <v>41</v>
      </c>
      <c r="D698" t="str">
        <f>VLOOKUP(B698,Categorisation_T!$B$4:$C$51,2,FALSE)</f>
        <v>Γ3</v>
      </c>
      <c r="E698">
        <f>HLOOKUP(C698,Categorisation_T!$D$1:$DH$4,4,FALSE)</f>
        <v>21.2</v>
      </c>
      <c r="F698" t="str">
        <f t="shared" si="32"/>
        <v>21.2-Γ3</v>
      </c>
      <c r="G698" t="str">
        <f>VLOOKUP($B698,Categorisation_T_Score!$B$1:$DH$51,$C698+2,FALSE)</f>
        <v>P2</v>
      </c>
      <c r="H698">
        <f>IFERROR(VLOOKUP(G698,ScoreCards!$C$3:$F$6,4),0)</f>
        <v>0</v>
      </c>
    </row>
    <row r="699" spans="2:8">
      <c r="B699">
        <f t="shared" si="33"/>
        <v>10</v>
      </c>
      <c r="C699">
        <f t="shared" si="34"/>
        <v>42</v>
      </c>
      <c r="D699" t="str">
        <f>VLOOKUP(B699,Categorisation_T!$B$4:$C$51,2,FALSE)</f>
        <v>Γ3</v>
      </c>
      <c r="E699">
        <f>HLOOKUP(C699,Categorisation_T!$D$1:$DH$4,4,FALSE)</f>
        <v>22.1</v>
      </c>
      <c r="F699" t="str">
        <f t="shared" si="32"/>
        <v>22.1-Γ3</v>
      </c>
      <c r="G699">
        <f>VLOOKUP($B699,Categorisation_T_Score!$B$1:$DH$51,$C699+2,FALSE)</f>
        <v>0</v>
      </c>
      <c r="H699">
        <f>IFERROR(VLOOKUP(G699,ScoreCards!$C$3:$F$6,4),0)</f>
        <v>0</v>
      </c>
    </row>
    <row r="700" spans="2:8">
      <c r="B700">
        <f t="shared" si="33"/>
        <v>10</v>
      </c>
      <c r="C700">
        <f t="shared" si="34"/>
        <v>43</v>
      </c>
      <c r="D700" t="str">
        <f>VLOOKUP(B700,Categorisation_T!$B$4:$C$51,2,FALSE)</f>
        <v>Γ3</v>
      </c>
      <c r="E700">
        <f>HLOOKUP(C700,Categorisation_T!$D$1:$DH$4,4,FALSE)</f>
        <v>22.2</v>
      </c>
      <c r="F700" t="str">
        <f t="shared" si="32"/>
        <v>22.2-Γ3</v>
      </c>
      <c r="G700">
        <f>VLOOKUP($B700,Categorisation_T_Score!$B$1:$DH$51,$C700+2,FALSE)</f>
        <v>0</v>
      </c>
      <c r="H700">
        <f>IFERROR(VLOOKUP(G700,ScoreCards!$C$3:$F$6,4),0)</f>
        <v>0</v>
      </c>
    </row>
    <row r="701" spans="2:8">
      <c r="B701">
        <f t="shared" si="33"/>
        <v>10</v>
      </c>
      <c r="C701">
        <f t="shared" si="34"/>
        <v>44</v>
      </c>
      <c r="D701" t="str">
        <f>VLOOKUP(B701,Categorisation_T!$B$4:$C$51,2,FALSE)</f>
        <v>Γ3</v>
      </c>
      <c r="E701" t="str">
        <f>HLOOKUP(C701,Categorisation_T!$D$1:$DH$4,4,FALSE)</f>
        <v>F</v>
      </c>
      <c r="F701" t="str">
        <f t="shared" si="32"/>
        <v>F-Γ3</v>
      </c>
      <c r="G701" t="str">
        <f>VLOOKUP($B701,Categorisation_T_Score!$B$1:$DH$51,$C701+2,FALSE)</f>
        <v>P2</v>
      </c>
      <c r="H701">
        <f>IFERROR(VLOOKUP(G701,ScoreCards!$C$3:$F$6,4),0)</f>
        <v>0</v>
      </c>
    </row>
    <row r="702" spans="2:8">
      <c r="B702">
        <f t="shared" si="33"/>
        <v>10</v>
      </c>
      <c r="C702">
        <f t="shared" si="34"/>
        <v>45</v>
      </c>
      <c r="D702" t="str">
        <f>VLOOKUP(B702,Categorisation_T!$B$4:$C$51,2,FALSE)</f>
        <v>Γ3</v>
      </c>
      <c r="E702">
        <f>HLOOKUP(C702,Categorisation_T!$D$1:$DH$4,4,FALSE)</f>
        <v>23.1</v>
      </c>
      <c r="F702" t="str">
        <f t="shared" si="32"/>
        <v>23.1-Γ3</v>
      </c>
      <c r="G702" t="str">
        <f>VLOOKUP($B702,Categorisation_T_Score!$B$1:$DH$51,$C702+2,FALSE)</f>
        <v>P2</v>
      </c>
      <c r="H702">
        <f>IFERROR(VLOOKUP(G702,ScoreCards!$C$3:$F$6,4),0)</f>
        <v>0</v>
      </c>
    </row>
    <row r="703" spans="2:8">
      <c r="B703">
        <f t="shared" si="33"/>
        <v>10</v>
      </c>
      <c r="C703">
        <f t="shared" si="34"/>
        <v>46</v>
      </c>
      <c r="D703" t="str">
        <f>VLOOKUP(B703,Categorisation_T!$B$4:$C$51,2,FALSE)</f>
        <v>Γ3</v>
      </c>
      <c r="E703">
        <f>HLOOKUP(C703,Categorisation_T!$D$1:$DH$4,4,FALSE)</f>
        <v>23.2</v>
      </c>
      <c r="F703" t="str">
        <f t="shared" si="32"/>
        <v>23.2-Γ3</v>
      </c>
      <c r="G703" t="str">
        <f>VLOOKUP($B703,Categorisation_T_Score!$B$1:$DH$51,$C703+2,FALSE)</f>
        <v>P2</v>
      </c>
      <c r="H703">
        <f>IFERROR(VLOOKUP(G703,ScoreCards!$C$3:$F$6,4),0)</f>
        <v>0</v>
      </c>
    </row>
    <row r="704" spans="2:8">
      <c r="B704">
        <f t="shared" si="33"/>
        <v>10</v>
      </c>
      <c r="C704">
        <f t="shared" si="34"/>
        <v>47</v>
      </c>
      <c r="D704" t="str">
        <f>VLOOKUP(B704,Categorisation_T!$B$4:$C$51,2,FALSE)</f>
        <v>Γ3</v>
      </c>
      <c r="E704">
        <f>HLOOKUP(C704,Categorisation_T!$D$1:$DH$4,4,FALSE)</f>
        <v>23.3</v>
      </c>
      <c r="F704" t="str">
        <f t="shared" si="32"/>
        <v>23.3-Γ3</v>
      </c>
      <c r="G704" t="str">
        <f>VLOOKUP($B704,Categorisation_T_Score!$B$1:$DH$51,$C704+2,FALSE)</f>
        <v>P2</v>
      </c>
      <c r="H704">
        <f>IFERROR(VLOOKUP(G704,ScoreCards!$C$3:$F$6,4),0)</f>
        <v>0</v>
      </c>
    </row>
    <row r="705" spans="2:8">
      <c r="B705">
        <f t="shared" si="33"/>
        <v>10</v>
      </c>
      <c r="C705">
        <f t="shared" si="34"/>
        <v>48</v>
      </c>
      <c r="D705" t="str">
        <f>VLOOKUP(B705,Categorisation_T!$B$4:$C$51,2,FALSE)</f>
        <v>Γ3</v>
      </c>
      <c r="E705">
        <f>HLOOKUP(C705,Categorisation_T!$D$1:$DH$4,4,FALSE)</f>
        <v>23.4</v>
      </c>
      <c r="F705" t="str">
        <f t="shared" si="32"/>
        <v>23.4-Γ3</v>
      </c>
      <c r="G705" t="str">
        <f>VLOOKUP($B705,Categorisation_T_Score!$B$1:$DH$51,$C705+2,FALSE)</f>
        <v>P2</v>
      </c>
      <c r="H705">
        <f>IFERROR(VLOOKUP(G705,ScoreCards!$C$3:$F$6,4),0)</f>
        <v>0</v>
      </c>
    </row>
    <row r="706" spans="2:8">
      <c r="B706">
        <f t="shared" si="33"/>
        <v>10</v>
      </c>
      <c r="C706">
        <f t="shared" si="34"/>
        <v>49</v>
      </c>
      <c r="D706" t="str">
        <f>VLOOKUP(B706,Categorisation_T!$B$4:$C$51,2,FALSE)</f>
        <v>Γ3</v>
      </c>
      <c r="E706">
        <f>HLOOKUP(C706,Categorisation_T!$D$1:$DH$4,4,FALSE)</f>
        <v>23.5</v>
      </c>
      <c r="F706" t="str">
        <f t="shared" si="32"/>
        <v>23.5-Γ3</v>
      </c>
      <c r="G706" t="str">
        <f>VLOOKUP($B706,Categorisation_T_Score!$B$1:$DH$51,$C706+2,FALSE)</f>
        <v>P2</v>
      </c>
      <c r="H706">
        <f>IFERROR(VLOOKUP(G706,ScoreCards!$C$3:$F$6,4),0)</f>
        <v>0</v>
      </c>
    </row>
    <row r="707" spans="2:8">
      <c r="B707">
        <f t="shared" si="33"/>
        <v>10</v>
      </c>
      <c r="C707">
        <f t="shared" si="34"/>
        <v>50</v>
      </c>
      <c r="D707" t="str">
        <f>VLOOKUP(B707,Categorisation_T!$B$4:$C$51,2,FALSE)</f>
        <v>Γ3</v>
      </c>
      <c r="E707">
        <f>HLOOKUP(C707,Categorisation_T!$D$1:$DH$4,4,FALSE)</f>
        <v>23.6</v>
      </c>
      <c r="F707" t="str">
        <f t="shared" si="32"/>
        <v>23.6-Γ3</v>
      </c>
      <c r="G707" t="str">
        <f>VLOOKUP($B707,Categorisation_T_Score!$B$1:$DH$51,$C707+2,FALSE)</f>
        <v>P2</v>
      </c>
      <c r="H707">
        <f>IFERROR(VLOOKUP(G707,ScoreCards!$C$3:$F$6,4),0)</f>
        <v>0</v>
      </c>
    </row>
    <row r="708" spans="2:8">
      <c r="B708">
        <f t="shared" si="33"/>
        <v>10</v>
      </c>
      <c r="C708">
        <f t="shared" si="34"/>
        <v>51</v>
      </c>
      <c r="D708" t="str">
        <f>VLOOKUP(B708,Categorisation_T!$B$4:$C$51,2,FALSE)</f>
        <v>Γ3</v>
      </c>
      <c r="E708">
        <f>HLOOKUP(C708,Categorisation_T!$D$1:$DH$4,4,FALSE)</f>
        <v>23.7</v>
      </c>
      <c r="F708" t="str">
        <f t="shared" si="32"/>
        <v>23.7-Γ3</v>
      </c>
      <c r="G708" t="str">
        <f>VLOOKUP($B708,Categorisation_T_Score!$B$1:$DH$51,$C708+2,FALSE)</f>
        <v>P2</v>
      </c>
      <c r="H708">
        <f>IFERROR(VLOOKUP(G708,ScoreCards!$C$3:$F$6,4),0)</f>
        <v>0</v>
      </c>
    </row>
    <row r="709" spans="2:8">
      <c r="B709">
        <f t="shared" si="33"/>
        <v>10</v>
      </c>
      <c r="C709">
        <f t="shared" si="34"/>
        <v>52</v>
      </c>
      <c r="D709" t="str">
        <f>VLOOKUP(B709,Categorisation_T!$B$4:$C$51,2,FALSE)</f>
        <v>Γ3</v>
      </c>
      <c r="E709">
        <f>HLOOKUP(C709,Categorisation_T!$D$1:$DH$4,4,FALSE)</f>
        <v>38</v>
      </c>
      <c r="F709" t="str">
        <f t="shared" ref="F709:F772" si="35">E709&amp;"-"&amp;D709</f>
        <v>38-Γ3</v>
      </c>
      <c r="G709" t="str">
        <f>VLOOKUP($B709,Categorisation_T_Score!$B$1:$DH$51,$C709+2,FALSE)</f>
        <v>P2</v>
      </c>
      <c r="H709">
        <f>IFERROR(VLOOKUP(G709,ScoreCards!$C$3:$F$6,4),0)</f>
        <v>0</v>
      </c>
    </row>
    <row r="710" spans="2:8">
      <c r="B710">
        <f t="shared" si="33"/>
        <v>10</v>
      </c>
      <c r="C710">
        <f t="shared" si="34"/>
        <v>53</v>
      </c>
      <c r="D710" t="str">
        <f>VLOOKUP(B710,Categorisation_T!$B$4:$C$51,2,FALSE)</f>
        <v>Γ3</v>
      </c>
      <c r="E710">
        <f>HLOOKUP(C710,Categorisation_T!$D$1:$DH$4,4,FALSE)</f>
        <v>39</v>
      </c>
      <c r="F710" t="str">
        <f t="shared" si="35"/>
        <v>39-Γ3</v>
      </c>
      <c r="G710" t="str">
        <f>VLOOKUP($B710,Categorisation_T_Score!$B$1:$DH$51,$C710+2,FALSE)</f>
        <v>P2</v>
      </c>
      <c r="H710">
        <f>IFERROR(VLOOKUP(G710,ScoreCards!$C$3:$F$6,4),0)</f>
        <v>0</v>
      </c>
    </row>
    <row r="711" spans="2:8">
      <c r="B711">
        <f t="shared" si="33"/>
        <v>10</v>
      </c>
      <c r="C711">
        <f t="shared" si="34"/>
        <v>54</v>
      </c>
      <c r="D711" t="str">
        <f>VLOOKUP(B711,Categorisation_T!$B$4:$C$51,2,FALSE)</f>
        <v>Γ3</v>
      </c>
      <c r="E711" t="str">
        <f>HLOOKUP(C711,Categorisation_T!$D$1:$DH$4,4,FALSE)</f>
        <v>G</v>
      </c>
      <c r="F711" t="str">
        <f t="shared" si="35"/>
        <v>G-Γ3</v>
      </c>
      <c r="G711" t="str">
        <f>VLOOKUP($B711,Categorisation_T_Score!$B$1:$DH$51,$C711+2,FALSE)</f>
        <v>P2</v>
      </c>
      <c r="H711">
        <f>IFERROR(VLOOKUP(G711,ScoreCards!$C$3:$F$6,4),0)</f>
        <v>0</v>
      </c>
    </row>
    <row r="712" spans="2:8">
      <c r="B712">
        <f t="shared" si="33"/>
        <v>10</v>
      </c>
      <c r="C712">
        <f t="shared" si="34"/>
        <v>55</v>
      </c>
      <c r="D712" t="str">
        <f>VLOOKUP(B712,Categorisation_T!$B$4:$C$51,2,FALSE)</f>
        <v>Γ3</v>
      </c>
      <c r="E712">
        <f>HLOOKUP(C712,Categorisation_T!$D$1:$DH$4,4,FALSE)</f>
        <v>24.1</v>
      </c>
      <c r="F712" t="str">
        <f t="shared" si="35"/>
        <v>24.1-Γ3</v>
      </c>
      <c r="G712">
        <f>VLOOKUP($B712,Categorisation_T_Score!$B$1:$DH$51,$C712+2,FALSE)</f>
        <v>0</v>
      </c>
      <c r="H712">
        <f>IFERROR(VLOOKUP(G712,ScoreCards!$C$3:$F$6,4),0)</f>
        <v>0</v>
      </c>
    </row>
    <row r="713" spans="2:8">
      <c r="B713">
        <f t="shared" si="33"/>
        <v>10</v>
      </c>
      <c r="C713">
        <f t="shared" si="34"/>
        <v>56</v>
      </c>
      <c r="D713" t="str">
        <f>VLOOKUP(B713,Categorisation_T!$B$4:$C$51,2,FALSE)</f>
        <v>Γ3</v>
      </c>
      <c r="E713">
        <f>HLOOKUP(C713,Categorisation_T!$D$1:$DH$4,4,FALSE)</f>
        <v>24.2</v>
      </c>
      <c r="F713" t="str">
        <f t="shared" si="35"/>
        <v>24.2-Γ3</v>
      </c>
      <c r="G713">
        <f>VLOOKUP($B713,Categorisation_T_Score!$B$1:$DH$51,$C713+2,FALSE)</f>
        <v>0</v>
      </c>
      <c r="H713">
        <f>IFERROR(VLOOKUP(G713,ScoreCards!$C$3:$F$6,4),0)</f>
        <v>0</v>
      </c>
    </row>
    <row r="714" spans="2:8">
      <c r="B714">
        <f t="shared" si="33"/>
        <v>10</v>
      </c>
      <c r="C714">
        <f t="shared" si="34"/>
        <v>57</v>
      </c>
      <c r="D714" t="str">
        <f>VLOOKUP(B714,Categorisation_T!$B$4:$C$51,2,FALSE)</f>
        <v>Γ3</v>
      </c>
      <c r="E714">
        <f>HLOOKUP(C714,Categorisation_T!$D$1:$DH$4,4,FALSE)</f>
        <v>24.3</v>
      </c>
      <c r="F714" t="str">
        <f t="shared" si="35"/>
        <v>24.3-Γ3</v>
      </c>
      <c r="G714">
        <f>VLOOKUP($B714,Categorisation_T_Score!$B$1:$DH$51,$C714+2,FALSE)</f>
        <v>0</v>
      </c>
      <c r="H714">
        <f>IFERROR(VLOOKUP(G714,ScoreCards!$C$3:$F$6,4),0)</f>
        <v>0</v>
      </c>
    </row>
    <row r="715" spans="2:8">
      <c r="B715">
        <f t="shared" si="33"/>
        <v>10</v>
      </c>
      <c r="C715">
        <f t="shared" si="34"/>
        <v>58</v>
      </c>
      <c r="D715" t="str">
        <f>VLOOKUP(B715,Categorisation_T!$B$4:$C$51,2,FALSE)</f>
        <v>Γ3</v>
      </c>
      <c r="E715">
        <f>HLOOKUP(C715,Categorisation_T!$D$1:$DH$4,4,FALSE)</f>
        <v>24.4</v>
      </c>
      <c r="F715" t="str">
        <f t="shared" si="35"/>
        <v>24.4-Γ3</v>
      </c>
      <c r="G715">
        <f>VLOOKUP($B715,Categorisation_T_Score!$B$1:$DH$51,$C715+2,FALSE)</f>
        <v>0</v>
      </c>
      <c r="H715">
        <f>IFERROR(VLOOKUP(G715,ScoreCards!$C$3:$F$6,4),0)</f>
        <v>0</v>
      </c>
    </row>
    <row r="716" spans="2:8">
      <c r="B716">
        <f t="shared" si="33"/>
        <v>10</v>
      </c>
      <c r="C716">
        <f t="shared" si="34"/>
        <v>59</v>
      </c>
      <c r="D716" t="str">
        <f>VLOOKUP(B716,Categorisation_T!$B$4:$C$51,2,FALSE)</f>
        <v>Γ3</v>
      </c>
      <c r="E716">
        <f>HLOOKUP(C716,Categorisation_T!$D$1:$DH$4,4,FALSE)</f>
        <v>24.5</v>
      </c>
      <c r="F716" t="str">
        <f t="shared" si="35"/>
        <v>24.5-Γ3</v>
      </c>
      <c r="G716">
        <f>VLOOKUP($B716,Categorisation_T_Score!$B$1:$DH$51,$C716+2,FALSE)</f>
        <v>0</v>
      </c>
      <c r="H716">
        <f>IFERROR(VLOOKUP(G716,ScoreCards!$C$3:$F$6,4),0)</f>
        <v>0</v>
      </c>
    </row>
    <row r="717" spans="2:8">
      <c r="B717">
        <f t="shared" si="33"/>
        <v>10</v>
      </c>
      <c r="C717">
        <f t="shared" si="34"/>
        <v>60</v>
      </c>
      <c r="D717" t="str">
        <f>VLOOKUP(B717,Categorisation_T!$B$4:$C$51,2,FALSE)</f>
        <v>Γ3</v>
      </c>
      <c r="E717">
        <f>HLOOKUP(C717,Categorisation_T!$D$1:$DH$4,4,FALSE)</f>
        <v>25.1</v>
      </c>
      <c r="F717" t="str">
        <f t="shared" si="35"/>
        <v>25.1-Γ3</v>
      </c>
      <c r="G717">
        <f>VLOOKUP($B717,Categorisation_T_Score!$B$1:$DH$51,$C717+2,FALSE)</f>
        <v>0</v>
      </c>
      <c r="H717">
        <f>IFERROR(VLOOKUP(G717,ScoreCards!$C$3:$F$6,4),0)</f>
        <v>0</v>
      </c>
    </row>
    <row r="718" spans="2:8">
      <c r="B718">
        <f t="shared" si="33"/>
        <v>10</v>
      </c>
      <c r="C718">
        <f t="shared" si="34"/>
        <v>61</v>
      </c>
      <c r="D718" t="str">
        <f>VLOOKUP(B718,Categorisation_T!$B$4:$C$51,2,FALSE)</f>
        <v>Γ3</v>
      </c>
      <c r="E718">
        <f>HLOOKUP(C718,Categorisation_T!$D$1:$DH$4,4,FALSE)</f>
        <v>25.2</v>
      </c>
      <c r="F718" t="str">
        <f t="shared" si="35"/>
        <v>25.2-Γ3</v>
      </c>
      <c r="G718">
        <f>VLOOKUP($B718,Categorisation_T_Score!$B$1:$DH$51,$C718+2,FALSE)</f>
        <v>0</v>
      </c>
      <c r="H718">
        <f>IFERROR(VLOOKUP(G718,ScoreCards!$C$3:$F$6,4),0)</f>
        <v>0</v>
      </c>
    </row>
    <row r="719" spans="2:8">
      <c r="B719">
        <f t="shared" si="33"/>
        <v>10</v>
      </c>
      <c r="C719">
        <f t="shared" si="34"/>
        <v>62</v>
      </c>
      <c r="D719" t="str">
        <f>VLOOKUP(B719,Categorisation_T!$B$4:$C$51,2,FALSE)</f>
        <v>Γ3</v>
      </c>
      <c r="E719">
        <f>HLOOKUP(C719,Categorisation_T!$D$1:$DH$4,4,FALSE)</f>
        <v>25.3</v>
      </c>
      <c r="F719" t="str">
        <f t="shared" si="35"/>
        <v>25.3-Γ3</v>
      </c>
      <c r="G719">
        <f>VLOOKUP($B719,Categorisation_T_Score!$B$1:$DH$51,$C719+2,FALSE)</f>
        <v>0</v>
      </c>
      <c r="H719">
        <f>IFERROR(VLOOKUP(G719,ScoreCards!$C$3:$F$6,4),0)</f>
        <v>0</v>
      </c>
    </row>
    <row r="720" spans="2:8">
      <c r="B720">
        <f t="shared" si="33"/>
        <v>10</v>
      </c>
      <c r="C720">
        <f t="shared" si="34"/>
        <v>63</v>
      </c>
      <c r="D720" t="str">
        <f>VLOOKUP(B720,Categorisation_T!$B$4:$C$51,2,FALSE)</f>
        <v>Γ3</v>
      </c>
      <c r="E720">
        <f>HLOOKUP(C720,Categorisation_T!$D$1:$DH$4,4,FALSE)</f>
        <v>25.4</v>
      </c>
      <c r="F720" t="str">
        <f t="shared" si="35"/>
        <v>25.4-Γ3</v>
      </c>
      <c r="G720" t="str">
        <f>VLOOKUP($B720,Categorisation_T_Score!$B$1:$DH$51,$C720+2,FALSE)</f>
        <v>P2</v>
      </c>
      <c r="H720">
        <f>IFERROR(VLOOKUP(G720,ScoreCards!$C$3:$F$6,4),0)</f>
        <v>0</v>
      </c>
    </row>
    <row r="721" spans="2:8">
      <c r="B721">
        <f t="shared" si="33"/>
        <v>10</v>
      </c>
      <c r="C721">
        <f t="shared" si="34"/>
        <v>64</v>
      </c>
      <c r="D721" t="str">
        <f>VLOOKUP(B721,Categorisation_T!$B$4:$C$51,2,FALSE)</f>
        <v>Γ3</v>
      </c>
      <c r="E721">
        <f>HLOOKUP(C721,Categorisation_T!$D$1:$DH$4,4,FALSE)</f>
        <v>25.5</v>
      </c>
      <c r="F721" t="str">
        <f t="shared" si="35"/>
        <v>25.5-Γ3</v>
      </c>
      <c r="G721" t="str">
        <f>VLOOKUP($B721,Categorisation_T_Score!$B$1:$DH$51,$C721+2,FALSE)</f>
        <v>P2</v>
      </c>
      <c r="H721">
        <f>IFERROR(VLOOKUP(G721,ScoreCards!$C$3:$F$6,4),0)</f>
        <v>0</v>
      </c>
    </row>
    <row r="722" spans="2:8">
      <c r="B722">
        <f t="shared" si="33"/>
        <v>10</v>
      </c>
      <c r="C722">
        <f t="shared" si="34"/>
        <v>65</v>
      </c>
      <c r="D722" t="str">
        <f>VLOOKUP(B722,Categorisation_T!$B$4:$C$51,2,FALSE)</f>
        <v>Γ3</v>
      </c>
      <c r="E722">
        <f>HLOOKUP(C722,Categorisation_T!$D$1:$DH$4,4,FALSE)</f>
        <v>25.6</v>
      </c>
      <c r="F722" t="str">
        <f t="shared" si="35"/>
        <v>25.6-Γ3</v>
      </c>
      <c r="G722">
        <f>VLOOKUP($B722,Categorisation_T_Score!$B$1:$DH$51,$C722+2,FALSE)</f>
        <v>0</v>
      </c>
      <c r="H722">
        <f>IFERROR(VLOOKUP(G722,ScoreCards!$C$3:$F$6,4),0)</f>
        <v>0</v>
      </c>
    </row>
    <row r="723" spans="2:8">
      <c r="B723">
        <f t="shared" si="33"/>
        <v>10</v>
      </c>
      <c r="C723">
        <f t="shared" si="34"/>
        <v>66</v>
      </c>
      <c r="D723" t="str">
        <f>VLOOKUP(B723,Categorisation_T!$B$4:$C$51,2,FALSE)</f>
        <v>Γ3</v>
      </c>
      <c r="E723">
        <f>HLOOKUP(C723,Categorisation_T!$D$1:$DH$4,4,FALSE)</f>
        <v>25.7</v>
      </c>
      <c r="F723" t="str">
        <f t="shared" si="35"/>
        <v>25.7-Γ3</v>
      </c>
      <c r="G723">
        <f>VLOOKUP($B723,Categorisation_T_Score!$B$1:$DH$51,$C723+2,FALSE)</f>
        <v>0</v>
      </c>
      <c r="H723">
        <f>IFERROR(VLOOKUP(G723,ScoreCards!$C$3:$F$6,4),0)</f>
        <v>0</v>
      </c>
    </row>
    <row r="724" spans="2:8">
      <c r="B724">
        <f t="shared" si="33"/>
        <v>10</v>
      </c>
      <c r="C724">
        <f t="shared" si="34"/>
        <v>67</v>
      </c>
      <c r="D724" t="str">
        <f>VLOOKUP(B724,Categorisation_T!$B$4:$C$51,2,FALSE)</f>
        <v>Γ3</v>
      </c>
      <c r="E724">
        <f>HLOOKUP(C724,Categorisation_T!$D$1:$DH$4,4,FALSE)</f>
        <v>25.9</v>
      </c>
      <c r="F724" t="str">
        <f t="shared" si="35"/>
        <v>25.9-Γ3</v>
      </c>
      <c r="G724">
        <f>VLOOKUP($B724,Categorisation_T_Score!$B$1:$DH$51,$C724+2,FALSE)</f>
        <v>0</v>
      </c>
      <c r="H724">
        <f>IFERROR(VLOOKUP(G724,ScoreCards!$C$3:$F$6,4),0)</f>
        <v>0</v>
      </c>
    </row>
    <row r="725" spans="2:8">
      <c r="B725">
        <f t="shared" si="33"/>
        <v>10</v>
      </c>
      <c r="C725">
        <f t="shared" si="34"/>
        <v>68</v>
      </c>
      <c r="D725" t="str">
        <f>VLOOKUP(B725,Categorisation_T!$B$4:$C$51,2,FALSE)</f>
        <v>Γ3</v>
      </c>
      <c r="E725" t="str">
        <f>HLOOKUP(C725,Categorisation_T!$D$1:$DH$4,4,FALSE)</f>
        <v>H</v>
      </c>
      <c r="F725" t="str">
        <f t="shared" si="35"/>
        <v>H-Γ3</v>
      </c>
      <c r="G725">
        <f>VLOOKUP($B725,Categorisation_T_Score!$B$1:$DH$51,$C725+2,FALSE)</f>
        <v>0</v>
      </c>
      <c r="H725">
        <f>IFERROR(VLOOKUP(G725,ScoreCards!$C$3:$F$6,4),0)</f>
        <v>0</v>
      </c>
    </row>
    <row r="726" spans="2:8">
      <c r="B726">
        <f t="shared" si="33"/>
        <v>10</v>
      </c>
      <c r="C726">
        <f t="shared" si="34"/>
        <v>69</v>
      </c>
      <c r="D726" t="str">
        <f>VLOOKUP(B726,Categorisation_T!$B$4:$C$51,2,FALSE)</f>
        <v>Γ3</v>
      </c>
      <c r="E726">
        <f>HLOOKUP(C726,Categorisation_T!$D$1:$DH$4,4,FALSE)</f>
        <v>26.1</v>
      </c>
      <c r="F726" t="str">
        <f t="shared" si="35"/>
        <v>26.1-Γ3</v>
      </c>
      <c r="G726">
        <f>VLOOKUP($B726,Categorisation_T_Score!$B$1:$DH$51,$C726+2,FALSE)</f>
        <v>0</v>
      </c>
      <c r="H726">
        <f>IFERROR(VLOOKUP(G726,ScoreCards!$C$3:$F$6,4),0)</f>
        <v>0</v>
      </c>
    </row>
    <row r="727" spans="2:8">
      <c r="B727">
        <f t="shared" si="33"/>
        <v>10</v>
      </c>
      <c r="C727">
        <f t="shared" si="34"/>
        <v>70</v>
      </c>
      <c r="D727" t="str">
        <f>VLOOKUP(B727,Categorisation_T!$B$4:$C$51,2,FALSE)</f>
        <v>Γ3</v>
      </c>
      <c r="E727">
        <f>HLOOKUP(C727,Categorisation_T!$D$1:$DH$4,4,FALSE)</f>
        <v>26.2</v>
      </c>
      <c r="F727" t="str">
        <f t="shared" si="35"/>
        <v>26.2-Γ3</v>
      </c>
      <c r="G727">
        <f>VLOOKUP($B727,Categorisation_T_Score!$B$1:$DH$51,$C727+2,FALSE)</f>
        <v>0</v>
      </c>
      <c r="H727">
        <f>IFERROR(VLOOKUP(G727,ScoreCards!$C$3:$F$6,4),0)</f>
        <v>0</v>
      </c>
    </row>
    <row r="728" spans="2:8">
      <c r="B728">
        <f t="shared" si="33"/>
        <v>10</v>
      </c>
      <c r="C728">
        <f t="shared" si="34"/>
        <v>71</v>
      </c>
      <c r="D728" t="str">
        <f>VLOOKUP(B728,Categorisation_T!$B$4:$C$51,2,FALSE)</f>
        <v>Γ3</v>
      </c>
      <c r="E728">
        <f>HLOOKUP(C728,Categorisation_T!$D$1:$DH$4,4,FALSE)</f>
        <v>26.3</v>
      </c>
      <c r="F728" t="str">
        <f t="shared" si="35"/>
        <v>26.3-Γ3</v>
      </c>
      <c r="G728">
        <f>VLOOKUP($B728,Categorisation_T_Score!$B$1:$DH$51,$C728+2,FALSE)</f>
        <v>0</v>
      </c>
      <c r="H728">
        <f>IFERROR(VLOOKUP(G728,ScoreCards!$C$3:$F$6,4),0)</f>
        <v>0</v>
      </c>
    </row>
    <row r="729" spans="2:8">
      <c r="B729">
        <f t="shared" si="33"/>
        <v>10</v>
      </c>
      <c r="C729">
        <f t="shared" si="34"/>
        <v>72</v>
      </c>
      <c r="D729" t="str">
        <f>VLOOKUP(B729,Categorisation_T!$B$4:$C$51,2,FALSE)</f>
        <v>Γ3</v>
      </c>
      <c r="E729">
        <f>HLOOKUP(C729,Categorisation_T!$D$1:$DH$4,4,FALSE)</f>
        <v>26.4</v>
      </c>
      <c r="F729" t="str">
        <f t="shared" si="35"/>
        <v>26.4-Γ3</v>
      </c>
      <c r="G729">
        <f>VLOOKUP($B729,Categorisation_T_Score!$B$1:$DH$51,$C729+2,FALSE)</f>
        <v>0</v>
      </c>
      <c r="H729">
        <f>IFERROR(VLOOKUP(G729,ScoreCards!$C$3:$F$6,4),0)</f>
        <v>0</v>
      </c>
    </row>
    <row r="730" spans="2:8">
      <c r="B730">
        <f t="shared" si="33"/>
        <v>10</v>
      </c>
      <c r="C730">
        <f t="shared" si="34"/>
        <v>73</v>
      </c>
      <c r="D730" t="str">
        <f>VLOOKUP(B730,Categorisation_T!$B$4:$C$51,2,FALSE)</f>
        <v>Γ3</v>
      </c>
      <c r="E730">
        <f>HLOOKUP(C730,Categorisation_T!$D$1:$DH$4,4,FALSE)</f>
        <v>26.5</v>
      </c>
      <c r="F730" t="str">
        <f t="shared" si="35"/>
        <v>26.5-Γ3</v>
      </c>
      <c r="G730">
        <f>VLOOKUP($B730,Categorisation_T_Score!$B$1:$DH$51,$C730+2,FALSE)</f>
        <v>0</v>
      </c>
      <c r="H730">
        <f>IFERROR(VLOOKUP(G730,ScoreCards!$C$3:$F$6,4),0)</f>
        <v>0</v>
      </c>
    </row>
    <row r="731" spans="2:8">
      <c r="B731">
        <f t="shared" si="33"/>
        <v>10</v>
      </c>
      <c r="C731">
        <f t="shared" si="34"/>
        <v>74</v>
      </c>
      <c r="D731" t="str">
        <f>VLOOKUP(B731,Categorisation_T!$B$4:$C$51,2,FALSE)</f>
        <v>Γ3</v>
      </c>
      <c r="E731">
        <f>HLOOKUP(C731,Categorisation_T!$D$1:$DH$4,4,FALSE)</f>
        <v>26.6</v>
      </c>
      <c r="F731" t="str">
        <f t="shared" si="35"/>
        <v>26.6-Γ3</v>
      </c>
      <c r="G731">
        <f>VLOOKUP($B731,Categorisation_T_Score!$B$1:$DH$51,$C731+2,FALSE)</f>
        <v>0</v>
      </c>
      <c r="H731">
        <f>IFERROR(VLOOKUP(G731,ScoreCards!$C$3:$F$6,4),0)</f>
        <v>0</v>
      </c>
    </row>
    <row r="732" spans="2:8">
      <c r="B732">
        <f t="shared" si="33"/>
        <v>10</v>
      </c>
      <c r="C732">
        <f t="shared" si="34"/>
        <v>75</v>
      </c>
      <c r="D732" t="str">
        <f>VLOOKUP(B732,Categorisation_T!$B$4:$C$51,2,FALSE)</f>
        <v>Γ3</v>
      </c>
      <c r="E732">
        <f>HLOOKUP(C732,Categorisation_T!$D$1:$DH$4,4,FALSE)</f>
        <v>26.7</v>
      </c>
      <c r="F732" t="str">
        <f t="shared" si="35"/>
        <v>26.7-Γ3</v>
      </c>
      <c r="G732">
        <f>VLOOKUP($B732,Categorisation_T_Score!$B$1:$DH$51,$C732+2,FALSE)</f>
        <v>0</v>
      </c>
      <c r="H732">
        <f>IFERROR(VLOOKUP(G732,ScoreCards!$C$3:$F$6,4),0)</f>
        <v>0</v>
      </c>
    </row>
    <row r="733" spans="2:8">
      <c r="B733">
        <f t="shared" si="33"/>
        <v>10</v>
      </c>
      <c r="C733">
        <f t="shared" si="34"/>
        <v>76</v>
      </c>
      <c r="D733" t="str">
        <f>VLOOKUP(B733,Categorisation_T!$B$4:$C$51,2,FALSE)</f>
        <v>Γ3</v>
      </c>
      <c r="E733">
        <f>HLOOKUP(C733,Categorisation_T!$D$1:$DH$4,4,FALSE)</f>
        <v>26.8</v>
      </c>
      <c r="F733" t="str">
        <f t="shared" si="35"/>
        <v>26.8-Γ3</v>
      </c>
      <c r="G733">
        <f>VLOOKUP($B733,Categorisation_T_Score!$B$1:$DH$51,$C733+2,FALSE)</f>
        <v>0</v>
      </c>
      <c r="H733">
        <f>IFERROR(VLOOKUP(G733,ScoreCards!$C$3:$F$6,4),0)</f>
        <v>0</v>
      </c>
    </row>
    <row r="734" spans="2:8">
      <c r="B734">
        <f t="shared" si="33"/>
        <v>10</v>
      </c>
      <c r="C734">
        <f t="shared" si="34"/>
        <v>77</v>
      </c>
      <c r="D734" t="str">
        <f>VLOOKUP(B734,Categorisation_T!$B$4:$C$51,2,FALSE)</f>
        <v>Γ3</v>
      </c>
      <c r="E734">
        <f>HLOOKUP(C734,Categorisation_T!$D$1:$DH$4,4,FALSE)</f>
        <v>27.1</v>
      </c>
      <c r="F734" t="str">
        <f t="shared" si="35"/>
        <v>27.1-Γ3</v>
      </c>
      <c r="G734">
        <f>VLOOKUP($B734,Categorisation_T_Score!$B$1:$DH$51,$C734+2,FALSE)</f>
        <v>0</v>
      </c>
      <c r="H734">
        <f>IFERROR(VLOOKUP(G734,ScoreCards!$C$3:$F$6,4),0)</f>
        <v>0</v>
      </c>
    </row>
    <row r="735" spans="2:8">
      <c r="B735">
        <f t="shared" si="33"/>
        <v>10</v>
      </c>
      <c r="C735">
        <f t="shared" si="34"/>
        <v>78</v>
      </c>
      <c r="D735" t="str">
        <f>VLOOKUP(B735,Categorisation_T!$B$4:$C$51,2,FALSE)</f>
        <v>Γ3</v>
      </c>
      <c r="E735">
        <f>HLOOKUP(C735,Categorisation_T!$D$1:$DH$4,4,FALSE)</f>
        <v>27.2</v>
      </c>
      <c r="F735" t="str">
        <f t="shared" si="35"/>
        <v>27.2-Γ3</v>
      </c>
      <c r="G735">
        <f>VLOOKUP($B735,Categorisation_T_Score!$B$1:$DH$51,$C735+2,FALSE)</f>
        <v>0</v>
      </c>
      <c r="H735">
        <f>IFERROR(VLOOKUP(G735,ScoreCards!$C$3:$F$6,4),0)</f>
        <v>0</v>
      </c>
    </row>
    <row r="736" spans="2:8">
      <c r="B736">
        <f t="shared" si="33"/>
        <v>10</v>
      </c>
      <c r="C736">
        <f t="shared" si="34"/>
        <v>79</v>
      </c>
      <c r="D736" t="str">
        <f>VLOOKUP(B736,Categorisation_T!$B$4:$C$51,2,FALSE)</f>
        <v>Γ3</v>
      </c>
      <c r="E736">
        <f>HLOOKUP(C736,Categorisation_T!$D$1:$DH$4,4,FALSE)</f>
        <v>27.3</v>
      </c>
      <c r="F736" t="str">
        <f t="shared" si="35"/>
        <v>27.3-Γ3</v>
      </c>
      <c r="G736">
        <f>VLOOKUP($B736,Categorisation_T_Score!$B$1:$DH$51,$C736+2,FALSE)</f>
        <v>0</v>
      </c>
      <c r="H736">
        <f>IFERROR(VLOOKUP(G736,ScoreCards!$C$3:$F$6,4),0)</f>
        <v>0</v>
      </c>
    </row>
    <row r="737" spans="2:8">
      <c r="B737">
        <f t="shared" si="33"/>
        <v>10</v>
      </c>
      <c r="C737">
        <f t="shared" si="34"/>
        <v>80</v>
      </c>
      <c r="D737" t="str">
        <f>VLOOKUP(B737,Categorisation_T!$B$4:$C$51,2,FALSE)</f>
        <v>Γ3</v>
      </c>
      <c r="E737">
        <f>HLOOKUP(C737,Categorisation_T!$D$1:$DH$4,4,FALSE)</f>
        <v>27.4</v>
      </c>
      <c r="F737" t="str">
        <f t="shared" si="35"/>
        <v>27.4-Γ3</v>
      </c>
      <c r="G737">
        <f>VLOOKUP($B737,Categorisation_T_Score!$B$1:$DH$51,$C737+2,FALSE)</f>
        <v>0</v>
      </c>
      <c r="H737">
        <f>IFERROR(VLOOKUP(G737,ScoreCards!$C$3:$F$6,4),0)</f>
        <v>0</v>
      </c>
    </row>
    <row r="738" spans="2:8">
      <c r="B738">
        <f t="shared" si="33"/>
        <v>10</v>
      </c>
      <c r="C738">
        <f t="shared" si="34"/>
        <v>81</v>
      </c>
      <c r="D738" t="str">
        <f>VLOOKUP(B738,Categorisation_T!$B$4:$C$51,2,FALSE)</f>
        <v>Γ3</v>
      </c>
      <c r="E738">
        <f>HLOOKUP(C738,Categorisation_T!$D$1:$DH$4,4,FALSE)</f>
        <v>27.5</v>
      </c>
      <c r="F738" t="str">
        <f t="shared" si="35"/>
        <v>27.5-Γ3</v>
      </c>
      <c r="G738">
        <f>VLOOKUP($B738,Categorisation_T_Score!$B$1:$DH$51,$C738+2,FALSE)</f>
        <v>0</v>
      </c>
      <c r="H738">
        <f>IFERROR(VLOOKUP(G738,ScoreCards!$C$3:$F$6,4),0)</f>
        <v>0</v>
      </c>
    </row>
    <row r="739" spans="2:8">
      <c r="B739">
        <f t="shared" si="33"/>
        <v>10</v>
      </c>
      <c r="C739">
        <f t="shared" si="34"/>
        <v>82</v>
      </c>
      <c r="D739" t="str">
        <f>VLOOKUP(B739,Categorisation_T!$B$4:$C$51,2,FALSE)</f>
        <v>Γ3</v>
      </c>
      <c r="E739">
        <f>HLOOKUP(C739,Categorisation_T!$D$1:$DH$4,4,FALSE)</f>
        <v>27.9</v>
      </c>
      <c r="F739" t="str">
        <f t="shared" si="35"/>
        <v>27.9-Γ3</v>
      </c>
      <c r="G739">
        <f>VLOOKUP($B739,Categorisation_T_Score!$B$1:$DH$51,$C739+2,FALSE)</f>
        <v>0</v>
      </c>
      <c r="H739">
        <f>IFERROR(VLOOKUP(G739,ScoreCards!$C$3:$F$6,4),0)</f>
        <v>0</v>
      </c>
    </row>
    <row r="740" spans="2:8">
      <c r="B740">
        <f t="shared" si="33"/>
        <v>10</v>
      </c>
      <c r="C740">
        <f t="shared" si="34"/>
        <v>83</v>
      </c>
      <c r="D740" t="str">
        <f>VLOOKUP(B740,Categorisation_T!$B$4:$C$51,2,FALSE)</f>
        <v>Γ3</v>
      </c>
      <c r="E740">
        <f>HLOOKUP(C740,Categorisation_T!$D$1:$DH$4,4,FALSE)</f>
        <v>95.1</v>
      </c>
      <c r="F740" t="str">
        <f t="shared" si="35"/>
        <v>95.1-Γ3</v>
      </c>
      <c r="G740">
        <f>VLOOKUP($B740,Categorisation_T_Score!$B$1:$DH$51,$C740+2,FALSE)</f>
        <v>0</v>
      </c>
      <c r="H740">
        <f>IFERROR(VLOOKUP(G740,ScoreCards!$C$3:$F$6,4),0)</f>
        <v>0</v>
      </c>
    </row>
    <row r="741" spans="2:8">
      <c r="B741">
        <f t="shared" si="33"/>
        <v>10</v>
      </c>
      <c r="C741">
        <f t="shared" si="34"/>
        <v>84</v>
      </c>
      <c r="D741" t="str">
        <f>VLOOKUP(B741,Categorisation_T!$B$4:$C$51,2,FALSE)</f>
        <v>Γ3</v>
      </c>
      <c r="E741">
        <f>HLOOKUP(C741,Categorisation_T!$D$1:$DH$4,4,FALSE)</f>
        <v>95.2</v>
      </c>
      <c r="F741" t="str">
        <f t="shared" si="35"/>
        <v>95.2-Γ3</v>
      </c>
      <c r="G741">
        <f>VLOOKUP($B741,Categorisation_T_Score!$B$1:$DH$51,$C741+2,FALSE)</f>
        <v>0</v>
      </c>
      <c r="H741">
        <f>IFERROR(VLOOKUP(G741,ScoreCards!$C$3:$F$6,4),0)</f>
        <v>0</v>
      </c>
    </row>
    <row r="742" spans="2:8">
      <c r="B742">
        <f t="shared" si="33"/>
        <v>10</v>
      </c>
      <c r="C742">
        <f t="shared" si="34"/>
        <v>85</v>
      </c>
      <c r="D742" t="str">
        <f>VLOOKUP(B742,Categorisation_T!$B$4:$C$51,2,FALSE)</f>
        <v>Γ3</v>
      </c>
      <c r="E742" t="str">
        <f>HLOOKUP(C742,Categorisation_T!$D$1:$DH$4,4,FALSE)</f>
        <v>I</v>
      </c>
      <c r="F742" t="str">
        <f t="shared" si="35"/>
        <v>I-Γ3</v>
      </c>
      <c r="G742">
        <f>VLOOKUP($B742,Categorisation_T_Score!$B$1:$DH$51,$C742+2,FALSE)</f>
        <v>0</v>
      </c>
      <c r="H742">
        <f>IFERROR(VLOOKUP(G742,ScoreCards!$C$3:$F$6,4),0)</f>
        <v>0</v>
      </c>
    </row>
    <row r="743" spans="2:8">
      <c r="B743">
        <f t="shared" si="33"/>
        <v>10</v>
      </c>
      <c r="C743">
        <f t="shared" si="34"/>
        <v>86</v>
      </c>
      <c r="D743" t="str">
        <f>VLOOKUP(B743,Categorisation_T!$B$4:$C$51,2,FALSE)</f>
        <v>Γ3</v>
      </c>
      <c r="E743">
        <f>HLOOKUP(C743,Categorisation_T!$D$1:$DH$4,4,FALSE)</f>
        <v>28.1</v>
      </c>
      <c r="F743" t="str">
        <f t="shared" si="35"/>
        <v>28.1-Γ3</v>
      </c>
      <c r="G743">
        <f>VLOOKUP($B743,Categorisation_T_Score!$B$1:$DH$51,$C743+2,FALSE)</f>
        <v>0</v>
      </c>
      <c r="H743">
        <f>IFERROR(VLOOKUP(G743,ScoreCards!$C$3:$F$6,4),0)</f>
        <v>0</v>
      </c>
    </row>
    <row r="744" spans="2:8">
      <c r="B744">
        <f t="shared" si="33"/>
        <v>10</v>
      </c>
      <c r="C744">
        <f t="shared" si="34"/>
        <v>87</v>
      </c>
      <c r="D744" t="str">
        <f>VLOOKUP(B744,Categorisation_T!$B$4:$C$51,2,FALSE)</f>
        <v>Γ3</v>
      </c>
      <c r="E744">
        <f>HLOOKUP(C744,Categorisation_T!$D$1:$DH$4,4,FALSE)</f>
        <v>28.2</v>
      </c>
      <c r="F744" t="str">
        <f t="shared" si="35"/>
        <v>28.2-Γ3</v>
      </c>
      <c r="G744">
        <f>VLOOKUP($B744,Categorisation_T_Score!$B$1:$DH$51,$C744+2,FALSE)</f>
        <v>0</v>
      </c>
      <c r="H744">
        <f>IFERROR(VLOOKUP(G744,ScoreCards!$C$3:$F$6,4),0)</f>
        <v>0</v>
      </c>
    </row>
    <row r="745" spans="2:8">
      <c r="B745">
        <f t="shared" si="33"/>
        <v>10</v>
      </c>
      <c r="C745">
        <f t="shared" si="34"/>
        <v>88</v>
      </c>
      <c r="D745" t="str">
        <f>VLOOKUP(B745,Categorisation_T!$B$4:$C$51,2,FALSE)</f>
        <v>Γ3</v>
      </c>
      <c r="E745">
        <f>HLOOKUP(C745,Categorisation_T!$D$1:$DH$4,4,FALSE)</f>
        <v>28.3</v>
      </c>
      <c r="F745" t="str">
        <f t="shared" si="35"/>
        <v>28.3-Γ3</v>
      </c>
      <c r="G745">
        <f>VLOOKUP($B745,Categorisation_T_Score!$B$1:$DH$51,$C745+2,FALSE)</f>
        <v>0</v>
      </c>
      <c r="H745">
        <f>IFERROR(VLOOKUP(G745,ScoreCards!$C$3:$F$6,4),0)</f>
        <v>0</v>
      </c>
    </row>
    <row r="746" spans="2:8">
      <c r="B746">
        <f t="shared" si="33"/>
        <v>10</v>
      </c>
      <c r="C746">
        <f t="shared" si="34"/>
        <v>89</v>
      </c>
      <c r="D746" t="str">
        <f>VLOOKUP(B746,Categorisation_T!$B$4:$C$51,2,FALSE)</f>
        <v>Γ3</v>
      </c>
      <c r="E746">
        <f>HLOOKUP(C746,Categorisation_T!$D$1:$DH$4,4,FALSE)</f>
        <v>28.4</v>
      </c>
      <c r="F746" t="str">
        <f t="shared" si="35"/>
        <v>28.4-Γ3</v>
      </c>
      <c r="G746">
        <f>VLOOKUP($B746,Categorisation_T_Score!$B$1:$DH$51,$C746+2,FALSE)</f>
        <v>0</v>
      </c>
      <c r="H746">
        <f>IFERROR(VLOOKUP(G746,ScoreCards!$C$3:$F$6,4),0)</f>
        <v>0</v>
      </c>
    </row>
    <row r="747" spans="2:8">
      <c r="B747">
        <f t="shared" si="33"/>
        <v>10</v>
      </c>
      <c r="C747">
        <f t="shared" si="34"/>
        <v>90</v>
      </c>
      <c r="D747" t="str">
        <f>VLOOKUP(B747,Categorisation_T!$B$4:$C$51,2,FALSE)</f>
        <v>Γ3</v>
      </c>
      <c r="E747">
        <f>HLOOKUP(C747,Categorisation_T!$D$1:$DH$4,4,FALSE)</f>
        <v>28.9</v>
      </c>
      <c r="F747" t="str">
        <f t="shared" si="35"/>
        <v>28.9-Γ3</v>
      </c>
      <c r="G747">
        <f>VLOOKUP($B747,Categorisation_T_Score!$B$1:$DH$51,$C747+2,FALSE)</f>
        <v>0</v>
      </c>
      <c r="H747">
        <f>IFERROR(VLOOKUP(G747,ScoreCards!$C$3:$F$6,4),0)</f>
        <v>0</v>
      </c>
    </row>
    <row r="748" spans="2:8">
      <c r="B748">
        <f t="shared" si="33"/>
        <v>10</v>
      </c>
      <c r="C748">
        <f t="shared" si="34"/>
        <v>91</v>
      </c>
      <c r="D748" t="str">
        <f>VLOOKUP(B748,Categorisation_T!$B$4:$C$51,2,FALSE)</f>
        <v>Γ3</v>
      </c>
      <c r="E748">
        <f>HLOOKUP(C748,Categorisation_T!$D$1:$DH$4,4,FALSE)</f>
        <v>29.1</v>
      </c>
      <c r="F748" t="str">
        <f t="shared" si="35"/>
        <v>29.1-Γ3</v>
      </c>
      <c r="G748">
        <f>VLOOKUP($B748,Categorisation_T_Score!$B$1:$DH$51,$C748+2,FALSE)</f>
        <v>0</v>
      </c>
      <c r="H748">
        <f>IFERROR(VLOOKUP(G748,ScoreCards!$C$3:$F$6,4),0)</f>
        <v>0</v>
      </c>
    </row>
    <row r="749" spans="2:8">
      <c r="B749">
        <f t="shared" si="33"/>
        <v>10</v>
      </c>
      <c r="C749">
        <f t="shared" si="34"/>
        <v>92</v>
      </c>
      <c r="D749" t="str">
        <f>VLOOKUP(B749,Categorisation_T!$B$4:$C$51,2,FALSE)</f>
        <v>Γ3</v>
      </c>
      <c r="E749">
        <f>HLOOKUP(C749,Categorisation_T!$D$1:$DH$4,4,FALSE)</f>
        <v>29.2</v>
      </c>
      <c r="F749" t="str">
        <f t="shared" si="35"/>
        <v>29.2-Γ3</v>
      </c>
      <c r="G749">
        <f>VLOOKUP($B749,Categorisation_T_Score!$B$1:$DH$51,$C749+2,FALSE)</f>
        <v>0</v>
      </c>
      <c r="H749">
        <f>IFERROR(VLOOKUP(G749,ScoreCards!$C$3:$F$6,4),0)</f>
        <v>0</v>
      </c>
    </row>
    <row r="750" spans="2:8">
      <c r="B750">
        <f t="shared" si="33"/>
        <v>10</v>
      </c>
      <c r="C750">
        <f t="shared" si="34"/>
        <v>93</v>
      </c>
      <c r="D750" t="str">
        <f>VLOOKUP(B750,Categorisation_T!$B$4:$C$51,2,FALSE)</f>
        <v>Γ3</v>
      </c>
      <c r="E750">
        <f>HLOOKUP(C750,Categorisation_T!$D$1:$DH$4,4,FALSE)</f>
        <v>29.3</v>
      </c>
      <c r="F750" t="str">
        <f t="shared" si="35"/>
        <v>29.3-Γ3</v>
      </c>
      <c r="G750">
        <f>VLOOKUP($B750,Categorisation_T_Score!$B$1:$DH$51,$C750+2,FALSE)</f>
        <v>0</v>
      </c>
      <c r="H750">
        <f>IFERROR(VLOOKUP(G750,ScoreCards!$C$3:$F$6,4),0)</f>
        <v>0</v>
      </c>
    </row>
    <row r="751" spans="2:8">
      <c r="B751">
        <f t="shared" si="33"/>
        <v>10</v>
      </c>
      <c r="C751">
        <f t="shared" si="34"/>
        <v>94</v>
      </c>
      <c r="D751" t="str">
        <f>VLOOKUP(B751,Categorisation_T!$B$4:$C$51,2,FALSE)</f>
        <v>Γ3</v>
      </c>
      <c r="E751">
        <f>HLOOKUP(C751,Categorisation_T!$D$1:$DH$4,4,FALSE)</f>
        <v>30</v>
      </c>
      <c r="F751" t="str">
        <f t="shared" si="35"/>
        <v>30-Γ3</v>
      </c>
      <c r="G751">
        <f>VLOOKUP($B751,Categorisation_T_Score!$B$1:$DH$51,$C751+2,FALSE)</f>
        <v>0</v>
      </c>
      <c r="H751">
        <f>IFERROR(VLOOKUP(G751,ScoreCards!$C$3:$F$6,4),0)</f>
        <v>0</v>
      </c>
    </row>
    <row r="752" spans="2:8">
      <c r="B752">
        <f t="shared" si="33"/>
        <v>10</v>
      </c>
      <c r="C752">
        <f t="shared" si="34"/>
        <v>95</v>
      </c>
      <c r="D752" t="str">
        <f>VLOOKUP(B752,Categorisation_T!$B$4:$C$51,2,FALSE)</f>
        <v>Γ3</v>
      </c>
      <c r="E752">
        <f>HLOOKUP(C752,Categorisation_T!$D$1:$DH$4,4,FALSE)</f>
        <v>33.1</v>
      </c>
      <c r="F752" t="str">
        <f t="shared" si="35"/>
        <v>33.1-Γ3</v>
      </c>
      <c r="G752">
        <f>VLOOKUP($B752,Categorisation_T_Score!$B$1:$DH$51,$C752+2,FALSE)</f>
        <v>0</v>
      </c>
      <c r="H752">
        <f>IFERROR(VLOOKUP(G752,ScoreCards!$C$3:$F$6,4),0)</f>
        <v>0</v>
      </c>
    </row>
    <row r="753" spans="2:8">
      <c r="B753">
        <f t="shared" si="33"/>
        <v>10</v>
      </c>
      <c r="C753">
        <f t="shared" si="34"/>
        <v>96</v>
      </c>
      <c r="D753" t="str">
        <f>VLOOKUP(B753,Categorisation_T!$B$4:$C$51,2,FALSE)</f>
        <v>Γ3</v>
      </c>
      <c r="E753">
        <f>HLOOKUP(C753,Categorisation_T!$D$1:$DH$4,4,FALSE)</f>
        <v>33.200000000000003</v>
      </c>
      <c r="F753" t="str">
        <f t="shared" si="35"/>
        <v>33.2-Γ3</v>
      </c>
      <c r="G753">
        <f>VLOOKUP($B753,Categorisation_T_Score!$B$1:$DH$51,$C753+2,FALSE)</f>
        <v>0</v>
      </c>
      <c r="H753">
        <f>IFERROR(VLOOKUP(G753,ScoreCards!$C$3:$F$6,4),0)</f>
        <v>0</v>
      </c>
    </row>
    <row r="754" spans="2:8">
      <c r="B754">
        <f t="shared" ref="B754:B817" si="36">B645+1</f>
        <v>10</v>
      </c>
      <c r="C754">
        <f t="shared" ref="C754:C817" si="37">C645</f>
        <v>97</v>
      </c>
      <c r="D754" t="str">
        <f>VLOOKUP(B754,Categorisation_T!$B$4:$C$51,2,FALSE)</f>
        <v>Γ3</v>
      </c>
      <c r="E754" t="str">
        <f>HLOOKUP(C754,Categorisation_T!$D$1:$DH$4,4,FALSE)</f>
        <v>J</v>
      </c>
      <c r="F754" t="str">
        <f t="shared" si="35"/>
        <v>J-Γ3</v>
      </c>
      <c r="G754" t="str">
        <f>VLOOKUP($B754,Categorisation_T_Score!$B$1:$DH$51,$C754+2,FALSE)</f>
        <v>P2</v>
      </c>
      <c r="H754">
        <f>IFERROR(VLOOKUP(G754,ScoreCards!$C$3:$F$6,4),0)</f>
        <v>0</v>
      </c>
    </row>
    <row r="755" spans="2:8">
      <c r="B755">
        <f t="shared" si="36"/>
        <v>10</v>
      </c>
      <c r="C755">
        <f t="shared" si="37"/>
        <v>98</v>
      </c>
      <c r="D755" t="str">
        <f>VLOOKUP(B755,Categorisation_T!$B$4:$C$51,2,FALSE)</f>
        <v>Γ3</v>
      </c>
      <c r="E755">
        <f>HLOOKUP(C755,Categorisation_T!$D$1:$DH$4,4,FALSE)</f>
        <v>31</v>
      </c>
      <c r="F755" t="str">
        <f t="shared" si="35"/>
        <v>31-Γ3</v>
      </c>
      <c r="G755">
        <f>VLOOKUP($B755,Categorisation_T_Score!$B$1:$DH$51,$C755+2,FALSE)</f>
        <v>0</v>
      </c>
      <c r="H755">
        <f>IFERROR(VLOOKUP(G755,ScoreCards!$C$3:$F$6,4),0)</f>
        <v>0</v>
      </c>
    </row>
    <row r="756" spans="2:8">
      <c r="B756">
        <f t="shared" si="36"/>
        <v>10</v>
      </c>
      <c r="C756">
        <f t="shared" si="37"/>
        <v>99</v>
      </c>
      <c r="D756" t="str">
        <f>VLOOKUP(B756,Categorisation_T!$B$4:$C$51,2,FALSE)</f>
        <v>Γ3</v>
      </c>
      <c r="E756">
        <f>HLOOKUP(C756,Categorisation_T!$D$1:$DH$4,4,FALSE)</f>
        <v>32.1</v>
      </c>
      <c r="F756" t="str">
        <f t="shared" si="35"/>
        <v>32.1-Γ3</v>
      </c>
      <c r="G756">
        <f>VLOOKUP($B756,Categorisation_T_Score!$B$1:$DH$51,$C756+2,FALSE)</f>
        <v>0</v>
      </c>
      <c r="H756">
        <f>IFERROR(VLOOKUP(G756,ScoreCards!$C$3:$F$6,4),0)</f>
        <v>0</v>
      </c>
    </row>
    <row r="757" spans="2:8">
      <c r="B757">
        <f t="shared" si="36"/>
        <v>10</v>
      </c>
      <c r="C757">
        <f t="shared" si="37"/>
        <v>100</v>
      </c>
      <c r="D757" t="str">
        <f>VLOOKUP(B757,Categorisation_T!$B$4:$C$51,2,FALSE)</f>
        <v>Γ3</v>
      </c>
      <c r="E757">
        <f>HLOOKUP(C757,Categorisation_T!$D$1:$DH$4,4,FALSE)</f>
        <v>32.200000000000003</v>
      </c>
      <c r="F757" t="str">
        <f t="shared" si="35"/>
        <v>32.2-Γ3</v>
      </c>
      <c r="G757">
        <f>VLOOKUP($B757,Categorisation_T_Score!$B$1:$DH$51,$C757+2,FALSE)</f>
        <v>0</v>
      </c>
      <c r="H757">
        <f>IFERROR(VLOOKUP(G757,ScoreCards!$C$3:$F$6,4),0)</f>
        <v>0</v>
      </c>
    </row>
    <row r="758" spans="2:8">
      <c r="B758">
        <f t="shared" si="36"/>
        <v>10</v>
      </c>
      <c r="C758">
        <f t="shared" si="37"/>
        <v>101</v>
      </c>
      <c r="D758" t="str">
        <f>VLOOKUP(B758,Categorisation_T!$B$4:$C$51,2,FALSE)</f>
        <v>Γ3</v>
      </c>
      <c r="E758">
        <f>HLOOKUP(C758,Categorisation_T!$D$1:$DH$4,4,FALSE)</f>
        <v>32.299999999999997</v>
      </c>
      <c r="F758" t="str">
        <f t="shared" si="35"/>
        <v>32.3-Γ3</v>
      </c>
      <c r="G758" t="str">
        <f>VLOOKUP($B758,Categorisation_T_Score!$B$1:$DH$51,$C758+2,FALSE)</f>
        <v>P2</v>
      </c>
      <c r="H758">
        <f>IFERROR(VLOOKUP(G758,ScoreCards!$C$3:$F$6,4),0)</f>
        <v>0</v>
      </c>
    </row>
    <row r="759" spans="2:8">
      <c r="B759">
        <f t="shared" si="36"/>
        <v>10</v>
      </c>
      <c r="C759">
        <f t="shared" si="37"/>
        <v>102</v>
      </c>
      <c r="D759" t="str">
        <f>VLOOKUP(B759,Categorisation_T!$B$4:$C$51,2,FALSE)</f>
        <v>Γ3</v>
      </c>
      <c r="E759">
        <f>HLOOKUP(C759,Categorisation_T!$D$1:$DH$4,4,FALSE)</f>
        <v>32.4</v>
      </c>
      <c r="F759" t="str">
        <f t="shared" si="35"/>
        <v>32.4-Γ3</v>
      </c>
      <c r="G759" t="str">
        <f>VLOOKUP($B759,Categorisation_T_Score!$B$1:$DH$51,$C759+2,FALSE)</f>
        <v>P2</v>
      </c>
      <c r="H759">
        <f>IFERROR(VLOOKUP(G759,ScoreCards!$C$3:$F$6,4),0)</f>
        <v>0</v>
      </c>
    </row>
    <row r="760" spans="2:8">
      <c r="B760">
        <f t="shared" si="36"/>
        <v>10</v>
      </c>
      <c r="C760">
        <f t="shared" si="37"/>
        <v>103</v>
      </c>
      <c r="D760" t="str">
        <f>VLOOKUP(B760,Categorisation_T!$B$4:$C$51,2,FALSE)</f>
        <v>Γ3</v>
      </c>
      <c r="E760">
        <f>HLOOKUP(C760,Categorisation_T!$D$1:$DH$4,4,FALSE)</f>
        <v>32.5</v>
      </c>
      <c r="F760" t="str">
        <f t="shared" si="35"/>
        <v>32.5-Γ3</v>
      </c>
      <c r="G760">
        <f>VLOOKUP($B760,Categorisation_T_Score!$B$1:$DH$51,$C760+2,FALSE)</f>
        <v>0</v>
      </c>
      <c r="H760">
        <f>IFERROR(VLOOKUP(G760,ScoreCards!$C$3:$F$6,4),0)</f>
        <v>0</v>
      </c>
    </row>
    <row r="761" spans="2:8">
      <c r="B761">
        <f t="shared" si="36"/>
        <v>10</v>
      </c>
      <c r="C761">
        <f t="shared" si="37"/>
        <v>104</v>
      </c>
      <c r="D761" t="str">
        <f>VLOOKUP(B761,Categorisation_T!$B$4:$C$51,2,FALSE)</f>
        <v>Γ3</v>
      </c>
      <c r="E761">
        <f>HLOOKUP(C761,Categorisation_T!$D$1:$DH$4,4,FALSE)</f>
        <v>32.9</v>
      </c>
      <c r="F761" t="str">
        <f t="shared" si="35"/>
        <v>32.9-Γ3</v>
      </c>
      <c r="G761">
        <f>VLOOKUP($B761,Categorisation_T_Score!$B$1:$DH$51,$C761+2,FALSE)</f>
        <v>0</v>
      </c>
      <c r="H761">
        <f>IFERROR(VLOOKUP(G761,ScoreCards!$C$3:$F$6,4),0)</f>
        <v>0</v>
      </c>
    </row>
    <row r="762" spans="2:8">
      <c r="B762">
        <f t="shared" si="36"/>
        <v>10</v>
      </c>
      <c r="C762">
        <f t="shared" si="37"/>
        <v>105</v>
      </c>
      <c r="D762" t="str">
        <f>VLOOKUP(B762,Categorisation_T!$B$4:$C$51,2,FALSE)</f>
        <v>Γ3</v>
      </c>
      <c r="E762">
        <f>HLOOKUP(C762,Categorisation_T!$D$1:$DH$4,4,FALSE)</f>
        <v>95.2</v>
      </c>
      <c r="F762" t="str">
        <f t="shared" si="35"/>
        <v>95.2-Γ3</v>
      </c>
      <c r="G762">
        <f>VLOOKUP($B762,Categorisation_T_Score!$B$1:$DH$51,$C762+2,FALSE)</f>
        <v>0</v>
      </c>
      <c r="H762">
        <f>IFERROR(VLOOKUP(G762,ScoreCards!$C$3:$F$6,4),0)</f>
        <v>0</v>
      </c>
    </row>
    <row r="763" spans="2:8">
      <c r="B763">
        <f t="shared" si="36"/>
        <v>10</v>
      </c>
      <c r="C763">
        <f t="shared" si="37"/>
        <v>106</v>
      </c>
      <c r="D763" t="str">
        <f>VLOOKUP(B763,Categorisation_T!$B$4:$C$51,2,FALSE)</f>
        <v>Γ3</v>
      </c>
      <c r="E763">
        <f>HLOOKUP(C763,Categorisation_T!$D$1:$DH$4,4,FALSE)</f>
        <v>37</v>
      </c>
      <c r="F763" t="str">
        <f t="shared" si="35"/>
        <v>37-Γ3</v>
      </c>
      <c r="G763">
        <f>VLOOKUP($B763,Categorisation_T_Score!$B$1:$DH$51,$C763+2,FALSE)</f>
        <v>0</v>
      </c>
      <c r="H763">
        <f>IFERROR(VLOOKUP(G763,ScoreCards!$C$3:$F$6,4),0)</f>
        <v>0</v>
      </c>
    </row>
    <row r="764" spans="2:8">
      <c r="B764">
        <f t="shared" si="36"/>
        <v>10</v>
      </c>
      <c r="C764">
        <f t="shared" si="37"/>
        <v>107</v>
      </c>
      <c r="D764" t="str">
        <f>VLOOKUP(B764,Categorisation_T!$B$4:$C$51,2,FALSE)</f>
        <v>Γ3</v>
      </c>
      <c r="E764" t="str">
        <f>HLOOKUP(C764,Categorisation_T!$D$1:$DH$4,4,FALSE)</f>
        <v>K</v>
      </c>
      <c r="F764" t="str">
        <f t="shared" si="35"/>
        <v>K-Γ3</v>
      </c>
      <c r="G764">
        <f>VLOOKUP($B764,Categorisation_T_Score!$B$1:$DH$51,$C764+2,FALSE)</f>
        <v>0</v>
      </c>
      <c r="H764">
        <f>IFERROR(VLOOKUP(G764,ScoreCards!$C$3:$F$6,4),0)</f>
        <v>0</v>
      </c>
    </row>
    <row r="765" spans="2:8">
      <c r="B765">
        <f t="shared" si="36"/>
        <v>10</v>
      </c>
      <c r="C765">
        <f t="shared" si="37"/>
        <v>108</v>
      </c>
      <c r="D765" t="str">
        <f>VLOOKUP(B765,Categorisation_T!$B$4:$C$51,2,FALSE)</f>
        <v>Γ3</v>
      </c>
      <c r="E765">
        <f>HLOOKUP(C765,Categorisation_T!$D$1:$DH$4,4,FALSE)</f>
        <v>46.7</v>
      </c>
      <c r="F765" t="str">
        <f t="shared" si="35"/>
        <v>46.7-Γ3</v>
      </c>
      <c r="G765">
        <f>VLOOKUP($B765,Categorisation_T_Score!$B$1:$DH$51,$C765+2,FALSE)</f>
        <v>0</v>
      </c>
      <c r="H765">
        <f>IFERROR(VLOOKUP(G765,ScoreCards!$C$3:$F$6,4),0)</f>
        <v>0</v>
      </c>
    </row>
    <row r="766" spans="2:8">
      <c r="B766">
        <f t="shared" si="36"/>
        <v>10</v>
      </c>
      <c r="C766">
        <f t="shared" si="37"/>
        <v>109</v>
      </c>
      <c r="D766" t="str">
        <f>VLOOKUP(B766,Categorisation_T!$B$4:$C$51,2,FALSE)</f>
        <v>Γ3</v>
      </c>
      <c r="E766">
        <f>HLOOKUP(C766,Categorisation_T!$D$1:$DH$4,4,FALSE)</f>
        <v>52</v>
      </c>
      <c r="F766" t="str">
        <f t="shared" si="35"/>
        <v>52-Γ3</v>
      </c>
      <c r="G766">
        <f>VLOOKUP($B766,Categorisation_T_Score!$B$1:$DH$51,$C766+2,FALSE)</f>
        <v>0</v>
      </c>
      <c r="H766">
        <f>IFERROR(VLOOKUP(G766,ScoreCards!$C$3:$F$6,4),0)</f>
        <v>0</v>
      </c>
    </row>
    <row r="767" spans="2:8">
      <c r="B767">
        <f t="shared" si="36"/>
        <v>11</v>
      </c>
      <c r="C767">
        <f t="shared" si="37"/>
        <v>1</v>
      </c>
      <c r="D767" t="str">
        <f>VLOOKUP(B767,Categorisation_T!$B$4:$C$51,2,FALSE)</f>
        <v>Γ4</v>
      </c>
      <c r="E767" t="str">
        <f>HLOOKUP(C767,Categorisation_T!$D$1:$DH$4,4,FALSE)</f>
        <v>A</v>
      </c>
      <c r="F767" t="str">
        <f t="shared" si="35"/>
        <v>A-Γ4</v>
      </c>
      <c r="G767" t="str">
        <f>VLOOKUP($B767,Categorisation_T_Score!$B$1:$DH$51,$C767+2,FALSE)</f>
        <v>P2</v>
      </c>
      <c r="H767">
        <f>IFERROR(VLOOKUP(G767,ScoreCards!$C$3:$F$6,4),0)</f>
        <v>0</v>
      </c>
    </row>
    <row r="768" spans="2:8">
      <c r="B768">
        <f t="shared" si="36"/>
        <v>11</v>
      </c>
      <c r="C768">
        <f t="shared" si="37"/>
        <v>2</v>
      </c>
      <c r="D768" t="str">
        <f>VLOOKUP(B768,Categorisation_T!$B$4:$C$51,2,FALSE)</f>
        <v>Γ4</v>
      </c>
      <c r="E768">
        <f>HLOOKUP(C768,Categorisation_T!$D$1:$DH$4,4,FALSE)</f>
        <v>10.1</v>
      </c>
      <c r="F768" t="str">
        <f t="shared" si="35"/>
        <v>10.1-Γ4</v>
      </c>
      <c r="G768">
        <f>VLOOKUP($B768,Categorisation_T_Score!$B$1:$DH$51,$C768+2,FALSE)</f>
        <v>0</v>
      </c>
      <c r="H768">
        <f>IFERROR(VLOOKUP(G768,ScoreCards!$C$3:$F$6,4),0)</f>
        <v>0</v>
      </c>
    </row>
    <row r="769" spans="2:8">
      <c r="B769">
        <f t="shared" si="36"/>
        <v>11</v>
      </c>
      <c r="C769">
        <f t="shared" si="37"/>
        <v>3</v>
      </c>
      <c r="D769" t="str">
        <f>VLOOKUP(B769,Categorisation_T!$B$4:$C$51,2,FALSE)</f>
        <v>Γ4</v>
      </c>
      <c r="E769">
        <f>HLOOKUP(C769,Categorisation_T!$D$1:$DH$4,4,FALSE)</f>
        <v>10.199999999999999</v>
      </c>
      <c r="F769" t="str">
        <f t="shared" si="35"/>
        <v>10.2-Γ4</v>
      </c>
      <c r="G769">
        <f>VLOOKUP($B769,Categorisation_T_Score!$B$1:$DH$51,$C769+2,FALSE)</f>
        <v>0</v>
      </c>
      <c r="H769">
        <f>IFERROR(VLOOKUP(G769,ScoreCards!$C$3:$F$6,4),0)</f>
        <v>0</v>
      </c>
    </row>
    <row r="770" spans="2:8">
      <c r="B770">
        <f t="shared" si="36"/>
        <v>11</v>
      </c>
      <c r="C770">
        <f t="shared" si="37"/>
        <v>4</v>
      </c>
      <c r="D770" t="str">
        <f>VLOOKUP(B770,Categorisation_T!$B$4:$C$51,2,FALSE)</f>
        <v>Γ4</v>
      </c>
      <c r="E770">
        <f>HLOOKUP(C770,Categorisation_T!$D$1:$DH$4,4,FALSE)</f>
        <v>10.3</v>
      </c>
      <c r="F770" t="str">
        <f t="shared" si="35"/>
        <v>10.3-Γ4</v>
      </c>
      <c r="G770">
        <f>VLOOKUP($B770,Categorisation_T_Score!$B$1:$DH$51,$C770+2,FALSE)</f>
        <v>0</v>
      </c>
      <c r="H770">
        <f>IFERROR(VLOOKUP(G770,ScoreCards!$C$3:$F$6,4),0)</f>
        <v>0</v>
      </c>
    </row>
    <row r="771" spans="2:8">
      <c r="B771">
        <f t="shared" si="36"/>
        <v>11</v>
      </c>
      <c r="C771">
        <f t="shared" si="37"/>
        <v>5</v>
      </c>
      <c r="D771" t="str">
        <f>VLOOKUP(B771,Categorisation_T!$B$4:$C$51,2,FALSE)</f>
        <v>Γ4</v>
      </c>
      <c r="E771">
        <f>HLOOKUP(C771,Categorisation_T!$D$1:$DH$4,4,FALSE)</f>
        <v>10.4</v>
      </c>
      <c r="F771" t="str">
        <f t="shared" si="35"/>
        <v>10.4-Γ4</v>
      </c>
      <c r="G771">
        <f>VLOOKUP($B771,Categorisation_T_Score!$B$1:$DH$51,$C771+2,FALSE)</f>
        <v>0</v>
      </c>
      <c r="H771">
        <f>IFERROR(VLOOKUP(G771,ScoreCards!$C$3:$F$6,4),0)</f>
        <v>0</v>
      </c>
    </row>
    <row r="772" spans="2:8">
      <c r="B772">
        <f t="shared" si="36"/>
        <v>11</v>
      </c>
      <c r="C772">
        <f t="shared" si="37"/>
        <v>6</v>
      </c>
      <c r="D772" t="str">
        <f>VLOOKUP(B772,Categorisation_T!$B$4:$C$51,2,FALSE)</f>
        <v>Γ4</v>
      </c>
      <c r="E772">
        <f>HLOOKUP(C772,Categorisation_T!$D$1:$DH$4,4,FALSE)</f>
        <v>10.5</v>
      </c>
      <c r="F772" t="str">
        <f t="shared" si="35"/>
        <v>10.5-Γ4</v>
      </c>
      <c r="G772">
        <f>VLOOKUP($B772,Categorisation_T_Score!$B$1:$DH$51,$C772+2,FALSE)</f>
        <v>0</v>
      </c>
      <c r="H772">
        <f>IFERROR(VLOOKUP(G772,ScoreCards!$C$3:$F$6,4),0)</f>
        <v>0</v>
      </c>
    </row>
    <row r="773" spans="2:8">
      <c r="B773">
        <f t="shared" si="36"/>
        <v>11</v>
      </c>
      <c r="C773">
        <f t="shared" si="37"/>
        <v>7</v>
      </c>
      <c r="D773" t="str">
        <f>VLOOKUP(B773,Categorisation_T!$B$4:$C$51,2,FALSE)</f>
        <v>Γ4</v>
      </c>
      <c r="E773">
        <f>HLOOKUP(C773,Categorisation_T!$D$1:$DH$4,4,FALSE)</f>
        <v>10.6</v>
      </c>
      <c r="F773" t="str">
        <f t="shared" ref="F773:F836" si="38">E773&amp;"-"&amp;D773</f>
        <v>10.6-Γ4</v>
      </c>
      <c r="G773" t="str">
        <f>VLOOKUP($B773,Categorisation_T_Score!$B$1:$DH$51,$C773+2,FALSE)</f>
        <v>P2</v>
      </c>
      <c r="H773">
        <f>IFERROR(VLOOKUP(G773,ScoreCards!$C$3:$F$6,4),0)</f>
        <v>0</v>
      </c>
    </row>
    <row r="774" spans="2:8">
      <c r="B774">
        <f t="shared" si="36"/>
        <v>11</v>
      </c>
      <c r="C774">
        <f t="shared" si="37"/>
        <v>8</v>
      </c>
      <c r="D774" t="str">
        <f>VLOOKUP(B774,Categorisation_T!$B$4:$C$51,2,FALSE)</f>
        <v>Γ4</v>
      </c>
      <c r="E774">
        <f>HLOOKUP(C774,Categorisation_T!$D$1:$DH$4,4,FALSE)</f>
        <v>10.7</v>
      </c>
      <c r="F774" t="str">
        <f t="shared" si="38"/>
        <v>10.7-Γ4</v>
      </c>
      <c r="G774" t="str">
        <f>VLOOKUP($B774,Categorisation_T_Score!$B$1:$DH$51,$C774+2,FALSE)</f>
        <v>P2</v>
      </c>
      <c r="H774">
        <f>IFERROR(VLOOKUP(G774,ScoreCards!$C$3:$F$6,4),0)</f>
        <v>0</v>
      </c>
    </row>
    <row r="775" spans="2:8">
      <c r="B775">
        <f t="shared" si="36"/>
        <v>11</v>
      </c>
      <c r="C775">
        <f t="shared" si="37"/>
        <v>9</v>
      </c>
      <c r="D775" t="str">
        <f>VLOOKUP(B775,Categorisation_T!$B$4:$C$51,2,FALSE)</f>
        <v>Γ4</v>
      </c>
      <c r="E775">
        <f>HLOOKUP(C775,Categorisation_T!$D$1:$DH$4,4,FALSE)</f>
        <v>10.8</v>
      </c>
      <c r="F775" t="str">
        <f t="shared" si="38"/>
        <v>10.8-Γ4</v>
      </c>
      <c r="G775">
        <f>VLOOKUP($B775,Categorisation_T_Score!$B$1:$DH$51,$C775+2,FALSE)</f>
        <v>0</v>
      </c>
      <c r="H775">
        <f>IFERROR(VLOOKUP(G775,ScoreCards!$C$3:$F$6,4),0)</f>
        <v>0</v>
      </c>
    </row>
    <row r="776" spans="2:8">
      <c r="B776">
        <f t="shared" si="36"/>
        <v>11</v>
      </c>
      <c r="C776">
        <f t="shared" si="37"/>
        <v>10</v>
      </c>
      <c r="D776" t="str">
        <f>VLOOKUP(B776,Categorisation_T!$B$4:$C$51,2,FALSE)</f>
        <v>Γ4</v>
      </c>
      <c r="E776">
        <f>HLOOKUP(C776,Categorisation_T!$D$1:$DH$4,4,FALSE)</f>
        <v>10.9</v>
      </c>
      <c r="F776" t="str">
        <f t="shared" si="38"/>
        <v>10.9-Γ4</v>
      </c>
      <c r="G776" t="str">
        <f>VLOOKUP($B776,Categorisation_T_Score!$B$1:$DH$51,$C776+2,FALSE)</f>
        <v>P2</v>
      </c>
      <c r="H776">
        <f>IFERROR(VLOOKUP(G776,ScoreCards!$C$3:$F$6,4),0)</f>
        <v>0</v>
      </c>
    </row>
    <row r="777" spans="2:8">
      <c r="B777">
        <f t="shared" si="36"/>
        <v>11</v>
      </c>
      <c r="C777">
        <f t="shared" si="37"/>
        <v>11</v>
      </c>
      <c r="D777" t="str">
        <f>VLOOKUP(B777,Categorisation_T!$B$4:$C$51,2,FALSE)</f>
        <v>Γ4</v>
      </c>
      <c r="E777">
        <f>HLOOKUP(C777,Categorisation_T!$D$1:$DH$4,4,FALSE)</f>
        <v>11</v>
      </c>
      <c r="F777" t="str">
        <f t="shared" si="38"/>
        <v>11-Γ4</v>
      </c>
      <c r="G777">
        <f>VLOOKUP($B777,Categorisation_T_Score!$B$1:$DH$51,$C777+2,FALSE)</f>
        <v>0</v>
      </c>
      <c r="H777">
        <f>IFERROR(VLOOKUP(G777,ScoreCards!$C$3:$F$6,4),0)</f>
        <v>0</v>
      </c>
    </row>
    <row r="778" spans="2:8">
      <c r="B778">
        <f t="shared" si="36"/>
        <v>11</v>
      </c>
      <c r="C778">
        <f t="shared" si="37"/>
        <v>12</v>
      </c>
      <c r="D778" t="str">
        <f>VLOOKUP(B778,Categorisation_T!$B$4:$C$51,2,FALSE)</f>
        <v>Γ4</v>
      </c>
      <c r="E778">
        <f>HLOOKUP(C778,Categorisation_T!$D$1:$DH$4,4,FALSE)</f>
        <v>36</v>
      </c>
      <c r="F778" t="str">
        <f t="shared" si="38"/>
        <v>36-Γ4</v>
      </c>
      <c r="G778">
        <f>VLOOKUP($B778,Categorisation_T_Score!$B$1:$DH$51,$C778+2,FALSE)</f>
        <v>0</v>
      </c>
      <c r="H778">
        <f>IFERROR(VLOOKUP(G778,ScoreCards!$C$3:$F$6,4),0)</f>
        <v>0</v>
      </c>
    </row>
    <row r="779" spans="2:8">
      <c r="B779">
        <f t="shared" si="36"/>
        <v>11</v>
      </c>
      <c r="C779">
        <f t="shared" si="37"/>
        <v>13</v>
      </c>
      <c r="D779" t="str">
        <f>VLOOKUP(B779,Categorisation_T!$B$4:$C$51,2,FALSE)</f>
        <v>Γ4</v>
      </c>
      <c r="E779" t="str">
        <f>HLOOKUP(C779,Categorisation_T!$D$1:$DH$4,4,FALSE)</f>
        <v>B</v>
      </c>
      <c r="F779" t="str">
        <f t="shared" si="38"/>
        <v>B-Γ4</v>
      </c>
      <c r="G779" t="str">
        <f>VLOOKUP($B779,Categorisation_T_Score!$B$1:$DH$51,$C779+2,FALSE)</f>
        <v>P2</v>
      </c>
      <c r="H779">
        <f>IFERROR(VLOOKUP(G779,ScoreCards!$C$3:$F$6,4),0)</f>
        <v>0</v>
      </c>
    </row>
    <row r="780" spans="2:8">
      <c r="B780">
        <f t="shared" si="36"/>
        <v>11</v>
      </c>
      <c r="C780">
        <f t="shared" si="37"/>
        <v>14</v>
      </c>
      <c r="D780" t="str">
        <f>VLOOKUP(B780,Categorisation_T!$B$4:$C$51,2,FALSE)</f>
        <v>Γ4</v>
      </c>
      <c r="E780">
        <f>HLOOKUP(C780,Categorisation_T!$D$1:$DH$4,4,FALSE)</f>
        <v>12</v>
      </c>
      <c r="F780" t="str">
        <f t="shared" si="38"/>
        <v>12-Γ4</v>
      </c>
      <c r="G780" t="str">
        <f>VLOOKUP($B780,Categorisation_T_Score!$B$1:$DH$51,$C780+2,FALSE)</f>
        <v>P2</v>
      </c>
      <c r="H780">
        <f>IFERROR(VLOOKUP(G780,ScoreCards!$C$3:$F$6,4),0)</f>
        <v>0</v>
      </c>
    </row>
    <row r="781" spans="2:8">
      <c r="B781">
        <f t="shared" si="36"/>
        <v>11</v>
      </c>
      <c r="C781">
        <f t="shared" si="37"/>
        <v>15</v>
      </c>
      <c r="D781" t="str">
        <f>VLOOKUP(B781,Categorisation_T!$B$4:$C$51,2,FALSE)</f>
        <v>Γ4</v>
      </c>
      <c r="E781" t="str">
        <f>HLOOKUP(C781,Categorisation_T!$D$1:$DH$4,4,FALSE)</f>
        <v>C</v>
      </c>
      <c r="F781" t="str">
        <f t="shared" si="38"/>
        <v>C-Γ4</v>
      </c>
      <c r="G781" t="str">
        <f>VLOOKUP($B781,Categorisation_T_Score!$B$1:$DH$51,$C781+2,FALSE)</f>
        <v>P2</v>
      </c>
      <c r="H781">
        <f>IFERROR(VLOOKUP(G781,ScoreCards!$C$3:$F$6,4),0)</f>
        <v>0</v>
      </c>
    </row>
    <row r="782" spans="2:8">
      <c r="B782">
        <f t="shared" si="36"/>
        <v>11</v>
      </c>
      <c r="C782">
        <f t="shared" si="37"/>
        <v>16</v>
      </c>
      <c r="D782" t="str">
        <f>VLOOKUP(B782,Categorisation_T!$B$4:$C$51,2,FALSE)</f>
        <v>Γ4</v>
      </c>
      <c r="E782">
        <f>HLOOKUP(C782,Categorisation_T!$D$1:$DH$4,4,FALSE)</f>
        <v>13.1</v>
      </c>
      <c r="F782" t="str">
        <f t="shared" si="38"/>
        <v>13.1-Γ4</v>
      </c>
      <c r="G782" t="str">
        <f>VLOOKUP($B782,Categorisation_T_Score!$B$1:$DH$51,$C782+2,FALSE)</f>
        <v>P2</v>
      </c>
      <c r="H782">
        <f>IFERROR(VLOOKUP(G782,ScoreCards!$C$3:$F$6,4),0)</f>
        <v>0</v>
      </c>
    </row>
    <row r="783" spans="2:8">
      <c r="B783">
        <f t="shared" si="36"/>
        <v>11</v>
      </c>
      <c r="C783">
        <f t="shared" si="37"/>
        <v>17</v>
      </c>
      <c r="D783" t="str">
        <f>VLOOKUP(B783,Categorisation_T!$B$4:$C$51,2,FALSE)</f>
        <v>Γ4</v>
      </c>
      <c r="E783">
        <f>HLOOKUP(C783,Categorisation_T!$D$1:$DH$4,4,FALSE)</f>
        <v>13.2</v>
      </c>
      <c r="F783" t="str">
        <f t="shared" si="38"/>
        <v>13.2-Γ4</v>
      </c>
      <c r="G783" t="str">
        <f>VLOOKUP($B783,Categorisation_T_Score!$B$1:$DH$51,$C783+2,FALSE)</f>
        <v>P2</v>
      </c>
      <c r="H783">
        <f>IFERROR(VLOOKUP(G783,ScoreCards!$C$3:$F$6,4),0)</f>
        <v>0</v>
      </c>
    </row>
    <row r="784" spans="2:8">
      <c r="B784">
        <f t="shared" si="36"/>
        <v>11</v>
      </c>
      <c r="C784">
        <f t="shared" si="37"/>
        <v>18</v>
      </c>
      <c r="D784" t="str">
        <f>VLOOKUP(B784,Categorisation_T!$B$4:$C$51,2,FALSE)</f>
        <v>Γ4</v>
      </c>
      <c r="E784">
        <f>HLOOKUP(C784,Categorisation_T!$D$1:$DH$4,4,FALSE)</f>
        <v>13.3</v>
      </c>
      <c r="F784" t="str">
        <f t="shared" si="38"/>
        <v>13.3-Γ4</v>
      </c>
      <c r="G784" t="str">
        <f>VLOOKUP($B784,Categorisation_T_Score!$B$1:$DH$51,$C784+2,FALSE)</f>
        <v>P2</v>
      </c>
      <c r="H784">
        <f>IFERROR(VLOOKUP(G784,ScoreCards!$C$3:$F$6,4),0)</f>
        <v>0</v>
      </c>
    </row>
    <row r="785" spans="2:8">
      <c r="B785">
        <f t="shared" si="36"/>
        <v>11</v>
      </c>
      <c r="C785">
        <f t="shared" si="37"/>
        <v>19</v>
      </c>
      <c r="D785" t="str">
        <f>VLOOKUP(B785,Categorisation_T!$B$4:$C$51,2,FALSE)</f>
        <v>Γ4</v>
      </c>
      <c r="E785">
        <f>HLOOKUP(C785,Categorisation_T!$D$1:$DH$4,4,FALSE)</f>
        <v>13.9</v>
      </c>
      <c r="F785" t="str">
        <f t="shared" si="38"/>
        <v>13.9-Γ4</v>
      </c>
      <c r="G785" t="str">
        <f>VLOOKUP($B785,Categorisation_T_Score!$B$1:$DH$51,$C785+2,FALSE)</f>
        <v>P2</v>
      </c>
      <c r="H785">
        <f>IFERROR(VLOOKUP(G785,ScoreCards!$C$3:$F$6,4),0)</f>
        <v>0</v>
      </c>
    </row>
    <row r="786" spans="2:8">
      <c r="B786">
        <f t="shared" si="36"/>
        <v>11</v>
      </c>
      <c r="C786">
        <f t="shared" si="37"/>
        <v>20</v>
      </c>
      <c r="D786" t="str">
        <f>VLOOKUP(B786,Categorisation_T!$B$4:$C$51,2,FALSE)</f>
        <v>Γ4</v>
      </c>
      <c r="E786">
        <f>HLOOKUP(C786,Categorisation_T!$D$1:$DH$4,4,FALSE)</f>
        <v>14.1</v>
      </c>
      <c r="F786" t="str">
        <f t="shared" si="38"/>
        <v>14.1-Γ4</v>
      </c>
      <c r="G786" t="str">
        <f>VLOOKUP($B786,Categorisation_T_Score!$B$1:$DH$51,$C786+2,FALSE)</f>
        <v>P2</v>
      </c>
      <c r="H786">
        <f>IFERROR(VLOOKUP(G786,ScoreCards!$C$3:$F$6,4),0)</f>
        <v>0</v>
      </c>
    </row>
    <row r="787" spans="2:8">
      <c r="B787">
        <f t="shared" si="36"/>
        <v>11</v>
      </c>
      <c r="C787">
        <f t="shared" si="37"/>
        <v>21</v>
      </c>
      <c r="D787" t="str">
        <f>VLOOKUP(B787,Categorisation_T!$B$4:$C$51,2,FALSE)</f>
        <v>Γ4</v>
      </c>
      <c r="E787">
        <f>HLOOKUP(C787,Categorisation_T!$D$1:$DH$4,4,FALSE)</f>
        <v>14.2</v>
      </c>
      <c r="F787" t="str">
        <f t="shared" si="38"/>
        <v>14.2-Γ4</v>
      </c>
      <c r="G787" t="str">
        <f>VLOOKUP($B787,Categorisation_T_Score!$B$1:$DH$51,$C787+2,FALSE)</f>
        <v>P2</v>
      </c>
      <c r="H787">
        <f>IFERROR(VLOOKUP(G787,ScoreCards!$C$3:$F$6,4),0)</f>
        <v>0</v>
      </c>
    </row>
    <row r="788" spans="2:8">
      <c r="B788">
        <f t="shared" si="36"/>
        <v>11</v>
      </c>
      <c r="C788">
        <f t="shared" si="37"/>
        <v>22</v>
      </c>
      <c r="D788" t="str">
        <f>VLOOKUP(B788,Categorisation_T!$B$4:$C$51,2,FALSE)</f>
        <v>Γ4</v>
      </c>
      <c r="E788">
        <f>HLOOKUP(C788,Categorisation_T!$D$1:$DH$4,4,FALSE)</f>
        <v>14.3</v>
      </c>
      <c r="F788" t="str">
        <f t="shared" si="38"/>
        <v>14.3-Γ4</v>
      </c>
      <c r="G788" t="str">
        <f>VLOOKUP($B788,Categorisation_T_Score!$B$1:$DH$51,$C788+2,FALSE)</f>
        <v>P2</v>
      </c>
      <c r="H788">
        <f>IFERROR(VLOOKUP(G788,ScoreCards!$C$3:$F$6,4),0)</f>
        <v>0</v>
      </c>
    </row>
    <row r="789" spans="2:8">
      <c r="B789">
        <f t="shared" si="36"/>
        <v>11</v>
      </c>
      <c r="C789">
        <f t="shared" si="37"/>
        <v>23</v>
      </c>
      <c r="D789" t="str">
        <f>VLOOKUP(B789,Categorisation_T!$B$4:$C$51,2,FALSE)</f>
        <v>Γ4</v>
      </c>
      <c r="E789">
        <f>HLOOKUP(C789,Categorisation_T!$D$1:$DH$4,4,FALSE)</f>
        <v>15.1</v>
      </c>
      <c r="F789" t="str">
        <f t="shared" si="38"/>
        <v>15.1-Γ4</v>
      </c>
      <c r="G789" t="str">
        <f>VLOOKUP($B789,Categorisation_T_Score!$B$1:$DH$51,$C789+2,FALSE)</f>
        <v>P2</v>
      </c>
      <c r="H789">
        <f>IFERROR(VLOOKUP(G789,ScoreCards!$C$3:$F$6,4),0)</f>
        <v>0</v>
      </c>
    </row>
    <row r="790" spans="2:8">
      <c r="B790">
        <f t="shared" si="36"/>
        <v>11</v>
      </c>
      <c r="C790">
        <f t="shared" si="37"/>
        <v>24</v>
      </c>
      <c r="D790" t="str">
        <f>VLOOKUP(B790,Categorisation_T!$B$4:$C$51,2,FALSE)</f>
        <v>Γ4</v>
      </c>
      <c r="E790">
        <f>HLOOKUP(C790,Categorisation_T!$D$1:$DH$4,4,FALSE)</f>
        <v>15.2</v>
      </c>
      <c r="F790" t="str">
        <f t="shared" si="38"/>
        <v>15.2-Γ4</v>
      </c>
      <c r="G790" t="str">
        <f>VLOOKUP($B790,Categorisation_T_Score!$B$1:$DH$51,$C790+2,FALSE)</f>
        <v>P2</v>
      </c>
      <c r="H790">
        <f>IFERROR(VLOOKUP(G790,ScoreCards!$C$3:$F$6,4),0)</f>
        <v>0</v>
      </c>
    </row>
    <row r="791" spans="2:8">
      <c r="B791">
        <f t="shared" si="36"/>
        <v>11</v>
      </c>
      <c r="C791">
        <f t="shared" si="37"/>
        <v>25</v>
      </c>
      <c r="D791" t="str">
        <f>VLOOKUP(B791,Categorisation_T!$B$4:$C$51,2,FALSE)</f>
        <v>Γ4</v>
      </c>
      <c r="E791">
        <f>HLOOKUP(C791,Categorisation_T!$D$1:$DH$4,4,FALSE)</f>
        <v>96.01</v>
      </c>
      <c r="F791" t="str">
        <f t="shared" si="38"/>
        <v>96.01-Γ4</v>
      </c>
      <c r="G791">
        <f>VLOOKUP($B791,Categorisation_T_Score!$B$1:$DH$51,$C791+2,FALSE)</f>
        <v>0</v>
      </c>
      <c r="H791">
        <f>IFERROR(VLOOKUP(G791,ScoreCards!$C$3:$F$6,4),0)</f>
        <v>0</v>
      </c>
    </row>
    <row r="792" spans="2:8">
      <c r="B792">
        <f t="shared" si="36"/>
        <v>11</v>
      </c>
      <c r="C792">
        <f t="shared" si="37"/>
        <v>26</v>
      </c>
      <c r="D792" t="str">
        <f>VLOOKUP(B792,Categorisation_T!$B$4:$C$51,2,FALSE)</f>
        <v>Γ4</v>
      </c>
      <c r="E792" t="str">
        <f>HLOOKUP(C792,Categorisation_T!$D$1:$DH$4,4,FALSE)</f>
        <v>D</v>
      </c>
      <c r="F792" t="str">
        <f t="shared" si="38"/>
        <v>D-Γ4</v>
      </c>
      <c r="G792" t="str">
        <f>VLOOKUP($B792,Categorisation_T_Score!$B$1:$DH$51,$C792+2,FALSE)</f>
        <v>P2</v>
      </c>
      <c r="H792">
        <f>IFERROR(VLOOKUP(G792,ScoreCards!$C$3:$F$6,4),0)</f>
        <v>0</v>
      </c>
    </row>
    <row r="793" spans="2:8">
      <c r="B793">
        <f t="shared" si="36"/>
        <v>11</v>
      </c>
      <c r="C793">
        <f t="shared" si="37"/>
        <v>27</v>
      </c>
      <c r="D793" t="str">
        <f>VLOOKUP(B793,Categorisation_T!$B$4:$C$51,2,FALSE)</f>
        <v>Γ4</v>
      </c>
      <c r="E793">
        <f>HLOOKUP(C793,Categorisation_T!$D$1:$DH$4,4,FALSE)</f>
        <v>16.100000000000001</v>
      </c>
      <c r="F793" t="str">
        <f t="shared" si="38"/>
        <v>16.1-Γ4</v>
      </c>
      <c r="G793" t="str">
        <f>VLOOKUP($B793,Categorisation_T_Score!$B$1:$DH$51,$C793+2,FALSE)</f>
        <v>P2</v>
      </c>
      <c r="H793">
        <f>IFERROR(VLOOKUP(G793,ScoreCards!$C$3:$F$6,4),0)</f>
        <v>0</v>
      </c>
    </row>
    <row r="794" spans="2:8">
      <c r="B794">
        <f t="shared" si="36"/>
        <v>11</v>
      </c>
      <c r="C794">
        <f t="shared" si="37"/>
        <v>28</v>
      </c>
      <c r="D794" t="str">
        <f>VLOOKUP(B794,Categorisation_T!$B$4:$C$51,2,FALSE)</f>
        <v>Γ4</v>
      </c>
      <c r="E794">
        <f>HLOOKUP(C794,Categorisation_T!$D$1:$DH$4,4,FALSE)</f>
        <v>16.2</v>
      </c>
      <c r="F794" t="str">
        <f t="shared" si="38"/>
        <v>16.2-Γ4</v>
      </c>
      <c r="G794" t="str">
        <f>VLOOKUP($B794,Categorisation_T_Score!$B$1:$DH$51,$C794+2,FALSE)</f>
        <v>P2</v>
      </c>
      <c r="H794">
        <f>IFERROR(VLOOKUP(G794,ScoreCards!$C$3:$F$6,4),0)</f>
        <v>0</v>
      </c>
    </row>
    <row r="795" spans="2:8">
      <c r="B795">
        <f t="shared" si="36"/>
        <v>11</v>
      </c>
      <c r="C795">
        <f t="shared" si="37"/>
        <v>29</v>
      </c>
      <c r="D795" t="str">
        <f>VLOOKUP(B795,Categorisation_T!$B$4:$C$51,2,FALSE)</f>
        <v>Γ4</v>
      </c>
      <c r="E795">
        <f>HLOOKUP(C795,Categorisation_T!$D$1:$DH$4,4,FALSE)</f>
        <v>17.100000000000001</v>
      </c>
      <c r="F795" t="str">
        <f t="shared" si="38"/>
        <v>17.1-Γ4</v>
      </c>
      <c r="G795" t="str">
        <f>VLOOKUP($B795,Categorisation_T_Score!$B$1:$DH$51,$C795+2,FALSE)</f>
        <v>P2</v>
      </c>
      <c r="H795">
        <f>IFERROR(VLOOKUP(G795,ScoreCards!$C$3:$F$6,4),0)</f>
        <v>0</v>
      </c>
    </row>
    <row r="796" spans="2:8">
      <c r="B796">
        <f t="shared" si="36"/>
        <v>11</v>
      </c>
      <c r="C796">
        <f t="shared" si="37"/>
        <v>30</v>
      </c>
      <c r="D796" t="str">
        <f>VLOOKUP(B796,Categorisation_T!$B$4:$C$51,2,FALSE)</f>
        <v>Γ4</v>
      </c>
      <c r="E796">
        <f>HLOOKUP(C796,Categorisation_T!$D$1:$DH$4,4,FALSE)</f>
        <v>17.2</v>
      </c>
      <c r="F796" t="str">
        <f t="shared" si="38"/>
        <v>17.2-Γ4</v>
      </c>
      <c r="G796" t="str">
        <f>VLOOKUP($B796,Categorisation_T_Score!$B$1:$DH$51,$C796+2,FALSE)</f>
        <v>P2</v>
      </c>
      <c r="H796">
        <f>IFERROR(VLOOKUP(G796,ScoreCards!$C$3:$F$6,4),0)</f>
        <v>0</v>
      </c>
    </row>
    <row r="797" spans="2:8">
      <c r="B797">
        <f t="shared" si="36"/>
        <v>11</v>
      </c>
      <c r="C797">
        <f t="shared" si="37"/>
        <v>31</v>
      </c>
      <c r="D797" t="str">
        <f>VLOOKUP(B797,Categorisation_T!$B$4:$C$51,2,FALSE)</f>
        <v>Γ4</v>
      </c>
      <c r="E797">
        <f>HLOOKUP(C797,Categorisation_T!$D$1:$DH$4,4,FALSE)</f>
        <v>18.100000000000001</v>
      </c>
      <c r="F797" t="str">
        <f t="shared" si="38"/>
        <v>18.1-Γ4</v>
      </c>
      <c r="G797">
        <f>VLOOKUP($B797,Categorisation_T_Score!$B$1:$DH$51,$C797+2,FALSE)</f>
        <v>0</v>
      </c>
      <c r="H797">
        <f>IFERROR(VLOOKUP(G797,ScoreCards!$C$3:$F$6,4),0)</f>
        <v>0</v>
      </c>
    </row>
    <row r="798" spans="2:8">
      <c r="B798">
        <f t="shared" si="36"/>
        <v>11</v>
      </c>
      <c r="C798">
        <f t="shared" si="37"/>
        <v>32</v>
      </c>
      <c r="D798" t="str">
        <f>VLOOKUP(B798,Categorisation_T!$B$4:$C$51,2,FALSE)</f>
        <v>Γ4</v>
      </c>
      <c r="E798" t="str">
        <f>HLOOKUP(C798,Categorisation_T!$D$1:$DH$4,4,FALSE)</f>
        <v>E</v>
      </c>
      <c r="F798" t="str">
        <f t="shared" si="38"/>
        <v>E-Γ4</v>
      </c>
      <c r="G798" t="str">
        <f>VLOOKUP($B798,Categorisation_T_Score!$B$1:$DH$51,$C798+2,FALSE)</f>
        <v>P2</v>
      </c>
      <c r="H798">
        <f>IFERROR(VLOOKUP(G798,ScoreCards!$C$3:$F$6,4),0)</f>
        <v>0</v>
      </c>
    </row>
    <row r="799" spans="2:8">
      <c r="B799">
        <f t="shared" si="36"/>
        <v>11</v>
      </c>
      <c r="C799">
        <f t="shared" si="37"/>
        <v>33</v>
      </c>
      <c r="D799" t="str">
        <f>VLOOKUP(B799,Categorisation_T!$B$4:$C$51,2,FALSE)</f>
        <v>Γ4</v>
      </c>
      <c r="E799">
        <f>HLOOKUP(C799,Categorisation_T!$D$1:$DH$4,4,FALSE)</f>
        <v>19.100000000000001</v>
      </c>
      <c r="F799" t="str">
        <f t="shared" si="38"/>
        <v>19.1-Γ4</v>
      </c>
      <c r="G799">
        <f>VLOOKUP($B799,Categorisation_T_Score!$B$1:$DH$51,$C799+2,FALSE)</f>
        <v>0</v>
      </c>
      <c r="H799">
        <f>IFERROR(VLOOKUP(G799,ScoreCards!$C$3:$F$6,4),0)</f>
        <v>0</v>
      </c>
    </row>
    <row r="800" spans="2:8">
      <c r="B800">
        <f t="shared" si="36"/>
        <v>11</v>
      </c>
      <c r="C800">
        <f t="shared" si="37"/>
        <v>34</v>
      </c>
      <c r="D800" t="str">
        <f>VLOOKUP(B800,Categorisation_T!$B$4:$C$51,2,FALSE)</f>
        <v>Γ4</v>
      </c>
      <c r="E800">
        <f>HLOOKUP(C800,Categorisation_T!$D$1:$DH$4,4,FALSE)</f>
        <v>20.100000000000001</v>
      </c>
      <c r="F800" t="str">
        <f t="shared" si="38"/>
        <v>20.1-Γ4</v>
      </c>
      <c r="G800" t="str">
        <f>VLOOKUP($B800,Categorisation_T_Score!$B$1:$DH$51,$C800+2,FALSE)</f>
        <v>P2</v>
      </c>
      <c r="H800">
        <f>IFERROR(VLOOKUP(G800,ScoreCards!$C$3:$F$6,4),0)</f>
        <v>0</v>
      </c>
    </row>
    <row r="801" spans="2:8">
      <c r="B801">
        <f t="shared" si="36"/>
        <v>11</v>
      </c>
      <c r="C801">
        <f t="shared" si="37"/>
        <v>35</v>
      </c>
      <c r="D801" t="str">
        <f>VLOOKUP(B801,Categorisation_T!$B$4:$C$51,2,FALSE)</f>
        <v>Γ4</v>
      </c>
      <c r="E801">
        <f>HLOOKUP(C801,Categorisation_T!$D$1:$DH$4,4,FALSE)</f>
        <v>20.2</v>
      </c>
      <c r="F801" t="str">
        <f t="shared" si="38"/>
        <v>20.2-Γ4</v>
      </c>
      <c r="G801" t="str">
        <f>VLOOKUP($B801,Categorisation_T_Score!$B$1:$DH$51,$C801+2,FALSE)</f>
        <v>P2</v>
      </c>
      <c r="H801">
        <f>IFERROR(VLOOKUP(G801,ScoreCards!$C$3:$F$6,4),0)</f>
        <v>0</v>
      </c>
    </row>
    <row r="802" spans="2:8">
      <c r="B802">
        <f t="shared" si="36"/>
        <v>11</v>
      </c>
      <c r="C802">
        <f t="shared" si="37"/>
        <v>36</v>
      </c>
      <c r="D802" t="str">
        <f>VLOOKUP(B802,Categorisation_T!$B$4:$C$51,2,FALSE)</f>
        <v>Γ4</v>
      </c>
      <c r="E802">
        <f>HLOOKUP(C802,Categorisation_T!$D$1:$DH$4,4,FALSE)</f>
        <v>20.3</v>
      </c>
      <c r="F802" t="str">
        <f t="shared" si="38"/>
        <v>20.3-Γ4</v>
      </c>
      <c r="G802">
        <f>VLOOKUP($B802,Categorisation_T_Score!$B$1:$DH$51,$C802+2,FALSE)</f>
        <v>0</v>
      </c>
      <c r="H802">
        <f>IFERROR(VLOOKUP(G802,ScoreCards!$C$3:$F$6,4),0)</f>
        <v>0</v>
      </c>
    </row>
    <row r="803" spans="2:8">
      <c r="B803">
        <f t="shared" si="36"/>
        <v>11</v>
      </c>
      <c r="C803">
        <f t="shared" si="37"/>
        <v>37</v>
      </c>
      <c r="D803" t="str">
        <f>VLOOKUP(B803,Categorisation_T!$B$4:$C$51,2,FALSE)</f>
        <v>Γ4</v>
      </c>
      <c r="E803">
        <f>HLOOKUP(C803,Categorisation_T!$D$1:$DH$4,4,FALSE)</f>
        <v>20.399999999999999</v>
      </c>
      <c r="F803" t="str">
        <f t="shared" si="38"/>
        <v>20.4-Γ4</v>
      </c>
      <c r="G803">
        <f>VLOOKUP($B803,Categorisation_T_Score!$B$1:$DH$51,$C803+2,FALSE)</f>
        <v>0</v>
      </c>
      <c r="H803">
        <f>IFERROR(VLOOKUP(G803,ScoreCards!$C$3:$F$6,4),0)</f>
        <v>0</v>
      </c>
    </row>
    <row r="804" spans="2:8">
      <c r="B804">
        <f t="shared" si="36"/>
        <v>11</v>
      </c>
      <c r="C804">
        <f t="shared" si="37"/>
        <v>38</v>
      </c>
      <c r="D804" t="str">
        <f>VLOOKUP(B804,Categorisation_T!$B$4:$C$51,2,FALSE)</f>
        <v>Γ4</v>
      </c>
      <c r="E804">
        <f>HLOOKUP(C804,Categorisation_T!$D$1:$DH$4,4,FALSE)</f>
        <v>20.5</v>
      </c>
      <c r="F804" t="str">
        <f t="shared" si="38"/>
        <v>20.5-Γ4</v>
      </c>
      <c r="G804" t="str">
        <f>VLOOKUP($B804,Categorisation_T_Score!$B$1:$DH$51,$C804+2,FALSE)</f>
        <v>P2</v>
      </c>
      <c r="H804">
        <f>IFERROR(VLOOKUP(G804,ScoreCards!$C$3:$F$6,4),0)</f>
        <v>0</v>
      </c>
    </row>
    <row r="805" spans="2:8">
      <c r="B805">
        <f t="shared" si="36"/>
        <v>11</v>
      </c>
      <c r="C805">
        <f t="shared" si="37"/>
        <v>39</v>
      </c>
      <c r="D805" t="str">
        <f>VLOOKUP(B805,Categorisation_T!$B$4:$C$51,2,FALSE)</f>
        <v>Γ4</v>
      </c>
      <c r="E805">
        <f>HLOOKUP(C805,Categorisation_T!$D$1:$DH$4,4,FALSE)</f>
        <v>20.6</v>
      </c>
      <c r="F805" t="str">
        <f t="shared" si="38"/>
        <v>20.6-Γ4</v>
      </c>
      <c r="G805" t="str">
        <f>VLOOKUP($B805,Categorisation_T_Score!$B$1:$DH$51,$C805+2,FALSE)</f>
        <v>P2</v>
      </c>
      <c r="H805">
        <f>IFERROR(VLOOKUP(G805,ScoreCards!$C$3:$F$6,4),0)</f>
        <v>0</v>
      </c>
    </row>
    <row r="806" spans="2:8">
      <c r="B806">
        <f t="shared" si="36"/>
        <v>11</v>
      </c>
      <c r="C806">
        <f t="shared" si="37"/>
        <v>40</v>
      </c>
      <c r="D806" t="str">
        <f>VLOOKUP(B806,Categorisation_T!$B$4:$C$51,2,FALSE)</f>
        <v>Γ4</v>
      </c>
      <c r="E806">
        <f>HLOOKUP(C806,Categorisation_T!$D$1:$DH$4,4,FALSE)</f>
        <v>21.1</v>
      </c>
      <c r="F806" t="str">
        <f t="shared" si="38"/>
        <v>21.1-Γ4</v>
      </c>
      <c r="G806" t="str">
        <f>VLOOKUP($B806,Categorisation_T_Score!$B$1:$DH$51,$C806+2,FALSE)</f>
        <v>P2</v>
      </c>
      <c r="H806">
        <f>IFERROR(VLOOKUP(G806,ScoreCards!$C$3:$F$6,4),0)</f>
        <v>0</v>
      </c>
    </row>
    <row r="807" spans="2:8">
      <c r="B807">
        <f t="shared" si="36"/>
        <v>11</v>
      </c>
      <c r="C807">
        <f t="shared" si="37"/>
        <v>41</v>
      </c>
      <c r="D807" t="str">
        <f>VLOOKUP(B807,Categorisation_T!$B$4:$C$51,2,FALSE)</f>
        <v>Γ4</v>
      </c>
      <c r="E807">
        <f>HLOOKUP(C807,Categorisation_T!$D$1:$DH$4,4,FALSE)</f>
        <v>21.2</v>
      </c>
      <c r="F807" t="str">
        <f t="shared" si="38"/>
        <v>21.2-Γ4</v>
      </c>
      <c r="G807" t="str">
        <f>VLOOKUP($B807,Categorisation_T_Score!$B$1:$DH$51,$C807+2,FALSE)</f>
        <v>P2</v>
      </c>
      <c r="H807">
        <f>IFERROR(VLOOKUP(G807,ScoreCards!$C$3:$F$6,4),0)</f>
        <v>0</v>
      </c>
    </row>
    <row r="808" spans="2:8">
      <c r="B808">
        <f t="shared" si="36"/>
        <v>11</v>
      </c>
      <c r="C808">
        <f t="shared" si="37"/>
        <v>42</v>
      </c>
      <c r="D808" t="str">
        <f>VLOOKUP(B808,Categorisation_T!$B$4:$C$51,2,FALSE)</f>
        <v>Γ4</v>
      </c>
      <c r="E808">
        <f>HLOOKUP(C808,Categorisation_T!$D$1:$DH$4,4,FALSE)</f>
        <v>22.1</v>
      </c>
      <c r="F808" t="str">
        <f t="shared" si="38"/>
        <v>22.1-Γ4</v>
      </c>
      <c r="G808">
        <f>VLOOKUP($B808,Categorisation_T_Score!$B$1:$DH$51,$C808+2,FALSE)</f>
        <v>0</v>
      </c>
      <c r="H808">
        <f>IFERROR(VLOOKUP(G808,ScoreCards!$C$3:$F$6,4),0)</f>
        <v>0</v>
      </c>
    </row>
    <row r="809" spans="2:8">
      <c r="B809">
        <f t="shared" si="36"/>
        <v>11</v>
      </c>
      <c r="C809">
        <f t="shared" si="37"/>
        <v>43</v>
      </c>
      <c r="D809" t="str">
        <f>VLOOKUP(B809,Categorisation_T!$B$4:$C$51,2,FALSE)</f>
        <v>Γ4</v>
      </c>
      <c r="E809">
        <f>HLOOKUP(C809,Categorisation_T!$D$1:$DH$4,4,FALSE)</f>
        <v>22.2</v>
      </c>
      <c r="F809" t="str">
        <f t="shared" si="38"/>
        <v>22.2-Γ4</v>
      </c>
      <c r="G809">
        <f>VLOOKUP($B809,Categorisation_T_Score!$B$1:$DH$51,$C809+2,FALSE)</f>
        <v>0</v>
      </c>
      <c r="H809">
        <f>IFERROR(VLOOKUP(G809,ScoreCards!$C$3:$F$6,4),0)</f>
        <v>0</v>
      </c>
    </row>
    <row r="810" spans="2:8">
      <c r="B810">
        <f t="shared" si="36"/>
        <v>11</v>
      </c>
      <c r="C810">
        <f t="shared" si="37"/>
        <v>44</v>
      </c>
      <c r="D810" t="str">
        <f>VLOOKUP(B810,Categorisation_T!$B$4:$C$51,2,FALSE)</f>
        <v>Γ4</v>
      </c>
      <c r="E810" t="str">
        <f>HLOOKUP(C810,Categorisation_T!$D$1:$DH$4,4,FALSE)</f>
        <v>F</v>
      </c>
      <c r="F810" t="str">
        <f t="shared" si="38"/>
        <v>F-Γ4</v>
      </c>
      <c r="G810" t="str">
        <f>VLOOKUP($B810,Categorisation_T_Score!$B$1:$DH$51,$C810+2,FALSE)</f>
        <v>P2</v>
      </c>
      <c r="H810">
        <f>IFERROR(VLOOKUP(G810,ScoreCards!$C$3:$F$6,4),0)</f>
        <v>0</v>
      </c>
    </row>
    <row r="811" spans="2:8">
      <c r="B811">
        <f t="shared" si="36"/>
        <v>11</v>
      </c>
      <c r="C811">
        <f t="shared" si="37"/>
        <v>45</v>
      </c>
      <c r="D811" t="str">
        <f>VLOOKUP(B811,Categorisation_T!$B$4:$C$51,2,FALSE)</f>
        <v>Γ4</v>
      </c>
      <c r="E811">
        <f>HLOOKUP(C811,Categorisation_T!$D$1:$DH$4,4,FALSE)</f>
        <v>23.1</v>
      </c>
      <c r="F811" t="str">
        <f t="shared" si="38"/>
        <v>23.1-Γ4</v>
      </c>
      <c r="G811" t="str">
        <f>VLOOKUP($B811,Categorisation_T_Score!$B$1:$DH$51,$C811+2,FALSE)</f>
        <v>P2</v>
      </c>
      <c r="H811">
        <f>IFERROR(VLOOKUP(G811,ScoreCards!$C$3:$F$6,4),0)</f>
        <v>0</v>
      </c>
    </row>
    <row r="812" spans="2:8">
      <c r="B812">
        <f t="shared" si="36"/>
        <v>11</v>
      </c>
      <c r="C812">
        <f t="shared" si="37"/>
        <v>46</v>
      </c>
      <c r="D812" t="str">
        <f>VLOOKUP(B812,Categorisation_T!$B$4:$C$51,2,FALSE)</f>
        <v>Γ4</v>
      </c>
      <c r="E812">
        <f>HLOOKUP(C812,Categorisation_T!$D$1:$DH$4,4,FALSE)</f>
        <v>23.2</v>
      </c>
      <c r="F812" t="str">
        <f t="shared" si="38"/>
        <v>23.2-Γ4</v>
      </c>
      <c r="G812" t="str">
        <f>VLOOKUP($B812,Categorisation_T_Score!$B$1:$DH$51,$C812+2,FALSE)</f>
        <v>P2</v>
      </c>
      <c r="H812">
        <f>IFERROR(VLOOKUP(G812,ScoreCards!$C$3:$F$6,4),0)</f>
        <v>0</v>
      </c>
    </row>
    <row r="813" spans="2:8">
      <c r="B813">
        <f t="shared" si="36"/>
        <v>11</v>
      </c>
      <c r="C813">
        <f t="shared" si="37"/>
        <v>47</v>
      </c>
      <c r="D813" t="str">
        <f>VLOOKUP(B813,Categorisation_T!$B$4:$C$51,2,FALSE)</f>
        <v>Γ4</v>
      </c>
      <c r="E813">
        <f>HLOOKUP(C813,Categorisation_T!$D$1:$DH$4,4,FALSE)</f>
        <v>23.3</v>
      </c>
      <c r="F813" t="str">
        <f t="shared" si="38"/>
        <v>23.3-Γ4</v>
      </c>
      <c r="G813" t="str">
        <f>VLOOKUP($B813,Categorisation_T_Score!$B$1:$DH$51,$C813+2,FALSE)</f>
        <v>P2</v>
      </c>
      <c r="H813">
        <f>IFERROR(VLOOKUP(G813,ScoreCards!$C$3:$F$6,4),0)</f>
        <v>0</v>
      </c>
    </row>
    <row r="814" spans="2:8">
      <c r="B814">
        <f t="shared" si="36"/>
        <v>11</v>
      </c>
      <c r="C814">
        <f t="shared" si="37"/>
        <v>48</v>
      </c>
      <c r="D814" t="str">
        <f>VLOOKUP(B814,Categorisation_T!$B$4:$C$51,2,FALSE)</f>
        <v>Γ4</v>
      </c>
      <c r="E814">
        <f>HLOOKUP(C814,Categorisation_T!$D$1:$DH$4,4,FALSE)</f>
        <v>23.4</v>
      </c>
      <c r="F814" t="str">
        <f t="shared" si="38"/>
        <v>23.4-Γ4</v>
      </c>
      <c r="G814" t="str">
        <f>VLOOKUP($B814,Categorisation_T_Score!$B$1:$DH$51,$C814+2,FALSE)</f>
        <v>P2</v>
      </c>
      <c r="H814">
        <f>IFERROR(VLOOKUP(G814,ScoreCards!$C$3:$F$6,4),0)</f>
        <v>0</v>
      </c>
    </row>
    <row r="815" spans="2:8">
      <c r="B815">
        <f t="shared" si="36"/>
        <v>11</v>
      </c>
      <c r="C815">
        <f t="shared" si="37"/>
        <v>49</v>
      </c>
      <c r="D815" t="str">
        <f>VLOOKUP(B815,Categorisation_T!$B$4:$C$51,2,FALSE)</f>
        <v>Γ4</v>
      </c>
      <c r="E815">
        <f>HLOOKUP(C815,Categorisation_T!$D$1:$DH$4,4,FALSE)</f>
        <v>23.5</v>
      </c>
      <c r="F815" t="str">
        <f t="shared" si="38"/>
        <v>23.5-Γ4</v>
      </c>
      <c r="G815" t="str">
        <f>VLOOKUP($B815,Categorisation_T_Score!$B$1:$DH$51,$C815+2,FALSE)</f>
        <v>P2</v>
      </c>
      <c r="H815">
        <f>IFERROR(VLOOKUP(G815,ScoreCards!$C$3:$F$6,4),0)</f>
        <v>0</v>
      </c>
    </row>
    <row r="816" spans="2:8">
      <c r="B816">
        <f t="shared" si="36"/>
        <v>11</v>
      </c>
      <c r="C816">
        <f t="shared" si="37"/>
        <v>50</v>
      </c>
      <c r="D816" t="str">
        <f>VLOOKUP(B816,Categorisation_T!$B$4:$C$51,2,FALSE)</f>
        <v>Γ4</v>
      </c>
      <c r="E816">
        <f>HLOOKUP(C816,Categorisation_T!$D$1:$DH$4,4,FALSE)</f>
        <v>23.6</v>
      </c>
      <c r="F816" t="str">
        <f t="shared" si="38"/>
        <v>23.6-Γ4</v>
      </c>
      <c r="G816" t="str">
        <f>VLOOKUP($B816,Categorisation_T_Score!$B$1:$DH$51,$C816+2,FALSE)</f>
        <v>P2</v>
      </c>
      <c r="H816">
        <f>IFERROR(VLOOKUP(G816,ScoreCards!$C$3:$F$6,4),0)</f>
        <v>0</v>
      </c>
    </row>
    <row r="817" spans="2:8">
      <c r="B817">
        <f t="shared" si="36"/>
        <v>11</v>
      </c>
      <c r="C817">
        <f t="shared" si="37"/>
        <v>51</v>
      </c>
      <c r="D817" t="str">
        <f>VLOOKUP(B817,Categorisation_T!$B$4:$C$51,2,FALSE)</f>
        <v>Γ4</v>
      </c>
      <c r="E817">
        <f>HLOOKUP(C817,Categorisation_T!$D$1:$DH$4,4,FALSE)</f>
        <v>23.7</v>
      </c>
      <c r="F817" t="str">
        <f t="shared" si="38"/>
        <v>23.7-Γ4</v>
      </c>
      <c r="G817" t="str">
        <f>VLOOKUP($B817,Categorisation_T_Score!$B$1:$DH$51,$C817+2,FALSE)</f>
        <v>P2</v>
      </c>
      <c r="H817">
        <f>IFERROR(VLOOKUP(G817,ScoreCards!$C$3:$F$6,4),0)</f>
        <v>0</v>
      </c>
    </row>
    <row r="818" spans="2:8">
      <c r="B818">
        <f t="shared" ref="B818:B881" si="39">B709+1</f>
        <v>11</v>
      </c>
      <c r="C818">
        <f t="shared" ref="C818:C881" si="40">C709</f>
        <v>52</v>
      </c>
      <c r="D818" t="str">
        <f>VLOOKUP(B818,Categorisation_T!$B$4:$C$51,2,FALSE)</f>
        <v>Γ4</v>
      </c>
      <c r="E818">
        <f>HLOOKUP(C818,Categorisation_T!$D$1:$DH$4,4,FALSE)</f>
        <v>38</v>
      </c>
      <c r="F818" t="str">
        <f t="shared" si="38"/>
        <v>38-Γ4</v>
      </c>
      <c r="G818" t="str">
        <f>VLOOKUP($B818,Categorisation_T_Score!$B$1:$DH$51,$C818+2,FALSE)</f>
        <v>P2</v>
      </c>
      <c r="H818">
        <f>IFERROR(VLOOKUP(G818,ScoreCards!$C$3:$F$6,4),0)</f>
        <v>0</v>
      </c>
    </row>
    <row r="819" spans="2:8">
      <c r="B819">
        <f t="shared" si="39"/>
        <v>11</v>
      </c>
      <c r="C819">
        <f t="shared" si="40"/>
        <v>53</v>
      </c>
      <c r="D819" t="str">
        <f>VLOOKUP(B819,Categorisation_T!$B$4:$C$51,2,FALSE)</f>
        <v>Γ4</v>
      </c>
      <c r="E819">
        <f>HLOOKUP(C819,Categorisation_T!$D$1:$DH$4,4,FALSE)</f>
        <v>39</v>
      </c>
      <c r="F819" t="str">
        <f t="shared" si="38"/>
        <v>39-Γ4</v>
      </c>
      <c r="G819" t="str">
        <f>VLOOKUP($B819,Categorisation_T_Score!$B$1:$DH$51,$C819+2,FALSE)</f>
        <v>P2</v>
      </c>
      <c r="H819">
        <f>IFERROR(VLOOKUP(G819,ScoreCards!$C$3:$F$6,4),0)</f>
        <v>0</v>
      </c>
    </row>
    <row r="820" spans="2:8">
      <c r="B820">
        <f t="shared" si="39"/>
        <v>11</v>
      </c>
      <c r="C820">
        <f t="shared" si="40"/>
        <v>54</v>
      </c>
      <c r="D820" t="str">
        <f>VLOOKUP(B820,Categorisation_T!$B$4:$C$51,2,FALSE)</f>
        <v>Γ4</v>
      </c>
      <c r="E820" t="str">
        <f>HLOOKUP(C820,Categorisation_T!$D$1:$DH$4,4,FALSE)</f>
        <v>G</v>
      </c>
      <c r="F820" t="str">
        <f t="shared" si="38"/>
        <v>G-Γ4</v>
      </c>
      <c r="G820" t="str">
        <f>VLOOKUP($B820,Categorisation_T_Score!$B$1:$DH$51,$C820+2,FALSE)</f>
        <v>P2</v>
      </c>
      <c r="H820">
        <f>IFERROR(VLOOKUP(G820,ScoreCards!$C$3:$F$6,4),0)</f>
        <v>0</v>
      </c>
    </row>
    <row r="821" spans="2:8">
      <c r="B821">
        <f t="shared" si="39"/>
        <v>11</v>
      </c>
      <c r="C821">
        <f t="shared" si="40"/>
        <v>55</v>
      </c>
      <c r="D821" t="str">
        <f>VLOOKUP(B821,Categorisation_T!$B$4:$C$51,2,FALSE)</f>
        <v>Γ4</v>
      </c>
      <c r="E821">
        <f>HLOOKUP(C821,Categorisation_T!$D$1:$DH$4,4,FALSE)</f>
        <v>24.1</v>
      </c>
      <c r="F821" t="str">
        <f t="shared" si="38"/>
        <v>24.1-Γ4</v>
      </c>
      <c r="G821">
        <f>VLOOKUP($B821,Categorisation_T_Score!$B$1:$DH$51,$C821+2,FALSE)</f>
        <v>0</v>
      </c>
      <c r="H821">
        <f>IFERROR(VLOOKUP(G821,ScoreCards!$C$3:$F$6,4),0)</f>
        <v>0</v>
      </c>
    </row>
    <row r="822" spans="2:8">
      <c r="B822">
        <f t="shared" si="39"/>
        <v>11</v>
      </c>
      <c r="C822">
        <f t="shared" si="40"/>
        <v>56</v>
      </c>
      <c r="D822" t="str">
        <f>VLOOKUP(B822,Categorisation_T!$B$4:$C$51,2,FALSE)</f>
        <v>Γ4</v>
      </c>
      <c r="E822">
        <f>HLOOKUP(C822,Categorisation_T!$D$1:$DH$4,4,FALSE)</f>
        <v>24.2</v>
      </c>
      <c r="F822" t="str">
        <f t="shared" si="38"/>
        <v>24.2-Γ4</v>
      </c>
      <c r="G822">
        <f>VLOOKUP($B822,Categorisation_T_Score!$B$1:$DH$51,$C822+2,FALSE)</f>
        <v>0</v>
      </c>
      <c r="H822">
        <f>IFERROR(VLOOKUP(G822,ScoreCards!$C$3:$F$6,4),0)</f>
        <v>0</v>
      </c>
    </row>
    <row r="823" spans="2:8">
      <c r="B823">
        <f t="shared" si="39"/>
        <v>11</v>
      </c>
      <c r="C823">
        <f t="shared" si="40"/>
        <v>57</v>
      </c>
      <c r="D823" t="str">
        <f>VLOOKUP(B823,Categorisation_T!$B$4:$C$51,2,FALSE)</f>
        <v>Γ4</v>
      </c>
      <c r="E823">
        <f>HLOOKUP(C823,Categorisation_T!$D$1:$DH$4,4,FALSE)</f>
        <v>24.3</v>
      </c>
      <c r="F823" t="str">
        <f t="shared" si="38"/>
        <v>24.3-Γ4</v>
      </c>
      <c r="G823">
        <f>VLOOKUP($B823,Categorisation_T_Score!$B$1:$DH$51,$C823+2,FALSE)</f>
        <v>0</v>
      </c>
      <c r="H823">
        <f>IFERROR(VLOOKUP(G823,ScoreCards!$C$3:$F$6,4),0)</f>
        <v>0</v>
      </c>
    </row>
    <row r="824" spans="2:8">
      <c r="B824">
        <f t="shared" si="39"/>
        <v>11</v>
      </c>
      <c r="C824">
        <f t="shared" si="40"/>
        <v>58</v>
      </c>
      <c r="D824" t="str">
        <f>VLOOKUP(B824,Categorisation_T!$B$4:$C$51,2,FALSE)</f>
        <v>Γ4</v>
      </c>
      <c r="E824">
        <f>HLOOKUP(C824,Categorisation_T!$D$1:$DH$4,4,FALSE)</f>
        <v>24.4</v>
      </c>
      <c r="F824" t="str">
        <f t="shared" si="38"/>
        <v>24.4-Γ4</v>
      </c>
      <c r="G824">
        <f>VLOOKUP($B824,Categorisation_T_Score!$B$1:$DH$51,$C824+2,FALSE)</f>
        <v>0</v>
      </c>
      <c r="H824">
        <f>IFERROR(VLOOKUP(G824,ScoreCards!$C$3:$F$6,4),0)</f>
        <v>0</v>
      </c>
    </row>
    <row r="825" spans="2:8">
      <c r="B825">
        <f t="shared" si="39"/>
        <v>11</v>
      </c>
      <c r="C825">
        <f t="shared" si="40"/>
        <v>59</v>
      </c>
      <c r="D825" t="str">
        <f>VLOOKUP(B825,Categorisation_T!$B$4:$C$51,2,FALSE)</f>
        <v>Γ4</v>
      </c>
      <c r="E825">
        <f>HLOOKUP(C825,Categorisation_T!$D$1:$DH$4,4,FALSE)</f>
        <v>24.5</v>
      </c>
      <c r="F825" t="str">
        <f t="shared" si="38"/>
        <v>24.5-Γ4</v>
      </c>
      <c r="G825">
        <f>VLOOKUP($B825,Categorisation_T_Score!$B$1:$DH$51,$C825+2,FALSE)</f>
        <v>0</v>
      </c>
      <c r="H825">
        <f>IFERROR(VLOOKUP(G825,ScoreCards!$C$3:$F$6,4),0)</f>
        <v>0</v>
      </c>
    </row>
    <row r="826" spans="2:8">
      <c r="B826">
        <f t="shared" si="39"/>
        <v>11</v>
      </c>
      <c r="C826">
        <f t="shared" si="40"/>
        <v>60</v>
      </c>
      <c r="D826" t="str">
        <f>VLOOKUP(B826,Categorisation_T!$B$4:$C$51,2,FALSE)</f>
        <v>Γ4</v>
      </c>
      <c r="E826">
        <f>HLOOKUP(C826,Categorisation_T!$D$1:$DH$4,4,FALSE)</f>
        <v>25.1</v>
      </c>
      <c r="F826" t="str">
        <f t="shared" si="38"/>
        <v>25.1-Γ4</v>
      </c>
      <c r="G826">
        <f>VLOOKUP($B826,Categorisation_T_Score!$B$1:$DH$51,$C826+2,FALSE)</f>
        <v>0</v>
      </c>
      <c r="H826">
        <f>IFERROR(VLOOKUP(G826,ScoreCards!$C$3:$F$6,4),0)</f>
        <v>0</v>
      </c>
    </row>
    <row r="827" spans="2:8">
      <c r="B827">
        <f t="shared" si="39"/>
        <v>11</v>
      </c>
      <c r="C827">
        <f t="shared" si="40"/>
        <v>61</v>
      </c>
      <c r="D827" t="str">
        <f>VLOOKUP(B827,Categorisation_T!$B$4:$C$51,2,FALSE)</f>
        <v>Γ4</v>
      </c>
      <c r="E827">
        <f>HLOOKUP(C827,Categorisation_T!$D$1:$DH$4,4,FALSE)</f>
        <v>25.2</v>
      </c>
      <c r="F827" t="str">
        <f t="shared" si="38"/>
        <v>25.2-Γ4</v>
      </c>
      <c r="G827">
        <f>VLOOKUP($B827,Categorisation_T_Score!$B$1:$DH$51,$C827+2,FALSE)</f>
        <v>0</v>
      </c>
      <c r="H827">
        <f>IFERROR(VLOOKUP(G827,ScoreCards!$C$3:$F$6,4),0)</f>
        <v>0</v>
      </c>
    </row>
    <row r="828" spans="2:8">
      <c r="B828">
        <f t="shared" si="39"/>
        <v>11</v>
      </c>
      <c r="C828">
        <f t="shared" si="40"/>
        <v>62</v>
      </c>
      <c r="D828" t="str">
        <f>VLOOKUP(B828,Categorisation_T!$B$4:$C$51,2,FALSE)</f>
        <v>Γ4</v>
      </c>
      <c r="E828">
        <f>HLOOKUP(C828,Categorisation_T!$D$1:$DH$4,4,FALSE)</f>
        <v>25.3</v>
      </c>
      <c r="F828" t="str">
        <f t="shared" si="38"/>
        <v>25.3-Γ4</v>
      </c>
      <c r="G828">
        <f>VLOOKUP($B828,Categorisation_T_Score!$B$1:$DH$51,$C828+2,FALSE)</f>
        <v>0</v>
      </c>
      <c r="H828">
        <f>IFERROR(VLOOKUP(G828,ScoreCards!$C$3:$F$6,4),0)</f>
        <v>0</v>
      </c>
    </row>
    <row r="829" spans="2:8">
      <c r="B829">
        <f t="shared" si="39"/>
        <v>11</v>
      </c>
      <c r="C829">
        <f t="shared" si="40"/>
        <v>63</v>
      </c>
      <c r="D829" t="str">
        <f>VLOOKUP(B829,Categorisation_T!$B$4:$C$51,2,FALSE)</f>
        <v>Γ4</v>
      </c>
      <c r="E829">
        <f>HLOOKUP(C829,Categorisation_T!$D$1:$DH$4,4,FALSE)</f>
        <v>25.4</v>
      </c>
      <c r="F829" t="str">
        <f t="shared" si="38"/>
        <v>25.4-Γ4</v>
      </c>
      <c r="G829" t="str">
        <f>VLOOKUP($B829,Categorisation_T_Score!$B$1:$DH$51,$C829+2,FALSE)</f>
        <v>P2</v>
      </c>
      <c r="H829">
        <f>IFERROR(VLOOKUP(G829,ScoreCards!$C$3:$F$6,4),0)</f>
        <v>0</v>
      </c>
    </row>
    <row r="830" spans="2:8">
      <c r="B830">
        <f t="shared" si="39"/>
        <v>11</v>
      </c>
      <c r="C830">
        <f t="shared" si="40"/>
        <v>64</v>
      </c>
      <c r="D830" t="str">
        <f>VLOOKUP(B830,Categorisation_T!$B$4:$C$51,2,FALSE)</f>
        <v>Γ4</v>
      </c>
      <c r="E830">
        <f>HLOOKUP(C830,Categorisation_T!$D$1:$DH$4,4,FALSE)</f>
        <v>25.5</v>
      </c>
      <c r="F830" t="str">
        <f t="shared" si="38"/>
        <v>25.5-Γ4</v>
      </c>
      <c r="G830" t="str">
        <f>VLOOKUP($B830,Categorisation_T_Score!$B$1:$DH$51,$C830+2,FALSE)</f>
        <v>P2</v>
      </c>
      <c r="H830">
        <f>IFERROR(VLOOKUP(G830,ScoreCards!$C$3:$F$6,4),0)</f>
        <v>0</v>
      </c>
    </row>
    <row r="831" spans="2:8">
      <c r="B831">
        <f t="shared" si="39"/>
        <v>11</v>
      </c>
      <c r="C831">
        <f t="shared" si="40"/>
        <v>65</v>
      </c>
      <c r="D831" t="str">
        <f>VLOOKUP(B831,Categorisation_T!$B$4:$C$51,2,FALSE)</f>
        <v>Γ4</v>
      </c>
      <c r="E831">
        <f>HLOOKUP(C831,Categorisation_T!$D$1:$DH$4,4,FALSE)</f>
        <v>25.6</v>
      </c>
      <c r="F831" t="str">
        <f t="shared" si="38"/>
        <v>25.6-Γ4</v>
      </c>
      <c r="G831">
        <f>VLOOKUP($B831,Categorisation_T_Score!$B$1:$DH$51,$C831+2,FALSE)</f>
        <v>0</v>
      </c>
      <c r="H831">
        <f>IFERROR(VLOOKUP(G831,ScoreCards!$C$3:$F$6,4),0)</f>
        <v>0</v>
      </c>
    </row>
    <row r="832" spans="2:8">
      <c r="B832">
        <f t="shared" si="39"/>
        <v>11</v>
      </c>
      <c r="C832">
        <f t="shared" si="40"/>
        <v>66</v>
      </c>
      <c r="D832" t="str">
        <f>VLOOKUP(B832,Categorisation_T!$B$4:$C$51,2,FALSE)</f>
        <v>Γ4</v>
      </c>
      <c r="E832">
        <f>HLOOKUP(C832,Categorisation_T!$D$1:$DH$4,4,FALSE)</f>
        <v>25.7</v>
      </c>
      <c r="F832" t="str">
        <f t="shared" si="38"/>
        <v>25.7-Γ4</v>
      </c>
      <c r="G832">
        <f>VLOOKUP($B832,Categorisation_T_Score!$B$1:$DH$51,$C832+2,FALSE)</f>
        <v>0</v>
      </c>
      <c r="H832">
        <f>IFERROR(VLOOKUP(G832,ScoreCards!$C$3:$F$6,4),0)</f>
        <v>0</v>
      </c>
    </row>
    <row r="833" spans="2:8">
      <c r="B833">
        <f t="shared" si="39"/>
        <v>11</v>
      </c>
      <c r="C833">
        <f t="shared" si="40"/>
        <v>67</v>
      </c>
      <c r="D833" t="str">
        <f>VLOOKUP(B833,Categorisation_T!$B$4:$C$51,2,FALSE)</f>
        <v>Γ4</v>
      </c>
      <c r="E833">
        <f>HLOOKUP(C833,Categorisation_T!$D$1:$DH$4,4,FALSE)</f>
        <v>25.9</v>
      </c>
      <c r="F833" t="str">
        <f t="shared" si="38"/>
        <v>25.9-Γ4</v>
      </c>
      <c r="G833">
        <f>VLOOKUP($B833,Categorisation_T_Score!$B$1:$DH$51,$C833+2,FALSE)</f>
        <v>0</v>
      </c>
      <c r="H833">
        <f>IFERROR(VLOOKUP(G833,ScoreCards!$C$3:$F$6,4),0)</f>
        <v>0</v>
      </c>
    </row>
    <row r="834" spans="2:8">
      <c r="B834">
        <f t="shared" si="39"/>
        <v>11</v>
      </c>
      <c r="C834">
        <f t="shared" si="40"/>
        <v>68</v>
      </c>
      <c r="D834" t="str">
        <f>VLOOKUP(B834,Categorisation_T!$B$4:$C$51,2,FALSE)</f>
        <v>Γ4</v>
      </c>
      <c r="E834" t="str">
        <f>HLOOKUP(C834,Categorisation_T!$D$1:$DH$4,4,FALSE)</f>
        <v>H</v>
      </c>
      <c r="F834" t="str">
        <f t="shared" si="38"/>
        <v>H-Γ4</v>
      </c>
      <c r="G834">
        <f>VLOOKUP($B834,Categorisation_T_Score!$B$1:$DH$51,$C834+2,FALSE)</f>
        <v>0</v>
      </c>
      <c r="H834">
        <f>IFERROR(VLOOKUP(G834,ScoreCards!$C$3:$F$6,4),0)</f>
        <v>0</v>
      </c>
    </row>
    <row r="835" spans="2:8">
      <c r="B835">
        <f t="shared" si="39"/>
        <v>11</v>
      </c>
      <c r="C835">
        <f t="shared" si="40"/>
        <v>69</v>
      </c>
      <c r="D835" t="str">
        <f>VLOOKUP(B835,Categorisation_T!$B$4:$C$51,2,FALSE)</f>
        <v>Γ4</v>
      </c>
      <c r="E835">
        <f>HLOOKUP(C835,Categorisation_T!$D$1:$DH$4,4,FALSE)</f>
        <v>26.1</v>
      </c>
      <c r="F835" t="str">
        <f t="shared" si="38"/>
        <v>26.1-Γ4</v>
      </c>
      <c r="G835">
        <f>VLOOKUP($B835,Categorisation_T_Score!$B$1:$DH$51,$C835+2,FALSE)</f>
        <v>0</v>
      </c>
      <c r="H835">
        <f>IFERROR(VLOOKUP(G835,ScoreCards!$C$3:$F$6,4),0)</f>
        <v>0</v>
      </c>
    </row>
    <row r="836" spans="2:8">
      <c r="B836">
        <f t="shared" si="39"/>
        <v>11</v>
      </c>
      <c r="C836">
        <f t="shared" si="40"/>
        <v>70</v>
      </c>
      <c r="D836" t="str">
        <f>VLOOKUP(B836,Categorisation_T!$B$4:$C$51,2,FALSE)</f>
        <v>Γ4</v>
      </c>
      <c r="E836">
        <f>HLOOKUP(C836,Categorisation_T!$D$1:$DH$4,4,FALSE)</f>
        <v>26.2</v>
      </c>
      <c r="F836" t="str">
        <f t="shared" si="38"/>
        <v>26.2-Γ4</v>
      </c>
      <c r="G836">
        <f>VLOOKUP($B836,Categorisation_T_Score!$B$1:$DH$51,$C836+2,FALSE)</f>
        <v>0</v>
      </c>
      <c r="H836">
        <f>IFERROR(VLOOKUP(G836,ScoreCards!$C$3:$F$6,4),0)</f>
        <v>0</v>
      </c>
    </row>
    <row r="837" spans="2:8">
      <c r="B837">
        <f t="shared" si="39"/>
        <v>11</v>
      </c>
      <c r="C837">
        <f t="shared" si="40"/>
        <v>71</v>
      </c>
      <c r="D837" t="str">
        <f>VLOOKUP(B837,Categorisation_T!$B$4:$C$51,2,FALSE)</f>
        <v>Γ4</v>
      </c>
      <c r="E837">
        <f>HLOOKUP(C837,Categorisation_T!$D$1:$DH$4,4,FALSE)</f>
        <v>26.3</v>
      </c>
      <c r="F837" t="str">
        <f t="shared" ref="F837:F900" si="41">E837&amp;"-"&amp;D837</f>
        <v>26.3-Γ4</v>
      </c>
      <c r="G837">
        <f>VLOOKUP($B837,Categorisation_T_Score!$B$1:$DH$51,$C837+2,FALSE)</f>
        <v>0</v>
      </c>
      <c r="H837">
        <f>IFERROR(VLOOKUP(G837,ScoreCards!$C$3:$F$6,4),0)</f>
        <v>0</v>
      </c>
    </row>
    <row r="838" spans="2:8">
      <c r="B838">
        <f t="shared" si="39"/>
        <v>11</v>
      </c>
      <c r="C838">
        <f t="shared" si="40"/>
        <v>72</v>
      </c>
      <c r="D838" t="str">
        <f>VLOOKUP(B838,Categorisation_T!$B$4:$C$51,2,FALSE)</f>
        <v>Γ4</v>
      </c>
      <c r="E838">
        <f>HLOOKUP(C838,Categorisation_T!$D$1:$DH$4,4,FALSE)</f>
        <v>26.4</v>
      </c>
      <c r="F838" t="str">
        <f t="shared" si="41"/>
        <v>26.4-Γ4</v>
      </c>
      <c r="G838">
        <f>VLOOKUP($B838,Categorisation_T_Score!$B$1:$DH$51,$C838+2,FALSE)</f>
        <v>0</v>
      </c>
      <c r="H838">
        <f>IFERROR(VLOOKUP(G838,ScoreCards!$C$3:$F$6,4),0)</f>
        <v>0</v>
      </c>
    </row>
    <row r="839" spans="2:8">
      <c r="B839">
        <f t="shared" si="39"/>
        <v>11</v>
      </c>
      <c r="C839">
        <f t="shared" si="40"/>
        <v>73</v>
      </c>
      <c r="D839" t="str">
        <f>VLOOKUP(B839,Categorisation_T!$B$4:$C$51,2,FALSE)</f>
        <v>Γ4</v>
      </c>
      <c r="E839">
        <f>HLOOKUP(C839,Categorisation_T!$D$1:$DH$4,4,FALSE)</f>
        <v>26.5</v>
      </c>
      <c r="F839" t="str">
        <f t="shared" si="41"/>
        <v>26.5-Γ4</v>
      </c>
      <c r="G839">
        <f>VLOOKUP($B839,Categorisation_T_Score!$B$1:$DH$51,$C839+2,FALSE)</f>
        <v>0</v>
      </c>
      <c r="H839">
        <f>IFERROR(VLOOKUP(G839,ScoreCards!$C$3:$F$6,4),0)</f>
        <v>0</v>
      </c>
    </row>
    <row r="840" spans="2:8">
      <c r="B840">
        <f t="shared" si="39"/>
        <v>11</v>
      </c>
      <c r="C840">
        <f t="shared" si="40"/>
        <v>74</v>
      </c>
      <c r="D840" t="str">
        <f>VLOOKUP(B840,Categorisation_T!$B$4:$C$51,2,FALSE)</f>
        <v>Γ4</v>
      </c>
      <c r="E840">
        <f>HLOOKUP(C840,Categorisation_T!$D$1:$DH$4,4,FALSE)</f>
        <v>26.6</v>
      </c>
      <c r="F840" t="str">
        <f t="shared" si="41"/>
        <v>26.6-Γ4</v>
      </c>
      <c r="G840">
        <f>VLOOKUP($B840,Categorisation_T_Score!$B$1:$DH$51,$C840+2,FALSE)</f>
        <v>0</v>
      </c>
      <c r="H840">
        <f>IFERROR(VLOOKUP(G840,ScoreCards!$C$3:$F$6,4),0)</f>
        <v>0</v>
      </c>
    </row>
    <row r="841" spans="2:8">
      <c r="B841">
        <f t="shared" si="39"/>
        <v>11</v>
      </c>
      <c r="C841">
        <f t="shared" si="40"/>
        <v>75</v>
      </c>
      <c r="D841" t="str">
        <f>VLOOKUP(B841,Categorisation_T!$B$4:$C$51,2,FALSE)</f>
        <v>Γ4</v>
      </c>
      <c r="E841">
        <f>HLOOKUP(C841,Categorisation_T!$D$1:$DH$4,4,FALSE)</f>
        <v>26.7</v>
      </c>
      <c r="F841" t="str">
        <f t="shared" si="41"/>
        <v>26.7-Γ4</v>
      </c>
      <c r="G841">
        <f>VLOOKUP($B841,Categorisation_T_Score!$B$1:$DH$51,$C841+2,FALSE)</f>
        <v>0</v>
      </c>
      <c r="H841">
        <f>IFERROR(VLOOKUP(G841,ScoreCards!$C$3:$F$6,4),0)</f>
        <v>0</v>
      </c>
    </row>
    <row r="842" spans="2:8">
      <c r="B842">
        <f t="shared" si="39"/>
        <v>11</v>
      </c>
      <c r="C842">
        <f t="shared" si="40"/>
        <v>76</v>
      </c>
      <c r="D842" t="str">
        <f>VLOOKUP(B842,Categorisation_T!$B$4:$C$51,2,FALSE)</f>
        <v>Γ4</v>
      </c>
      <c r="E842">
        <f>HLOOKUP(C842,Categorisation_T!$D$1:$DH$4,4,FALSE)</f>
        <v>26.8</v>
      </c>
      <c r="F842" t="str">
        <f t="shared" si="41"/>
        <v>26.8-Γ4</v>
      </c>
      <c r="G842">
        <f>VLOOKUP($B842,Categorisation_T_Score!$B$1:$DH$51,$C842+2,FALSE)</f>
        <v>0</v>
      </c>
      <c r="H842">
        <f>IFERROR(VLOOKUP(G842,ScoreCards!$C$3:$F$6,4),0)</f>
        <v>0</v>
      </c>
    </row>
    <row r="843" spans="2:8">
      <c r="B843">
        <f t="shared" si="39"/>
        <v>11</v>
      </c>
      <c r="C843">
        <f t="shared" si="40"/>
        <v>77</v>
      </c>
      <c r="D843" t="str">
        <f>VLOOKUP(B843,Categorisation_T!$B$4:$C$51,2,FALSE)</f>
        <v>Γ4</v>
      </c>
      <c r="E843">
        <f>HLOOKUP(C843,Categorisation_T!$D$1:$DH$4,4,FALSE)</f>
        <v>27.1</v>
      </c>
      <c r="F843" t="str">
        <f t="shared" si="41"/>
        <v>27.1-Γ4</v>
      </c>
      <c r="G843">
        <f>VLOOKUP($B843,Categorisation_T_Score!$B$1:$DH$51,$C843+2,FALSE)</f>
        <v>0</v>
      </c>
      <c r="H843">
        <f>IFERROR(VLOOKUP(G843,ScoreCards!$C$3:$F$6,4),0)</f>
        <v>0</v>
      </c>
    </row>
    <row r="844" spans="2:8">
      <c r="B844">
        <f t="shared" si="39"/>
        <v>11</v>
      </c>
      <c r="C844">
        <f t="shared" si="40"/>
        <v>78</v>
      </c>
      <c r="D844" t="str">
        <f>VLOOKUP(B844,Categorisation_T!$B$4:$C$51,2,FALSE)</f>
        <v>Γ4</v>
      </c>
      <c r="E844">
        <f>HLOOKUP(C844,Categorisation_T!$D$1:$DH$4,4,FALSE)</f>
        <v>27.2</v>
      </c>
      <c r="F844" t="str">
        <f t="shared" si="41"/>
        <v>27.2-Γ4</v>
      </c>
      <c r="G844">
        <f>VLOOKUP($B844,Categorisation_T_Score!$B$1:$DH$51,$C844+2,FALSE)</f>
        <v>0</v>
      </c>
      <c r="H844">
        <f>IFERROR(VLOOKUP(G844,ScoreCards!$C$3:$F$6,4),0)</f>
        <v>0</v>
      </c>
    </row>
    <row r="845" spans="2:8">
      <c r="B845">
        <f t="shared" si="39"/>
        <v>11</v>
      </c>
      <c r="C845">
        <f t="shared" si="40"/>
        <v>79</v>
      </c>
      <c r="D845" t="str">
        <f>VLOOKUP(B845,Categorisation_T!$B$4:$C$51,2,FALSE)</f>
        <v>Γ4</v>
      </c>
      <c r="E845">
        <f>HLOOKUP(C845,Categorisation_T!$D$1:$DH$4,4,FALSE)</f>
        <v>27.3</v>
      </c>
      <c r="F845" t="str">
        <f t="shared" si="41"/>
        <v>27.3-Γ4</v>
      </c>
      <c r="G845">
        <f>VLOOKUP($B845,Categorisation_T_Score!$B$1:$DH$51,$C845+2,FALSE)</f>
        <v>0</v>
      </c>
      <c r="H845">
        <f>IFERROR(VLOOKUP(G845,ScoreCards!$C$3:$F$6,4),0)</f>
        <v>0</v>
      </c>
    </row>
    <row r="846" spans="2:8">
      <c r="B846">
        <f t="shared" si="39"/>
        <v>11</v>
      </c>
      <c r="C846">
        <f t="shared" si="40"/>
        <v>80</v>
      </c>
      <c r="D846" t="str">
        <f>VLOOKUP(B846,Categorisation_T!$B$4:$C$51,2,FALSE)</f>
        <v>Γ4</v>
      </c>
      <c r="E846">
        <f>HLOOKUP(C846,Categorisation_T!$D$1:$DH$4,4,FALSE)</f>
        <v>27.4</v>
      </c>
      <c r="F846" t="str">
        <f t="shared" si="41"/>
        <v>27.4-Γ4</v>
      </c>
      <c r="G846">
        <f>VLOOKUP($B846,Categorisation_T_Score!$B$1:$DH$51,$C846+2,FALSE)</f>
        <v>0</v>
      </c>
      <c r="H846">
        <f>IFERROR(VLOOKUP(G846,ScoreCards!$C$3:$F$6,4),0)</f>
        <v>0</v>
      </c>
    </row>
    <row r="847" spans="2:8">
      <c r="B847">
        <f t="shared" si="39"/>
        <v>11</v>
      </c>
      <c r="C847">
        <f t="shared" si="40"/>
        <v>81</v>
      </c>
      <c r="D847" t="str">
        <f>VLOOKUP(B847,Categorisation_T!$B$4:$C$51,2,FALSE)</f>
        <v>Γ4</v>
      </c>
      <c r="E847">
        <f>HLOOKUP(C847,Categorisation_T!$D$1:$DH$4,4,FALSE)</f>
        <v>27.5</v>
      </c>
      <c r="F847" t="str">
        <f t="shared" si="41"/>
        <v>27.5-Γ4</v>
      </c>
      <c r="G847">
        <f>VLOOKUP($B847,Categorisation_T_Score!$B$1:$DH$51,$C847+2,FALSE)</f>
        <v>0</v>
      </c>
      <c r="H847">
        <f>IFERROR(VLOOKUP(G847,ScoreCards!$C$3:$F$6,4),0)</f>
        <v>0</v>
      </c>
    </row>
    <row r="848" spans="2:8">
      <c r="B848">
        <f t="shared" si="39"/>
        <v>11</v>
      </c>
      <c r="C848">
        <f t="shared" si="40"/>
        <v>82</v>
      </c>
      <c r="D848" t="str">
        <f>VLOOKUP(B848,Categorisation_T!$B$4:$C$51,2,FALSE)</f>
        <v>Γ4</v>
      </c>
      <c r="E848">
        <f>HLOOKUP(C848,Categorisation_T!$D$1:$DH$4,4,FALSE)</f>
        <v>27.9</v>
      </c>
      <c r="F848" t="str">
        <f t="shared" si="41"/>
        <v>27.9-Γ4</v>
      </c>
      <c r="G848">
        <f>VLOOKUP($B848,Categorisation_T_Score!$B$1:$DH$51,$C848+2,FALSE)</f>
        <v>0</v>
      </c>
      <c r="H848">
        <f>IFERROR(VLOOKUP(G848,ScoreCards!$C$3:$F$6,4),0)</f>
        <v>0</v>
      </c>
    </row>
    <row r="849" spans="2:8">
      <c r="B849">
        <f t="shared" si="39"/>
        <v>11</v>
      </c>
      <c r="C849">
        <f t="shared" si="40"/>
        <v>83</v>
      </c>
      <c r="D849" t="str">
        <f>VLOOKUP(B849,Categorisation_T!$B$4:$C$51,2,FALSE)</f>
        <v>Γ4</v>
      </c>
      <c r="E849">
        <f>HLOOKUP(C849,Categorisation_T!$D$1:$DH$4,4,FALSE)</f>
        <v>95.1</v>
      </c>
      <c r="F849" t="str">
        <f t="shared" si="41"/>
        <v>95.1-Γ4</v>
      </c>
      <c r="G849">
        <f>VLOOKUP($B849,Categorisation_T_Score!$B$1:$DH$51,$C849+2,FALSE)</f>
        <v>0</v>
      </c>
      <c r="H849">
        <f>IFERROR(VLOOKUP(G849,ScoreCards!$C$3:$F$6,4),0)</f>
        <v>0</v>
      </c>
    </row>
    <row r="850" spans="2:8">
      <c r="B850">
        <f t="shared" si="39"/>
        <v>11</v>
      </c>
      <c r="C850">
        <f t="shared" si="40"/>
        <v>84</v>
      </c>
      <c r="D850" t="str">
        <f>VLOOKUP(B850,Categorisation_T!$B$4:$C$51,2,FALSE)</f>
        <v>Γ4</v>
      </c>
      <c r="E850">
        <f>HLOOKUP(C850,Categorisation_T!$D$1:$DH$4,4,FALSE)</f>
        <v>95.2</v>
      </c>
      <c r="F850" t="str">
        <f t="shared" si="41"/>
        <v>95.2-Γ4</v>
      </c>
      <c r="G850">
        <f>VLOOKUP($B850,Categorisation_T_Score!$B$1:$DH$51,$C850+2,FALSE)</f>
        <v>0</v>
      </c>
      <c r="H850">
        <f>IFERROR(VLOOKUP(G850,ScoreCards!$C$3:$F$6,4),0)</f>
        <v>0</v>
      </c>
    </row>
    <row r="851" spans="2:8">
      <c r="B851">
        <f t="shared" si="39"/>
        <v>11</v>
      </c>
      <c r="C851">
        <f t="shared" si="40"/>
        <v>85</v>
      </c>
      <c r="D851" t="str">
        <f>VLOOKUP(B851,Categorisation_T!$B$4:$C$51,2,FALSE)</f>
        <v>Γ4</v>
      </c>
      <c r="E851" t="str">
        <f>HLOOKUP(C851,Categorisation_T!$D$1:$DH$4,4,FALSE)</f>
        <v>I</v>
      </c>
      <c r="F851" t="str">
        <f t="shared" si="41"/>
        <v>I-Γ4</v>
      </c>
      <c r="G851">
        <f>VLOOKUP($B851,Categorisation_T_Score!$B$1:$DH$51,$C851+2,FALSE)</f>
        <v>0</v>
      </c>
      <c r="H851">
        <f>IFERROR(VLOOKUP(G851,ScoreCards!$C$3:$F$6,4),0)</f>
        <v>0</v>
      </c>
    </row>
    <row r="852" spans="2:8">
      <c r="B852">
        <f t="shared" si="39"/>
        <v>11</v>
      </c>
      <c r="C852">
        <f t="shared" si="40"/>
        <v>86</v>
      </c>
      <c r="D852" t="str">
        <f>VLOOKUP(B852,Categorisation_T!$B$4:$C$51,2,FALSE)</f>
        <v>Γ4</v>
      </c>
      <c r="E852">
        <f>HLOOKUP(C852,Categorisation_T!$D$1:$DH$4,4,FALSE)</f>
        <v>28.1</v>
      </c>
      <c r="F852" t="str">
        <f t="shared" si="41"/>
        <v>28.1-Γ4</v>
      </c>
      <c r="G852">
        <f>VLOOKUP($B852,Categorisation_T_Score!$B$1:$DH$51,$C852+2,FALSE)</f>
        <v>0</v>
      </c>
      <c r="H852">
        <f>IFERROR(VLOOKUP(G852,ScoreCards!$C$3:$F$6,4),0)</f>
        <v>0</v>
      </c>
    </row>
    <row r="853" spans="2:8">
      <c r="B853">
        <f t="shared" si="39"/>
        <v>11</v>
      </c>
      <c r="C853">
        <f t="shared" si="40"/>
        <v>87</v>
      </c>
      <c r="D853" t="str">
        <f>VLOOKUP(B853,Categorisation_T!$B$4:$C$51,2,FALSE)</f>
        <v>Γ4</v>
      </c>
      <c r="E853">
        <f>HLOOKUP(C853,Categorisation_T!$D$1:$DH$4,4,FALSE)</f>
        <v>28.2</v>
      </c>
      <c r="F853" t="str">
        <f t="shared" si="41"/>
        <v>28.2-Γ4</v>
      </c>
      <c r="G853">
        <f>VLOOKUP($B853,Categorisation_T_Score!$B$1:$DH$51,$C853+2,FALSE)</f>
        <v>0</v>
      </c>
      <c r="H853">
        <f>IFERROR(VLOOKUP(G853,ScoreCards!$C$3:$F$6,4),0)</f>
        <v>0</v>
      </c>
    </row>
    <row r="854" spans="2:8">
      <c r="B854">
        <f t="shared" si="39"/>
        <v>11</v>
      </c>
      <c r="C854">
        <f t="shared" si="40"/>
        <v>88</v>
      </c>
      <c r="D854" t="str">
        <f>VLOOKUP(B854,Categorisation_T!$B$4:$C$51,2,FALSE)</f>
        <v>Γ4</v>
      </c>
      <c r="E854">
        <f>HLOOKUP(C854,Categorisation_T!$D$1:$DH$4,4,FALSE)</f>
        <v>28.3</v>
      </c>
      <c r="F854" t="str">
        <f t="shared" si="41"/>
        <v>28.3-Γ4</v>
      </c>
      <c r="G854">
        <f>VLOOKUP($B854,Categorisation_T_Score!$B$1:$DH$51,$C854+2,FALSE)</f>
        <v>0</v>
      </c>
      <c r="H854">
        <f>IFERROR(VLOOKUP(G854,ScoreCards!$C$3:$F$6,4),0)</f>
        <v>0</v>
      </c>
    </row>
    <row r="855" spans="2:8">
      <c r="B855">
        <f t="shared" si="39"/>
        <v>11</v>
      </c>
      <c r="C855">
        <f t="shared" si="40"/>
        <v>89</v>
      </c>
      <c r="D855" t="str">
        <f>VLOOKUP(B855,Categorisation_T!$B$4:$C$51,2,FALSE)</f>
        <v>Γ4</v>
      </c>
      <c r="E855">
        <f>HLOOKUP(C855,Categorisation_T!$D$1:$DH$4,4,FALSE)</f>
        <v>28.4</v>
      </c>
      <c r="F855" t="str">
        <f t="shared" si="41"/>
        <v>28.4-Γ4</v>
      </c>
      <c r="G855">
        <f>VLOOKUP($B855,Categorisation_T_Score!$B$1:$DH$51,$C855+2,FALSE)</f>
        <v>0</v>
      </c>
      <c r="H855">
        <f>IFERROR(VLOOKUP(G855,ScoreCards!$C$3:$F$6,4),0)</f>
        <v>0</v>
      </c>
    </row>
    <row r="856" spans="2:8">
      <c r="B856">
        <f t="shared" si="39"/>
        <v>11</v>
      </c>
      <c r="C856">
        <f t="shared" si="40"/>
        <v>90</v>
      </c>
      <c r="D856" t="str">
        <f>VLOOKUP(B856,Categorisation_T!$B$4:$C$51,2,FALSE)</f>
        <v>Γ4</v>
      </c>
      <c r="E856">
        <f>HLOOKUP(C856,Categorisation_T!$D$1:$DH$4,4,FALSE)</f>
        <v>28.9</v>
      </c>
      <c r="F856" t="str">
        <f t="shared" si="41"/>
        <v>28.9-Γ4</v>
      </c>
      <c r="G856">
        <f>VLOOKUP($B856,Categorisation_T_Score!$B$1:$DH$51,$C856+2,FALSE)</f>
        <v>0</v>
      </c>
      <c r="H856">
        <f>IFERROR(VLOOKUP(G856,ScoreCards!$C$3:$F$6,4),0)</f>
        <v>0</v>
      </c>
    </row>
    <row r="857" spans="2:8">
      <c r="B857">
        <f t="shared" si="39"/>
        <v>11</v>
      </c>
      <c r="C857">
        <f t="shared" si="40"/>
        <v>91</v>
      </c>
      <c r="D857" t="str">
        <f>VLOOKUP(B857,Categorisation_T!$B$4:$C$51,2,FALSE)</f>
        <v>Γ4</v>
      </c>
      <c r="E857">
        <f>HLOOKUP(C857,Categorisation_T!$D$1:$DH$4,4,FALSE)</f>
        <v>29.1</v>
      </c>
      <c r="F857" t="str">
        <f t="shared" si="41"/>
        <v>29.1-Γ4</v>
      </c>
      <c r="G857">
        <f>VLOOKUP($B857,Categorisation_T_Score!$B$1:$DH$51,$C857+2,FALSE)</f>
        <v>0</v>
      </c>
      <c r="H857">
        <f>IFERROR(VLOOKUP(G857,ScoreCards!$C$3:$F$6,4),0)</f>
        <v>0</v>
      </c>
    </row>
    <row r="858" spans="2:8">
      <c r="B858">
        <f t="shared" si="39"/>
        <v>11</v>
      </c>
      <c r="C858">
        <f t="shared" si="40"/>
        <v>92</v>
      </c>
      <c r="D858" t="str">
        <f>VLOOKUP(B858,Categorisation_T!$B$4:$C$51,2,FALSE)</f>
        <v>Γ4</v>
      </c>
      <c r="E858">
        <f>HLOOKUP(C858,Categorisation_T!$D$1:$DH$4,4,FALSE)</f>
        <v>29.2</v>
      </c>
      <c r="F858" t="str">
        <f t="shared" si="41"/>
        <v>29.2-Γ4</v>
      </c>
      <c r="G858">
        <f>VLOOKUP($B858,Categorisation_T_Score!$B$1:$DH$51,$C858+2,FALSE)</f>
        <v>0</v>
      </c>
      <c r="H858">
        <f>IFERROR(VLOOKUP(G858,ScoreCards!$C$3:$F$6,4),0)</f>
        <v>0</v>
      </c>
    </row>
    <row r="859" spans="2:8">
      <c r="B859">
        <f t="shared" si="39"/>
        <v>11</v>
      </c>
      <c r="C859">
        <f t="shared" si="40"/>
        <v>93</v>
      </c>
      <c r="D859" t="str">
        <f>VLOOKUP(B859,Categorisation_T!$B$4:$C$51,2,FALSE)</f>
        <v>Γ4</v>
      </c>
      <c r="E859">
        <f>HLOOKUP(C859,Categorisation_T!$D$1:$DH$4,4,FALSE)</f>
        <v>29.3</v>
      </c>
      <c r="F859" t="str">
        <f t="shared" si="41"/>
        <v>29.3-Γ4</v>
      </c>
      <c r="G859">
        <f>VLOOKUP($B859,Categorisation_T_Score!$B$1:$DH$51,$C859+2,FALSE)</f>
        <v>0</v>
      </c>
      <c r="H859">
        <f>IFERROR(VLOOKUP(G859,ScoreCards!$C$3:$F$6,4),0)</f>
        <v>0</v>
      </c>
    </row>
    <row r="860" spans="2:8">
      <c r="B860">
        <f t="shared" si="39"/>
        <v>11</v>
      </c>
      <c r="C860">
        <f t="shared" si="40"/>
        <v>94</v>
      </c>
      <c r="D860" t="str">
        <f>VLOOKUP(B860,Categorisation_T!$B$4:$C$51,2,FALSE)</f>
        <v>Γ4</v>
      </c>
      <c r="E860">
        <f>HLOOKUP(C860,Categorisation_T!$D$1:$DH$4,4,FALSE)</f>
        <v>30</v>
      </c>
      <c r="F860" t="str">
        <f t="shared" si="41"/>
        <v>30-Γ4</v>
      </c>
      <c r="G860">
        <f>VLOOKUP($B860,Categorisation_T_Score!$B$1:$DH$51,$C860+2,FALSE)</f>
        <v>0</v>
      </c>
      <c r="H860">
        <f>IFERROR(VLOOKUP(G860,ScoreCards!$C$3:$F$6,4),0)</f>
        <v>0</v>
      </c>
    </row>
    <row r="861" spans="2:8">
      <c r="B861">
        <f t="shared" si="39"/>
        <v>11</v>
      </c>
      <c r="C861">
        <f t="shared" si="40"/>
        <v>95</v>
      </c>
      <c r="D861" t="str">
        <f>VLOOKUP(B861,Categorisation_T!$B$4:$C$51,2,FALSE)</f>
        <v>Γ4</v>
      </c>
      <c r="E861">
        <f>HLOOKUP(C861,Categorisation_T!$D$1:$DH$4,4,FALSE)</f>
        <v>33.1</v>
      </c>
      <c r="F861" t="str">
        <f t="shared" si="41"/>
        <v>33.1-Γ4</v>
      </c>
      <c r="G861">
        <f>VLOOKUP($B861,Categorisation_T_Score!$B$1:$DH$51,$C861+2,FALSE)</f>
        <v>0</v>
      </c>
      <c r="H861">
        <f>IFERROR(VLOOKUP(G861,ScoreCards!$C$3:$F$6,4),0)</f>
        <v>0</v>
      </c>
    </row>
    <row r="862" spans="2:8">
      <c r="B862">
        <f t="shared" si="39"/>
        <v>11</v>
      </c>
      <c r="C862">
        <f t="shared" si="40"/>
        <v>96</v>
      </c>
      <c r="D862" t="str">
        <f>VLOOKUP(B862,Categorisation_T!$B$4:$C$51,2,FALSE)</f>
        <v>Γ4</v>
      </c>
      <c r="E862">
        <f>HLOOKUP(C862,Categorisation_T!$D$1:$DH$4,4,FALSE)</f>
        <v>33.200000000000003</v>
      </c>
      <c r="F862" t="str">
        <f t="shared" si="41"/>
        <v>33.2-Γ4</v>
      </c>
      <c r="G862">
        <f>VLOOKUP($B862,Categorisation_T_Score!$B$1:$DH$51,$C862+2,FALSE)</f>
        <v>0</v>
      </c>
      <c r="H862">
        <f>IFERROR(VLOOKUP(G862,ScoreCards!$C$3:$F$6,4),0)</f>
        <v>0</v>
      </c>
    </row>
    <row r="863" spans="2:8">
      <c r="B863">
        <f t="shared" si="39"/>
        <v>11</v>
      </c>
      <c r="C863">
        <f t="shared" si="40"/>
        <v>97</v>
      </c>
      <c r="D863" t="str">
        <f>VLOOKUP(B863,Categorisation_T!$B$4:$C$51,2,FALSE)</f>
        <v>Γ4</v>
      </c>
      <c r="E863" t="str">
        <f>HLOOKUP(C863,Categorisation_T!$D$1:$DH$4,4,FALSE)</f>
        <v>J</v>
      </c>
      <c r="F863" t="str">
        <f t="shared" si="41"/>
        <v>J-Γ4</v>
      </c>
      <c r="G863" t="str">
        <f>VLOOKUP($B863,Categorisation_T_Score!$B$1:$DH$51,$C863+2,FALSE)</f>
        <v>P2</v>
      </c>
      <c r="H863">
        <f>IFERROR(VLOOKUP(G863,ScoreCards!$C$3:$F$6,4),0)</f>
        <v>0</v>
      </c>
    </row>
    <row r="864" spans="2:8">
      <c r="B864">
        <f t="shared" si="39"/>
        <v>11</v>
      </c>
      <c r="C864">
        <f t="shared" si="40"/>
        <v>98</v>
      </c>
      <c r="D864" t="str">
        <f>VLOOKUP(B864,Categorisation_T!$B$4:$C$51,2,FALSE)</f>
        <v>Γ4</v>
      </c>
      <c r="E864">
        <f>HLOOKUP(C864,Categorisation_T!$D$1:$DH$4,4,FALSE)</f>
        <v>31</v>
      </c>
      <c r="F864" t="str">
        <f t="shared" si="41"/>
        <v>31-Γ4</v>
      </c>
      <c r="G864">
        <f>VLOOKUP($B864,Categorisation_T_Score!$B$1:$DH$51,$C864+2,FALSE)</f>
        <v>0</v>
      </c>
      <c r="H864">
        <f>IFERROR(VLOOKUP(G864,ScoreCards!$C$3:$F$6,4),0)</f>
        <v>0</v>
      </c>
    </row>
    <row r="865" spans="2:8">
      <c r="B865">
        <f t="shared" si="39"/>
        <v>11</v>
      </c>
      <c r="C865">
        <f t="shared" si="40"/>
        <v>99</v>
      </c>
      <c r="D865" t="str">
        <f>VLOOKUP(B865,Categorisation_T!$B$4:$C$51,2,FALSE)</f>
        <v>Γ4</v>
      </c>
      <c r="E865">
        <f>HLOOKUP(C865,Categorisation_T!$D$1:$DH$4,4,FALSE)</f>
        <v>32.1</v>
      </c>
      <c r="F865" t="str">
        <f t="shared" si="41"/>
        <v>32.1-Γ4</v>
      </c>
      <c r="G865">
        <f>VLOOKUP($B865,Categorisation_T_Score!$B$1:$DH$51,$C865+2,FALSE)</f>
        <v>0</v>
      </c>
      <c r="H865">
        <f>IFERROR(VLOOKUP(G865,ScoreCards!$C$3:$F$6,4),0)</f>
        <v>0</v>
      </c>
    </row>
    <row r="866" spans="2:8">
      <c r="B866">
        <f t="shared" si="39"/>
        <v>11</v>
      </c>
      <c r="C866">
        <f t="shared" si="40"/>
        <v>100</v>
      </c>
      <c r="D866" t="str">
        <f>VLOOKUP(B866,Categorisation_T!$B$4:$C$51,2,FALSE)</f>
        <v>Γ4</v>
      </c>
      <c r="E866">
        <f>HLOOKUP(C866,Categorisation_T!$D$1:$DH$4,4,FALSE)</f>
        <v>32.200000000000003</v>
      </c>
      <c r="F866" t="str">
        <f t="shared" si="41"/>
        <v>32.2-Γ4</v>
      </c>
      <c r="G866">
        <f>VLOOKUP($B866,Categorisation_T_Score!$B$1:$DH$51,$C866+2,FALSE)</f>
        <v>0</v>
      </c>
      <c r="H866">
        <f>IFERROR(VLOOKUP(G866,ScoreCards!$C$3:$F$6,4),0)</f>
        <v>0</v>
      </c>
    </row>
    <row r="867" spans="2:8">
      <c r="B867">
        <f t="shared" si="39"/>
        <v>11</v>
      </c>
      <c r="C867">
        <f t="shared" si="40"/>
        <v>101</v>
      </c>
      <c r="D867" t="str">
        <f>VLOOKUP(B867,Categorisation_T!$B$4:$C$51,2,FALSE)</f>
        <v>Γ4</v>
      </c>
      <c r="E867">
        <f>HLOOKUP(C867,Categorisation_T!$D$1:$DH$4,4,FALSE)</f>
        <v>32.299999999999997</v>
      </c>
      <c r="F867" t="str">
        <f t="shared" si="41"/>
        <v>32.3-Γ4</v>
      </c>
      <c r="G867" t="str">
        <f>VLOOKUP($B867,Categorisation_T_Score!$B$1:$DH$51,$C867+2,FALSE)</f>
        <v>P2</v>
      </c>
      <c r="H867">
        <f>IFERROR(VLOOKUP(G867,ScoreCards!$C$3:$F$6,4),0)</f>
        <v>0</v>
      </c>
    </row>
    <row r="868" spans="2:8">
      <c r="B868">
        <f t="shared" si="39"/>
        <v>11</v>
      </c>
      <c r="C868">
        <f t="shared" si="40"/>
        <v>102</v>
      </c>
      <c r="D868" t="str">
        <f>VLOOKUP(B868,Categorisation_T!$B$4:$C$51,2,FALSE)</f>
        <v>Γ4</v>
      </c>
      <c r="E868">
        <f>HLOOKUP(C868,Categorisation_T!$D$1:$DH$4,4,FALSE)</f>
        <v>32.4</v>
      </c>
      <c r="F868" t="str">
        <f t="shared" si="41"/>
        <v>32.4-Γ4</v>
      </c>
      <c r="G868" t="str">
        <f>VLOOKUP($B868,Categorisation_T_Score!$B$1:$DH$51,$C868+2,FALSE)</f>
        <v>P2</v>
      </c>
      <c r="H868">
        <f>IFERROR(VLOOKUP(G868,ScoreCards!$C$3:$F$6,4),0)</f>
        <v>0</v>
      </c>
    </row>
    <row r="869" spans="2:8">
      <c r="B869">
        <f t="shared" si="39"/>
        <v>11</v>
      </c>
      <c r="C869">
        <f t="shared" si="40"/>
        <v>103</v>
      </c>
      <c r="D869" t="str">
        <f>VLOOKUP(B869,Categorisation_T!$B$4:$C$51,2,FALSE)</f>
        <v>Γ4</v>
      </c>
      <c r="E869">
        <f>HLOOKUP(C869,Categorisation_T!$D$1:$DH$4,4,FALSE)</f>
        <v>32.5</v>
      </c>
      <c r="F869" t="str">
        <f t="shared" si="41"/>
        <v>32.5-Γ4</v>
      </c>
      <c r="G869">
        <f>VLOOKUP($B869,Categorisation_T_Score!$B$1:$DH$51,$C869+2,FALSE)</f>
        <v>0</v>
      </c>
      <c r="H869">
        <f>IFERROR(VLOOKUP(G869,ScoreCards!$C$3:$F$6,4),0)</f>
        <v>0</v>
      </c>
    </row>
    <row r="870" spans="2:8">
      <c r="B870">
        <f t="shared" si="39"/>
        <v>11</v>
      </c>
      <c r="C870">
        <f t="shared" si="40"/>
        <v>104</v>
      </c>
      <c r="D870" t="str">
        <f>VLOOKUP(B870,Categorisation_T!$B$4:$C$51,2,FALSE)</f>
        <v>Γ4</v>
      </c>
      <c r="E870">
        <f>HLOOKUP(C870,Categorisation_T!$D$1:$DH$4,4,FALSE)</f>
        <v>32.9</v>
      </c>
      <c r="F870" t="str">
        <f t="shared" si="41"/>
        <v>32.9-Γ4</v>
      </c>
      <c r="G870">
        <f>VLOOKUP($B870,Categorisation_T_Score!$B$1:$DH$51,$C870+2,FALSE)</f>
        <v>0</v>
      </c>
      <c r="H870">
        <f>IFERROR(VLOOKUP(G870,ScoreCards!$C$3:$F$6,4),0)</f>
        <v>0</v>
      </c>
    </row>
    <row r="871" spans="2:8">
      <c r="B871">
        <f t="shared" si="39"/>
        <v>11</v>
      </c>
      <c r="C871">
        <f t="shared" si="40"/>
        <v>105</v>
      </c>
      <c r="D871" t="str">
        <f>VLOOKUP(B871,Categorisation_T!$B$4:$C$51,2,FALSE)</f>
        <v>Γ4</v>
      </c>
      <c r="E871">
        <f>HLOOKUP(C871,Categorisation_T!$D$1:$DH$4,4,FALSE)</f>
        <v>95.2</v>
      </c>
      <c r="F871" t="str">
        <f t="shared" si="41"/>
        <v>95.2-Γ4</v>
      </c>
      <c r="G871">
        <f>VLOOKUP($B871,Categorisation_T_Score!$B$1:$DH$51,$C871+2,FALSE)</f>
        <v>0</v>
      </c>
      <c r="H871">
        <f>IFERROR(VLOOKUP(G871,ScoreCards!$C$3:$F$6,4),0)</f>
        <v>0</v>
      </c>
    </row>
    <row r="872" spans="2:8">
      <c r="B872">
        <f t="shared" si="39"/>
        <v>11</v>
      </c>
      <c r="C872">
        <f t="shared" si="40"/>
        <v>106</v>
      </c>
      <c r="D872" t="str">
        <f>VLOOKUP(B872,Categorisation_T!$B$4:$C$51,2,FALSE)</f>
        <v>Γ4</v>
      </c>
      <c r="E872">
        <f>HLOOKUP(C872,Categorisation_T!$D$1:$DH$4,4,FALSE)</f>
        <v>37</v>
      </c>
      <c r="F872" t="str">
        <f t="shared" si="41"/>
        <v>37-Γ4</v>
      </c>
      <c r="G872">
        <f>VLOOKUP($B872,Categorisation_T_Score!$B$1:$DH$51,$C872+2,FALSE)</f>
        <v>0</v>
      </c>
      <c r="H872">
        <f>IFERROR(VLOOKUP(G872,ScoreCards!$C$3:$F$6,4),0)</f>
        <v>0</v>
      </c>
    </row>
    <row r="873" spans="2:8">
      <c r="B873">
        <f t="shared" si="39"/>
        <v>11</v>
      </c>
      <c r="C873">
        <f t="shared" si="40"/>
        <v>107</v>
      </c>
      <c r="D873" t="str">
        <f>VLOOKUP(B873,Categorisation_T!$B$4:$C$51,2,FALSE)</f>
        <v>Γ4</v>
      </c>
      <c r="E873" t="str">
        <f>HLOOKUP(C873,Categorisation_T!$D$1:$DH$4,4,FALSE)</f>
        <v>K</v>
      </c>
      <c r="F873" t="str">
        <f t="shared" si="41"/>
        <v>K-Γ4</v>
      </c>
      <c r="G873">
        <f>VLOOKUP($B873,Categorisation_T_Score!$B$1:$DH$51,$C873+2,FALSE)</f>
        <v>0</v>
      </c>
      <c r="H873">
        <f>IFERROR(VLOOKUP(G873,ScoreCards!$C$3:$F$6,4),0)</f>
        <v>0</v>
      </c>
    </row>
    <row r="874" spans="2:8">
      <c r="B874">
        <f t="shared" si="39"/>
        <v>11</v>
      </c>
      <c r="C874">
        <f t="shared" si="40"/>
        <v>108</v>
      </c>
      <c r="D874" t="str">
        <f>VLOOKUP(B874,Categorisation_T!$B$4:$C$51,2,FALSE)</f>
        <v>Γ4</v>
      </c>
      <c r="E874">
        <f>HLOOKUP(C874,Categorisation_T!$D$1:$DH$4,4,FALSE)</f>
        <v>46.7</v>
      </c>
      <c r="F874" t="str">
        <f t="shared" si="41"/>
        <v>46.7-Γ4</v>
      </c>
      <c r="G874">
        <f>VLOOKUP($B874,Categorisation_T_Score!$B$1:$DH$51,$C874+2,FALSE)</f>
        <v>0</v>
      </c>
      <c r="H874">
        <f>IFERROR(VLOOKUP(G874,ScoreCards!$C$3:$F$6,4),0)</f>
        <v>0</v>
      </c>
    </row>
    <row r="875" spans="2:8">
      <c r="B875">
        <f t="shared" si="39"/>
        <v>11</v>
      </c>
      <c r="C875">
        <f t="shared" si="40"/>
        <v>109</v>
      </c>
      <c r="D875" t="str">
        <f>VLOOKUP(B875,Categorisation_T!$B$4:$C$51,2,FALSE)</f>
        <v>Γ4</v>
      </c>
      <c r="E875">
        <f>HLOOKUP(C875,Categorisation_T!$D$1:$DH$4,4,FALSE)</f>
        <v>52</v>
      </c>
      <c r="F875" t="str">
        <f t="shared" si="41"/>
        <v>52-Γ4</v>
      </c>
      <c r="G875">
        <f>VLOOKUP($B875,Categorisation_T_Score!$B$1:$DH$51,$C875+2,FALSE)</f>
        <v>0</v>
      </c>
      <c r="H875">
        <f>IFERROR(VLOOKUP(G875,ScoreCards!$C$3:$F$6,4),0)</f>
        <v>0</v>
      </c>
    </row>
    <row r="876" spans="2:8">
      <c r="B876">
        <f t="shared" si="39"/>
        <v>12</v>
      </c>
      <c r="C876">
        <f t="shared" si="40"/>
        <v>1</v>
      </c>
      <c r="D876" t="str">
        <f>VLOOKUP(B876,Categorisation_T!$B$4:$C$51,2,FALSE)</f>
        <v>Γ5</v>
      </c>
      <c r="E876" t="str">
        <f>HLOOKUP(C876,Categorisation_T!$D$1:$DH$4,4,FALSE)</f>
        <v>A</v>
      </c>
      <c r="F876" t="str">
        <f t="shared" si="41"/>
        <v>A-Γ5</v>
      </c>
      <c r="G876" t="str">
        <f>VLOOKUP($B876,Categorisation_T_Score!$B$1:$DH$51,$C876+2,FALSE)</f>
        <v>P2</v>
      </c>
      <c r="H876">
        <f>IFERROR(VLOOKUP(G876,ScoreCards!$C$3:$F$6,4),0)</f>
        <v>0</v>
      </c>
    </row>
    <row r="877" spans="2:8">
      <c r="B877">
        <f t="shared" si="39"/>
        <v>12</v>
      </c>
      <c r="C877">
        <f t="shared" si="40"/>
        <v>2</v>
      </c>
      <c r="D877" t="str">
        <f>VLOOKUP(B877,Categorisation_T!$B$4:$C$51,2,FALSE)</f>
        <v>Γ5</v>
      </c>
      <c r="E877">
        <f>HLOOKUP(C877,Categorisation_T!$D$1:$DH$4,4,FALSE)</f>
        <v>10.1</v>
      </c>
      <c r="F877" t="str">
        <f t="shared" si="41"/>
        <v>10.1-Γ5</v>
      </c>
      <c r="G877">
        <f>VLOOKUP($B877,Categorisation_T_Score!$B$1:$DH$51,$C877+2,FALSE)</f>
        <v>0</v>
      </c>
      <c r="H877">
        <f>IFERROR(VLOOKUP(G877,ScoreCards!$C$3:$F$6,4),0)</f>
        <v>0</v>
      </c>
    </row>
    <row r="878" spans="2:8">
      <c r="B878">
        <f t="shared" si="39"/>
        <v>12</v>
      </c>
      <c r="C878">
        <f t="shared" si="40"/>
        <v>3</v>
      </c>
      <c r="D878" t="str">
        <f>VLOOKUP(B878,Categorisation_T!$B$4:$C$51,2,FALSE)</f>
        <v>Γ5</v>
      </c>
      <c r="E878">
        <f>HLOOKUP(C878,Categorisation_T!$D$1:$DH$4,4,FALSE)</f>
        <v>10.199999999999999</v>
      </c>
      <c r="F878" t="str">
        <f t="shared" si="41"/>
        <v>10.2-Γ5</v>
      </c>
      <c r="G878">
        <f>VLOOKUP($B878,Categorisation_T_Score!$B$1:$DH$51,$C878+2,FALSE)</f>
        <v>0</v>
      </c>
      <c r="H878">
        <f>IFERROR(VLOOKUP(G878,ScoreCards!$C$3:$F$6,4),0)</f>
        <v>0</v>
      </c>
    </row>
    <row r="879" spans="2:8">
      <c r="B879">
        <f t="shared" si="39"/>
        <v>12</v>
      </c>
      <c r="C879">
        <f t="shared" si="40"/>
        <v>4</v>
      </c>
      <c r="D879" t="str">
        <f>VLOOKUP(B879,Categorisation_T!$B$4:$C$51,2,FALSE)</f>
        <v>Γ5</v>
      </c>
      <c r="E879">
        <f>HLOOKUP(C879,Categorisation_T!$D$1:$DH$4,4,FALSE)</f>
        <v>10.3</v>
      </c>
      <c r="F879" t="str">
        <f t="shared" si="41"/>
        <v>10.3-Γ5</v>
      </c>
      <c r="G879">
        <f>VLOOKUP($B879,Categorisation_T_Score!$B$1:$DH$51,$C879+2,FALSE)</f>
        <v>0</v>
      </c>
      <c r="H879">
        <f>IFERROR(VLOOKUP(G879,ScoreCards!$C$3:$F$6,4),0)</f>
        <v>0</v>
      </c>
    </row>
    <row r="880" spans="2:8">
      <c r="B880">
        <f t="shared" si="39"/>
        <v>12</v>
      </c>
      <c r="C880">
        <f t="shared" si="40"/>
        <v>5</v>
      </c>
      <c r="D880" t="str">
        <f>VLOOKUP(B880,Categorisation_T!$B$4:$C$51,2,FALSE)</f>
        <v>Γ5</v>
      </c>
      <c r="E880">
        <f>HLOOKUP(C880,Categorisation_T!$D$1:$DH$4,4,FALSE)</f>
        <v>10.4</v>
      </c>
      <c r="F880" t="str">
        <f t="shared" si="41"/>
        <v>10.4-Γ5</v>
      </c>
      <c r="G880">
        <f>VLOOKUP($B880,Categorisation_T_Score!$B$1:$DH$51,$C880+2,FALSE)</f>
        <v>0</v>
      </c>
      <c r="H880">
        <f>IFERROR(VLOOKUP(G880,ScoreCards!$C$3:$F$6,4),0)</f>
        <v>0</v>
      </c>
    </row>
    <row r="881" spans="2:8">
      <c r="B881">
        <f t="shared" si="39"/>
        <v>12</v>
      </c>
      <c r="C881">
        <f t="shared" si="40"/>
        <v>6</v>
      </c>
      <c r="D881" t="str">
        <f>VLOOKUP(B881,Categorisation_T!$B$4:$C$51,2,FALSE)</f>
        <v>Γ5</v>
      </c>
      <c r="E881">
        <f>HLOOKUP(C881,Categorisation_T!$D$1:$DH$4,4,FALSE)</f>
        <v>10.5</v>
      </c>
      <c r="F881" t="str">
        <f t="shared" si="41"/>
        <v>10.5-Γ5</v>
      </c>
      <c r="G881">
        <f>VLOOKUP($B881,Categorisation_T_Score!$B$1:$DH$51,$C881+2,FALSE)</f>
        <v>0</v>
      </c>
      <c r="H881">
        <f>IFERROR(VLOOKUP(G881,ScoreCards!$C$3:$F$6,4),0)</f>
        <v>0</v>
      </c>
    </row>
    <row r="882" spans="2:8">
      <c r="B882">
        <f t="shared" ref="B882:B945" si="42">B773+1</f>
        <v>12</v>
      </c>
      <c r="C882">
        <f t="shared" ref="C882:C945" si="43">C773</f>
        <v>7</v>
      </c>
      <c r="D882" t="str">
        <f>VLOOKUP(B882,Categorisation_T!$B$4:$C$51,2,FALSE)</f>
        <v>Γ5</v>
      </c>
      <c r="E882">
        <f>HLOOKUP(C882,Categorisation_T!$D$1:$DH$4,4,FALSE)</f>
        <v>10.6</v>
      </c>
      <c r="F882" t="str">
        <f t="shared" si="41"/>
        <v>10.6-Γ5</v>
      </c>
      <c r="G882" t="str">
        <f>VLOOKUP($B882,Categorisation_T_Score!$B$1:$DH$51,$C882+2,FALSE)</f>
        <v>P2</v>
      </c>
      <c r="H882">
        <f>IFERROR(VLOOKUP(G882,ScoreCards!$C$3:$F$6,4),0)</f>
        <v>0</v>
      </c>
    </row>
    <row r="883" spans="2:8">
      <c r="B883">
        <f t="shared" si="42"/>
        <v>12</v>
      </c>
      <c r="C883">
        <f t="shared" si="43"/>
        <v>8</v>
      </c>
      <c r="D883" t="str">
        <f>VLOOKUP(B883,Categorisation_T!$B$4:$C$51,2,FALSE)</f>
        <v>Γ5</v>
      </c>
      <c r="E883">
        <f>HLOOKUP(C883,Categorisation_T!$D$1:$DH$4,4,FALSE)</f>
        <v>10.7</v>
      </c>
      <c r="F883" t="str">
        <f t="shared" si="41"/>
        <v>10.7-Γ5</v>
      </c>
      <c r="G883" t="str">
        <f>VLOOKUP($B883,Categorisation_T_Score!$B$1:$DH$51,$C883+2,FALSE)</f>
        <v>P2</v>
      </c>
      <c r="H883">
        <f>IFERROR(VLOOKUP(G883,ScoreCards!$C$3:$F$6,4),0)</f>
        <v>0</v>
      </c>
    </row>
    <row r="884" spans="2:8">
      <c r="B884">
        <f t="shared" si="42"/>
        <v>12</v>
      </c>
      <c r="C884">
        <f t="shared" si="43"/>
        <v>9</v>
      </c>
      <c r="D884" t="str">
        <f>VLOOKUP(B884,Categorisation_T!$B$4:$C$51,2,FALSE)</f>
        <v>Γ5</v>
      </c>
      <c r="E884">
        <f>HLOOKUP(C884,Categorisation_T!$D$1:$DH$4,4,FALSE)</f>
        <v>10.8</v>
      </c>
      <c r="F884" t="str">
        <f t="shared" si="41"/>
        <v>10.8-Γ5</v>
      </c>
      <c r="G884" t="str">
        <f>VLOOKUP($B884,Categorisation_T_Score!$B$1:$DH$51,$C884+2,FALSE)</f>
        <v>P2</v>
      </c>
      <c r="H884">
        <f>IFERROR(VLOOKUP(G884,ScoreCards!$C$3:$F$6,4),0)</f>
        <v>0</v>
      </c>
    </row>
    <row r="885" spans="2:8">
      <c r="B885">
        <f t="shared" si="42"/>
        <v>12</v>
      </c>
      <c r="C885">
        <f t="shared" si="43"/>
        <v>10</v>
      </c>
      <c r="D885" t="str">
        <f>VLOOKUP(B885,Categorisation_T!$B$4:$C$51,2,FALSE)</f>
        <v>Γ5</v>
      </c>
      <c r="E885">
        <f>HLOOKUP(C885,Categorisation_T!$D$1:$DH$4,4,FALSE)</f>
        <v>10.9</v>
      </c>
      <c r="F885" t="str">
        <f t="shared" si="41"/>
        <v>10.9-Γ5</v>
      </c>
      <c r="G885" t="str">
        <f>VLOOKUP($B885,Categorisation_T_Score!$B$1:$DH$51,$C885+2,FALSE)</f>
        <v>P2</v>
      </c>
      <c r="H885">
        <f>IFERROR(VLOOKUP(G885,ScoreCards!$C$3:$F$6,4),0)</f>
        <v>0</v>
      </c>
    </row>
    <row r="886" spans="2:8">
      <c r="B886">
        <f t="shared" si="42"/>
        <v>12</v>
      </c>
      <c r="C886">
        <f t="shared" si="43"/>
        <v>11</v>
      </c>
      <c r="D886" t="str">
        <f>VLOOKUP(B886,Categorisation_T!$B$4:$C$51,2,FALSE)</f>
        <v>Γ5</v>
      </c>
      <c r="E886">
        <f>HLOOKUP(C886,Categorisation_T!$D$1:$DH$4,4,FALSE)</f>
        <v>11</v>
      </c>
      <c r="F886" t="str">
        <f t="shared" si="41"/>
        <v>11-Γ5</v>
      </c>
      <c r="G886">
        <f>VLOOKUP($B886,Categorisation_T_Score!$B$1:$DH$51,$C886+2,FALSE)</f>
        <v>0</v>
      </c>
      <c r="H886">
        <f>IFERROR(VLOOKUP(G886,ScoreCards!$C$3:$F$6,4),0)</f>
        <v>0</v>
      </c>
    </row>
    <row r="887" spans="2:8">
      <c r="B887">
        <f t="shared" si="42"/>
        <v>12</v>
      </c>
      <c r="C887">
        <f t="shared" si="43"/>
        <v>12</v>
      </c>
      <c r="D887" t="str">
        <f>VLOOKUP(B887,Categorisation_T!$B$4:$C$51,2,FALSE)</f>
        <v>Γ5</v>
      </c>
      <c r="E887">
        <f>HLOOKUP(C887,Categorisation_T!$D$1:$DH$4,4,FALSE)</f>
        <v>36</v>
      </c>
      <c r="F887" t="str">
        <f t="shared" si="41"/>
        <v>36-Γ5</v>
      </c>
      <c r="G887">
        <f>VLOOKUP($B887,Categorisation_T_Score!$B$1:$DH$51,$C887+2,FALSE)</f>
        <v>0</v>
      </c>
      <c r="H887">
        <f>IFERROR(VLOOKUP(G887,ScoreCards!$C$3:$F$6,4),0)</f>
        <v>0</v>
      </c>
    </row>
    <row r="888" spans="2:8">
      <c r="B888">
        <f t="shared" si="42"/>
        <v>12</v>
      </c>
      <c r="C888">
        <f t="shared" si="43"/>
        <v>13</v>
      </c>
      <c r="D888" t="str">
        <f>VLOOKUP(B888,Categorisation_T!$B$4:$C$51,2,FALSE)</f>
        <v>Γ5</v>
      </c>
      <c r="E888" t="str">
        <f>HLOOKUP(C888,Categorisation_T!$D$1:$DH$4,4,FALSE)</f>
        <v>B</v>
      </c>
      <c r="F888" t="str">
        <f t="shared" si="41"/>
        <v>B-Γ5</v>
      </c>
      <c r="G888" t="str">
        <f>VLOOKUP($B888,Categorisation_T_Score!$B$1:$DH$51,$C888+2,FALSE)</f>
        <v>P2</v>
      </c>
      <c r="H888">
        <f>IFERROR(VLOOKUP(G888,ScoreCards!$C$3:$F$6,4),0)</f>
        <v>0</v>
      </c>
    </row>
    <row r="889" spans="2:8">
      <c r="B889">
        <f t="shared" si="42"/>
        <v>12</v>
      </c>
      <c r="C889">
        <f t="shared" si="43"/>
        <v>14</v>
      </c>
      <c r="D889" t="str">
        <f>VLOOKUP(B889,Categorisation_T!$B$4:$C$51,2,FALSE)</f>
        <v>Γ5</v>
      </c>
      <c r="E889">
        <f>HLOOKUP(C889,Categorisation_T!$D$1:$DH$4,4,FALSE)</f>
        <v>12</v>
      </c>
      <c r="F889" t="str">
        <f t="shared" si="41"/>
        <v>12-Γ5</v>
      </c>
      <c r="G889" t="str">
        <f>VLOOKUP($B889,Categorisation_T_Score!$B$1:$DH$51,$C889+2,FALSE)</f>
        <v>P2</v>
      </c>
      <c r="H889">
        <f>IFERROR(VLOOKUP(G889,ScoreCards!$C$3:$F$6,4),0)</f>
        <v>0</v>
      </c>
    </row>
    <row r="890" spans="2:8">
      <c r="B890">
        <f t="shared" si="42"/>
        <v>12</v>
      </c>
      <c r="C890">
        <f t="shared" si="43"/>
        <v>15</v>
      </c>
      <c r="D890" t="str">
        <f>VLOOKUP(B890,Categorisation_T!$B$4:$C$51,2,FALSE)</f>
        <v>Γ5</v>
      </c>
      <c r="E890" t="str">
        <f>HLOOKUP(C890,Categorisation_T!$D$1:$DH$4,4,FALSE)</f>
        <v>C</v>
      </c>
      <c r="F890" t="str">
        <f t="shared" si="41"/>
        <v>C-Γ5</v>
      </c>
      <c r="G890" t="str">
        <f>VLOOKUP($B890,Categorisation_T_Score!$B$1:$DH$51,$C890+2,FALSE)</f>
        <v>P2</v>
      </c>
      <c r="H890">
        <f>IFERROR(VLOOKUP(G890,ScoreCards!$C$3:$F$6,4),0)</f>
        <v>0</v>
      </c>
    </row>
    <row r="891" spans="2:8">
      <c r="B891">
        <f t="shared" si="42"/>
        <v>12</v>
      </c>
      <c r="C891">
        <f t="shared" si="43"/>
        <v>16</v>
      </c>
      <c r="D891" t="str">
        <f>VLOOKUP(B891,Categorisation_T!$B$4:$C$51,2,FALSE)</f>
        <v>Γ5</v>
      </c>
      <c r="E891">
        <f>HLOOKUP(C891,Categorisation_T!$D$1:$DH$4,4,FALSE)</f>
        <v>13.1</v>
      </c>
      <c r="F891" t="str">
        <f t="shared" si="41"/>
        <v>13.1-Γ5</v>
      </c>
      <c r="G891" t="str">
        <f>VLOOKUP($B891,Categorisation_T_Score!$B$1:$DH$51,$C891+2,FALSE)</f>
        <v>P2</v>
      </c>
      <c r="H891">
        <f>IFERROR(VLOOKUP(G891,ScoreCards!$C$3:$F$6,4),0)</f>
        <v>0</v>
      </c>
    </row>
    <row r="892" spans="2:8">
      <c r="B892">
        <f t="shared" si="42"/>
        <v>12</v>
      </c>
      <c r="C892">
        <f t="shared" si="43"/>
        <v>17</v>
      </c>
      <c r="D892" t="str">
        <f>VLOOKUP(B892,Categorisation_T!$B$4:$C$51,2,FALSE)</f>
        <v>Γ5</v>
      </c>
      <c r="E892">
        <f>HLOOKUP(C892,Categorisation_T!$D$1:$DH$4,4,FALSE)</f>
        <v>13.2</v>
      </c>
      <c r="F892" t="str">
        <f t="shared" si="41"/>
        <v>13.2-Γ5</v>
      </c>
      <c r="G892" t="str">
        <f>VLOOKUP($B892,Categorisation_T_Score!$B$1:$DH$51,$C892+2,FALSE)</f>
        <v>P2</v>
      </c>
      <c r="H892">
        <f>IFERROR(VLOOKUP(G892,ScoreCards!$C$3:$F$6,4),0)</f>
        <v>0</v>
      </c>
    </row>
    <row r="893" spans="2:8">
      <c r="B893">
        <f t="shared" si="42"/>
        <v>12</v>
      </c>
      <c r="C893">
        <f t="shared" si="43"/>
        <v>18</v>
      </c>
      <c r="D893" t="str">
        <f>VLOOKUP(B893,Categorisation_T!$B$4:$C$51,2,FALSE)</f>
        <v>Γ5</v>
      </c>
      <c r="E893">
        <f>HLOOKUP(C893,Categorisation_T!$D$1:$DH$4,4,FALSE)</f>
        <v>13.3</v>
      </c>
      <c r="F893" t="str">
        <f t="shared" si="41"/>
        <v>13.3-Γ5</v>
      </c>
      <c r="G893" t="str">
        <f>VLOOKUP($B893,Categorisation_T_Score!$B$1:$DH$51,$C893+2,FALSE)</f>
        <v>P2</v>
      </c>
      <c r="H893">
        <f>IFERROR(VLOOKUP(G893,ScoreCards!$C$3:$F$6,4),0)</f>
        <v>0</v>
      </c>
    </row>
    <row r="894" spans="2:8">
      <c r="B894">
        <f t="shared" si="42"/>
        <v>12</v>
      </c>
      <c r="C894">
        <f t="shared" si="43"/>
        <v>19</v>
      </c>
      <c r="D894" t="str">
        <f>VLOOKUP(B894,Categorisation_T!$B$4:$C$51,2,FALSE)</f>
        <v>Γ5</v>
      </c>
      <c r="E894">
        <f>HLOOKUP(C894,Categorisation_T!$D$1:$DH$4,4,FALSE)</f>
        <v>13.9</v>
      </c>
      <c r="F894" t="str">
        <f t="shared" si="41"/>
        <v>13.9-Γ5</v>
      </c>
      <c r="G894" t="str">
        <f>VLOOKUP($B894,Categorisation_T_Score!$B$1:$DH$51,$C894+2,FALSE)</f>
        <v>P2</v>
      </c>
      <c r="H894">
        <f>IFERROR(VLOOKUP(G894,ScoreCards!$C$3:$F$6,4),0)</f>
        <v>0</v>
      </c>
    </row>
    <row r="895" spans="2:8">
      <c r="B895">
        <f t="shared" si="42"/>
        <v>12</v>
      </c>
      <c r="C895">
        <f t="shared" si="43"/>
        <v>20</v>
      </c>
      <c r="D895" t="str">
        <f>VLOOKUP(B895,Categorisation_T!$B$4:$C$51,2,FALSE)</f>
        <v>Γ5</v>
      </c>
      <c r="E895">
        <f>HLOOKUP(C895,Categorisation_T!$D$1:$DH$4,4,FALSE)</f>
        <v>14.1</v>
      </c>
      <c r="F895" t="str">
        <f t="shared" si="41"/>
        <v>14.1-Γ5</v>
      </c>
      <c r="G895" t="str">
        <f>VLOOKUP($B895,Categorisation_T_Score!$B$1:$DH$51,$C895+2,FALSE)</f>
        <v>P2</v>
      </c>
      <c r="H895">
        <f>IFERROR(VLOOKUP(G895,ScoreCards!$C$3:$F$6,4),0)</f>
        <v>0</v>
      </c>
    </row>
    <row r="896" spans="2:8">
      <c r="B896">
        <f t="shared" si="42"/>
        <v>12</v>
      </c>
      <c r="C896">
        <f t="shared" si="43"/>
        <v>21</v>
      </c>
      <c r="D896" t="str">
        <f>VLOOKUP(B896,Categorisation_T!$B$4:$C$51,2,FALSE)</f>
        <v>Γ5</v>
      </c>
      <c r="E896">
        <f>HLOOKUP(C896,Categorisation_T!$D$1:$DH$4,4,FALSE)</f>
        <v>14.2</v>
      </c>
      <c r="F896" t="str">
        <f t="shared" si="41"/>
        <v>14.2-Γ5</v>
      </c>
      <c r="G896" t="str">
        <f>VLOOKUP($B896,Categorisation_T_Score!$B$1:$DH$51,$C896+2,FALSE)</f>
        <v>P2</v>
      </c>
      <c r="H896">
        <f>IFERROR(VLOOKUP(G896,ScoreCards!$C$3:$F$6,4),0)</f>
        <v>0</v>
      </c>
    </row>
    <row r="897" spans="2:8">
      <c r="B897">
        <f t="shared" si="42"/>
        <v>12</v>
      </c>
      <c r="C897">
        <f t="shared" si="43"/>
        <v>22</v>
      </c>
      <c r="D897" t="str">
        <f>VLOOKUP(B897,Categorisation_T!$B$4:$C$51,2,FALSE)</f>
        <v>Γ5</v>
      </c>
      <c r="E897">
        <f>HLOOKUP(C897,Categorisation_T!$D$1:$DH$4,4,FALSE)</f>
        <v>14.3</v>
      </c>
      <c r="F897" t="str">
        <f t="shared" si="41"/>
        <v>14.3-Γ5</v>
      </c>
      <c r="G897" t="str">
        <f>VLOOKUP($B897,Categorisation_T_Score!$B$1:$DH$51,$C897+2,FALSE)</f>
        <v>P2</v>
      </c>
      <c r="H897">
        <f>IFERROR(VLOOKUP(G897,ScoreCards!$C$3:$F$6,4),0)</f>
        <v>0</v>
      </c>
    </row>
    <row r="898" spans="2:8">
      <c r="B898">
        <f t="shared" si="42"/>
        <v>12</v>
      </c>
      <c r="C898">
        <f t="shared" si="43"/>
        <v>23</v>
      </c>
      <c r="D898" t="str">
        <f>VLOOKUP(B898,Categorisation_T!$B$4:$C$51,2,FALSE)</f>
        <v>Γ5</v>
      </c>
      <c r="E898">
        <f>HLOOKUP(C898,Categorisation_T!$D$1:$DH$4,4,FALSE)</f>
        <v>15.1</v>
      </c>
      <c r="F898" t="str">
        <f t="shared" si="41"/>
        <v>15.1-Γ5</v>
      </c>
      <c r="G898" t="str">
        <f>VLOOKUP($B898,Categorisation_T_Score!$B$1:$DH$51,$C898+2,FALSE)</f>
        <v>P2</v>
      </c>
      <c r="H898">
        <f>IFERROR(VLOOKUP(G898,ScoreCards!$C$3:$F$6,4),0)</f>
        <v>0</v>
      </c>
    </row>
    <row r="899" spans="2:8">
      <c r="B899">
        <f t="shared" si="42"/>
        <v>12</v>
      </c>
      <c r="C899">
        <f t="shared" si="43"/>
        <v>24</v>
      </c>
      <c r="D899" t="str">
        <f>VLOOKUP(B899,Categorisation_T!$B$4:$C$51,2,FALSE)</f>
        <v>Γ5</v>
      </c>
      <c r="E899">
        <f>HLOOKUP(C899,Categorisation_T!$D$1:$DH$4,4,FALSE)</f>
        <v>15.2</v>
      </c>
      <c r="F899" t="str">
        <f t="shared" si="41"/>
        <v>15.2-Γ5</v>
      </c>
      <c r="G899" t="str">
        <f>VLOOKUP($B899,Categorisation_T_Score!$B$1:$DH$51,$C899+2,FALSE)</f>
        <v>P2</v>
      </c>
      <c r="H899">
        <f>IFERROR(VLOOKUP(G899,ScoreCards!$C$3:$F$6,4),0)</f>
        <v>0</v>
      </c>
    </row>
    <row r="900" spans="2:8">
      <c r="B900">
        <f t="shared" si="42"/>
        <v>12</v>
      </c>
      <c r="C900">
        <f t="shared" si="43"/>
        <v>25</v>
      </c>
      <c r="D900" t="str">
        <f>VLOOKUP(B900,Categorisation_T!$B$4:$C$51,2,FALSE)</f>
        <v>Γ5</v>
      </c>
      <c r="E900">
        <f>HLOOKUP(C900,Categorisation_T!$D$1:$DH$4,4,FALSE)</f>
        <v>96.01</v>
      </c>
      <c r="F900" t="str">
        <f t="shared" si="41"/>
        <v>96.01-Γ5</v>
      </c>
      <c r="G900">
        <f>VLOOKUP($B900,Categorisation_T_Score!$B$1:$DH$51,$C900+2,FALSE)</f>
        <v>0</v>
      </c>
      <c r="H900">
        <f>IFERROR(VLOOKUP(G900,ScoreCards!$C$3:$F$6,4),0)</f>
        <v>0</v>
      </c>
    </row>
    <row r="901" spans="2:8">
      <c r="B901">
        <f t="shared" si="42"/>
        <v>12</v>
      </c>
      <c r="C901">
        <f t="shared" si="43"/>
        <v>26</v>
      </c>
      <c r="D901" t="str">
        <f>VLOOKUP(B901,Categorisation_T!$B$4:$C$51,2,FALSE)</f>
        <v>Γ5</v>
      </c>
      <c r="E901" t="str">
        <f>HLOOKUP(C901,Categorisation_T!$D$1:$DH$4,4,FALSE)</f>
        <v>D</v>
      </c>
      <c r="F901" t="str">
        <f t="shared" ref="F901:F964" si="44">E901&amp;"-"&amp;D901</f>
        <v>D-Γ5</v>
      </c>
      <c r="G901" t="str">
        <f>VLOOKUP($B901,Categorisation_T_Score!$B$1:$DH$51,$C901+2,FALSE)</f>
        <v>P2</v>
      </c>
      <c r="H901">
        <f>IFERROR(VLOOKUP(G901,ScoreCards!$C$3:$F$6,4),0)</f>
        <v>0</v>
      </c>
    </row>
    <row r="902" spans="2:8">
      <c r="B902">
        <f t="shared" si="42"/>
        <v>12</v>
      </c>
      <c r="C902">
        <f t="shared" si="43"/>
        <v>27</v>
      </c>
      <c r="D902" t="str">
        <f>VLOOKUP(B902,Categorisation_T!$B$4:$C$51,2,FALSE)</f>
        <v>Γ5</v>
      </c>
      <c r="E902">
        <f>HLOOKUP(C902,Categorisation_T!$D$1:$DH$4,4,FALSE)</f>
        <v>16.100000000000001</v>
      </c>
      <c r="F902" t="str">
        <f t="shared" si="44"/>
        <v>16.1-Γ5</v>
      </c>
      <c r="G902" t="str">
        <f>VLOOKUP($B902,Categorisation_T_Score!$B$1:$DH$51,$C902+2,FALSE)</f>
        <v>P2</v>
      </c>
      <c r="H902">
        <f>IFERROR(VLOOKUP(G902,ScoreCards!$C$3:$F$6,4),0)</f>
        <v>0</v>
      </c>
    </row>
    <row r="903" spans="2:8">
      <c r="B903">
        <f t="shared" si="42"/>
        <v>12</v>
      </c>
      <c r="C903">
        <f t="shared" si="43"/>
        <v>28</v>
      </c>
      <c r="D903" t="str">
        <f>VLOOKUP(B903,Categorisation_T!$B$4:$C$51,2,FALSE)</f>
        <v>Γ5</v>
      </c>
      <c r="E903">
        <f>HLOOKUP(C903,Categorisation_T!$D$1:$DH$4,4,FALSE)</f>
        <v>16.2</v>
      </c>
      <c r="F903" t="str">
        <f t="shared" si="44"/>
        <v>16.2-Γ5</v>
      </c>
      <c r="G903" t="str">
        <f>VLOOKUP($B903,Categorisation_T_Score!$B$1:$DH$51,$C903+2,FALSE)</f>
        <v>P2</v>
      </c>
      <c r="H903">
        <f>IFERROR(VLOOKUP(G903,ScoreCards!$C$3:$F$6,4),0)</f>
        <v>0</v>
      </c>
    </row>
    <row r="904" spans="2:8">
      <c r="B904">
        <f t="shared" si="42"/>
        <v>12</v>
      </c>
      <c r="C904">
        <f t="shared" si="43"/>
        <v>29</v>
      </c>
      <c r="D904" t="str">
        <f>VLOOKUP(B904,Categorisation_T!$B$4:$C$51,2,FALSE)</f>
        <v>Γ5</v>
      </c>
      <c r="E904">
        <f>HLOOKUP(C904,Categorisation_T!$D$1:$DH$4,4,FALSE)</f>
        <v>17.100000000000001</v>
      </c>
      <c r="F904" t="str">
        <f t="shared" si="44"/>
        <v>17.1-Γ5</v>
      </c>
      <c r="G904" t="str">
        <f>VLOOKUP($B904,Categorisation_T_Score!$B$1:$DH$51,$C904+2,FALSE)</f>
        <v>P2</v>
      </c>
      <c r="H904">
        <f>IFERROR(VLOOKUP(G904,ScoreCards!$C$3:$F$6,4),0)</f>
        <v>0</v>
      </c>
    </row>
    <row r="905" spans="2:8">
      <c r="B905">
        <f t="shared" si="42"/>
        <v>12</v>
      </c>
      <c r="C905">
        <f t="shared" si="43"/>
        <v>30</v>
      </c>
      <c r="D905" t="str">
        <f>VLOOKUP(B905,Categorisation_T!$B$4:$C$51,2,FALSE)</f>
        <v>Γ5</v>
      </c>
      <c r="E905">
        <f>HLOOKUP(C905,Categorisation_T!$D$1:$DH$4,4,FALSE)</f>
        <v>17.2</v>
      </c>
      <c r="F905" t="str">
        <f t="shared" si="44"/>
        <v>17.2-Γ5</v>
      </c>
      <c r="G905" t="str">
        <f>VLOOKUP($B905,Categorisation_T_Score!$B$1:$DH$51,$C905+2,FALSE)</f>
        <v>P2</v>
      </c>
      <c r="H905">
        <f>IFERROR(VLOOKUP(G905,ScoreCards!$C$3:$F$6,4),0)</f>
        <v>0</v>
      </c>
    </row>
    <row r="906" spans="2:8">
      <c r="B906">
        <f t="shared" si="42"/>
        <v>12</v>
      </c>
      <c r="C906">
        <f t="shared" si="43"/>
        <v>31</v>
      </c>
      <c r="D906" t="str">
        <f>VLOOKUP(B906,Categorisation_T!$B$4:$C$51,2,FALSE)</f>
        <v>Γ5</v>
      </c>
      <c r="E906">
        <f>HLOOKUP(C906,Categorisation_T!$D$1:$DH$4,4,FALSE)</f>
        <v>18.100000000000001</v>
      </c>
      <c r="F906" t="str">
        <f t="shared" si="44"/>
        <v>18.1-Γ5</v>
      </c>
      <c r="G906">
        <f>VLOOKUP($B906,Categorisation_T_Score!$B$1:$DH$51,$C906+2,FALSE)</f>
        <v>0</v>
      </c>
      <c r="H906">
        <f>IFERROR(VLOOKUP(G906,ScoreCards!$C$3:$F$6,4),0)</f>
        <v>0</v>
      </c>
    </row>
    <row r="907" spans="2:8">
      <c r="B907">
        <f t="shared" si="42"/>
        <v>12</v>
      </c>
      <c r="C907">
        <f t="shared" si="43"/>
        <v>32</v>
      </c>
      <c r="D907" t="str">
        <f>VLOOKUP(B907,Categorisation_T!$B$4:$C$51,2,FALSE)</f>
        <v>Γ5</v>
      </c>
      <c r="E907" t="str">
        <f>HLOOKUP(C907,Categorisation_T!$D$1:$DH$4,4,FALSE)</f>
        <v>E</v>
      </c>
      <c r="F907" t="str">
        <f t="shared" si="44"/>
        <v>E-Γ5</v>
      </c>
      <c r="G907" t="str">
        <f>VLOOKUP($B907,Categorisation_T_Score!$B$1:$DH$51,$C907+2,FALSE)</f>
        <v>P2</v>
      </c>
      <c r="H907">
        <f>IFERROR(VLOOKUP(G907,ScoreCards!$C$3:$F$6,4),0)</f>
        <v>0</v>
      </c>
    </row>
    <row r="908" spans="2:8">
      <c r="B908">
        <f t="shared" si="42"/>
        <v>12</v>
      </c>
      <c r="C908">
        <f t="shared" si="43"/>
        <v>33</v>
      </c>
      <c r="D908" t="str">
        <f>VLOOKUP(B908,Categorisation_T!$B$4:$C$51,2,FALSE)</f>
        <v>Γ5</v>
      </c>
      <c r="E908">
        <f>HLOOKUP(C908,Categorisation_T!$D$1:$DH$4,4,FALSE)</f>
        <v>19.100000000000001</v>
      </c>
      <c r="F908" t="str">
        <f t="shared" si="44"/>
        <v>19.1-Γ5</v>
      </c>
      <c r="G908">
        <f>VLOOKUP($B908,Categorisation_T_Score!$B$1:$DH$51,$C908+2,FALSE)</f>
        <v>0</v>
      </c>
      <c r="H908">
        <f>IFERROR(VLOOKUP(G908,ScoreCards!$C$3:$F$6,4),0)</f>
        <v>0</v>
      </c>
    </row>
    <row r="909" spans="2:8">
      <c r="B909">
        <f t="shared" si="42"/>
        <v>12</v>
      </c>
      <c r="C909">
        <f t="shared" si="43"/>
        <v>34</v>
      </c>
      <c r="D909" t="str">
        <f>VLOOKUP(B909,Categorisation_T!$B$4:$C$51,2,FALSE)</f>
        <v>Γ5</v>
      </c>
      <c r="E909">
        <f>HLOOKUP(C909,Categorisation_T!$D$1:$DH$4,4,FALSE)</f>
        <v>20.100000000000001</v>
      </c>
      <c r="F909" t="str">
        <f t="shared" si="44"/>
        <v>20.1-Γ5</v>
      </c>
      <c r="G909" t="str">
        <f>VLOOKUP($B909,Categorisation_T_Score!$B$1:$DH$51,$C909+2,FALSE)</f>
        <v>P2</v>
      </c>
      <c r="H909">
        <f>IFERROR(VLOOKUP(G909,ScoreCards!$C$3:$F$6,4),0)</f>
        <v>0</v>
      </c>
    </row>
    <row r="910" spans="2:8">
      <c r="B910">
        <f t="shared" si="42"/>
        <v>12</v>
      </c>
      <c r="C910">
        <f t="shared" si="43"/>
        <v>35</v>
      </c>
      <c r="D910" t="str">
        <f>VLOOKUP(B910,Categorisation_T!$B$4:$C$51,2,FALSE)</f>
        <v>Γ5</v>
      </c>
      <c r="E910">
        <f>HLOOKUP(C910,Categorisation_T!$D$1:$DH$4,4,FALSE)</f>
        <v>20.2</v>
      </c>
      <c r="F910" t="str">
        <f t="shared" si="44"/>
        <v>20.2-Γ5</v>
      </c>
      <c r="G910" t="str">
        <f>VLOOKUP($B910,Categorisation_T_Score!$B$1:$DH$51,$C910+2,FALSE)</f>
        <v>P2</v>
      </c>
      <c r="H910">
        <f>IFERROR(VLOOKUP(G910,ScoreCards!$C$3:$F$6,4),0)</f>
        <v>0</v>
      </c>
    </row>
    <row r="911" spans="2:8">
      <c r="B911">
        <f t="shared" si="42"/>
        <v>12</v>
      </c>
      <c r="C911">
        <f t="shared" si="43"/>
        <v>36</v>
      </c>
      <c r="D911" t="str">
        <f>VLOOKUP(B911,Categorisation_T!$B$4:$C$51,2,FALSE)</f>
        <v>Γ5</v>
      </c>
      <c r="E911">
        <f>HLOOKUP(C911,Categorisation_T!$D$1:$DH$4,4,FALSE)</f>
        <v>20.3</v>
      </c>
      <c r="F911" t="str">
        <f t="shared" si="44"/>
        <v>20.3-Γ5</v>
      </c>
      <c r="G911">
        <f>VLOOKUP($B911,Categorisation_T_Score!$B$1:$DH$51,$C911+2,FALSE)</f>
        <v>0</v>
      </c>
      <c r="H911">
        <f>IFERROR(VLOOKUP(G911,ScoreCards!$C$3:$F$6,4),0)</f>
        <v>0</v>
      </c>
    </row>
    <row r="912" spans="2:8">
      <c r="B912">
        <f t="shared" si="42"/>
        <v>12</v>
      </c>
      <c r="C912">
        <f t="shared" si="43"/>
        <v>37</v>
      </c>
      <c r="D912" t="str">
        <f>VLOOKUP(B912,Categorisation_T!$B$4:$C$51,2,FALSE)</f>
        <v>Γ5</v>
      </c>
      <c r="E912">
        <f>HLOOKUP(C912,Categorisation_T!$D$1:$DH$4,4,FALSE)</f>
        <v>20.399999999999999</v>
      </c>
      <c r="F912" t="str">
        <f t="shared" si="44"/>
        <v>20.4-Γ5</v>
      </c>
      <c r="G912">
        <f>VLOOKUP($B912,Categorisation_T_Score!$B$1:$DH$51,$C912+2,FALSE)</f>
        <v>0</v>
      </c>
      <c r="H912">
        <f>IFERROR(VLOOKUP(G912,ScoreCards!$C$3:$F$6,4),0)</f>
        <v>0</v>
      </c>
    </row>
    <row r="913" spans="2:8">
      <c r="B913">
        <f t="shared" si="42"/>
        <v>12</v>
      </c>
      <c r="C913">
        <f t="shared" si="43"/>
        <v>38</v>
      </c>
      <c r="D913" t="str">
        <f>VLOOKUP(B913,Categorisation_T!$B$4:$C$51,2,FALSE)</f>
        <v>Γ5</v>
      </c>
      <c r="E913">
        <f>HLOOKUP(C913,Categorisation_T!$D$1:$DH$4,4,FALSE)</f>
        <v>20.5</v>
      </c>
      <c r="F913" t="str">
        <f t="shared" si="44"/>
        <v>20.5-Γ5</v>
      </c>
      <c r="G913" t="str">
        <f>VLOOKUP($B913,Categorisation_T_Score!$B$1:$DH$51,$C913+2,FALSE)</f>
        <v>P2</v>
      </c>
      <c r="H913">
        <f>IFERROR(VLOOKUP(G913,ScoreCards!$C$3:$F$6,4),0)</f>
        <v>0</v>
      </c>
    </row>
    <row r="914" spans="2:8">
      <c r="B914">
        <f t="shared" si="42"/>
        <v>12</v>
      </c>
      <c r="C914">
        <f t="shared" si="43"/>
        <v>39</v>
      </c>
      <c r="D914" t="str">
        <f>VLOOKUP(B914,Categorisation_T!$B$4:$C$51,2,FALSE)</f>
        <v>Γ5</v>
      </c>
      <c r="E914">
        <f>HLOOKUP(C914,Categorisation_T!$D$1:$DH$4,4,FALSE)</f>
        <v>20.6</v>
      </c>
      <c r="F914" t="str">
        <f t="shared" si="44"/>
        <v>20.6-Γ5</v>
      </c>
      <c r="G914" t="str">
        <f>VLOOKUP($B914,Categorisation_T_Score!$B$1:$DH$51,$C914+2,FALSE)</f>
        <v>P2</v>
      </c>
      <c r="H914">
        <f>IFERROR(VLOOKUP(G914,ScoreCards!$C$3:$F$6,4),0)</f>
        <v>0</v>
      </c>
    </row>
    <row r="915" spans="2:8">
      <c r="B915">
        <f t="shared" si="42"/>
        <v>12</v>
      </c>
      <c r="C915">
        <f t="shared" si="43"/>
        <v>40</v>
      </c>
      <c r="D915" t="str">
        <f>VLOOKUP(B915,Categorisation_T!$B$4:$C$51,2,FALSE)</f>
        <v>Γ5</v>
      </c>
      <c r="E915">
        <f>HLOOKUP(C915,Categorisation_T!$D$1:$DH$4,4,FALSE)</f>
        <v>21.1</v>
      </c>
      <c r="F915" t="str">
        <f t="shared" si="44"/>
        <v>21.1-Γ5</v>
      </c>
      <c r="G915" t="str">
        <f>VLOOKUP($B915,Categorisation_T_Score!$B$1:$DH$51,$C915+2,FALSE)</f>
        <v>P2</v>
      </c>
      <c r="H915">
        <f>IFERROR(VLOOKUP(G915,ScoreCards!$C$3:$F$6,4),0)</f>
        <v>0</v>
      </c>
    </row>
    <row r="916" spans="2:8">
      <c r="B916">
        <f t="shared" si="42"/>
        <v>12</v>
      </c>
      <c r="C916">
        <f t="shared" si="43"/>
        <v>41</v>
      </c>
      <c r="D916" t="str">
        <f>VLOOKUP(B916,Categorisation_T!$B$4:$C$51,2,FALSE)</f>
        <v>Γ5</v>
      </c>
      <c r="E916">
        <f>HLOOKUP(C916,Categorisation_T!$D$1:$DH$4,4,FALSE)</f>
        <v>21.2</v>
      </c>
      <c r="F916" t="str">
        <f t="shared" si="44"/>
        <v>21.2-Γ5</v>
      </c>
      <c r="G916" t="str">
        <f>VLOOKUP($B916,Categorisation_T_Score!$B$1:$DH$51,$C916+2,FALSE)</f>
        <v>P2</v>
      </c>
      <c r="H916">
        <f>IFERROR(VLOOKUP(G916,ScoreCards!$C$3:$F$6,4),0)</f>
        <v>0</v>
      </c>
    </row>
    <row r="917" spans="2:8">
      <c r="B917">
        <f t="shared" si="42"/>
        <v>12</v>
      </c>
      <c r="C917">
        <f t="shared" si="43"/>
        <v>42</v>
      </c>
      <c r="D917" t="str">
        <f>VLOOKUP(B917,Categorisation_T!$B$4:$C$51,2,FALSE)</f>
        <v>Γ5</v>
      </c>
      <c r="E917">
        <f>HLOOKUP(C917,Categorisation_T!$D$1:$DH$4,4,FALSE)</f>
        <v>22.1</v>
      </c>
      <c r="F917" t="str">
        <f t="shared" si="44"/>
        <v>22.1-Γ5</v>
      </c>
      <c r="G917">
        <f>VLOOKUP($B917,Categorisation_T_Score!$B$1:$DH$51,$C917+2,FALSE)</f>
        <v>0</v>
      </c>
      <c r="H917">
        <f>IFERROR(VLOOKUP(G917,ScoreCards!$C$3:$F$6,4),0)</f>
        <v>0</v>
      </c>
    </row>
    <row r="918" spans="2:8">
      <c r="B918">
        <f t="shared" si="42"/>
        <v>12</v>
      </c>
      <c r="C918">
        <f t="shared" si="43"/>
        <v>43</v>
      </c>
      <c r="D918" t="str">
        <f>VLOOKUP(B918,Categorisation_T!$B$4:$C$51,2,FALSE)</f>
        <v>Γ5</v>
      </c>
      <c r="E918">
        <f>HLOOKUP(C918,Categorisation_T!$D$1:$DH$4,4,FALSE)</f>
        <v>22.2</v>
      </c>
      <c r="F918" t="str">
        <f t="shared" si="44"/>
        <v>22.2-Γ5</v>
      </c>
      <c r="G918">
        <f>VLOOKUP($B918,Categorisation_T_Score!$B$1:$DH$51,$C918+2,FALSE)</f>
        <v>0</v>
      </c>
      <c r="H918">
        <f>IFERROR(VLOOKUP(G918,ScoreCards!$C$3:$F$6,4),0)</f>
        <v>0</v>
      </c>
    </row>
    <row r="919" spans="2:8">
      <c r="B919">
        <f t="shared" si="42"/>
        <v>12</v>
      </c>
      <c r="C919">
        <f t="shared" si="43"/>
        <v>44</v>
      </c>
      <c r="D919" t="str">
        <f>VLOOKUP(B919,Categorisation_T!$B$4:$C$51,2,FALSE)</f>
        <v>Γ5</v>
      </c>
      <c r="E919" t="str">
        <f>HLOOKUP(C919,Categorisation_T!$D$1:$DH$4,4,FALSE)</f>
        <v>F</v>
      </c>
      <c r="F919" t="str">
        <f t="shared" si="44"/>
        <v>F-Γ5</v>
      </c>
      <c r="G919" t="str">
        <f>VLOOKUP($B919,Categorisation_T_Score!$B$1:$DH$51,$C919+2,FALSE)</f>
        <v>P2</v>
      </c>
      <c r="H919">
        <f>IFERROR(VLOOKUP(G919,ScoreCards!$C$3:$F$6,4),0)</f>
        <v>0</v>
      </c>
    </row>
    <row r="920" spans="2:8">
      <c r="B920">
        <f t="shared" si="42"/>
        <v>12</v>
      </c>
      <c r="C920">
        <f t="shared" si="43"/>
        <v>45</v>
      </c>
      <c r="D920" t="str">
        <f>VLOOKUP(B920,Categorisation_T!$B$4:$C$51,2,FALSE)</f>
        <v>Γ5</v>
      </c>
      <c r="E920">
        <f>HLOOKUP(C920,Categorisation_T!$D$1:$DH$4,4,FALSE)</f>
        <v>23.1</v>
      </c>
      <c r="F920" t="str">
        <f t="shared" si="44"/>
        <v>23.1-Γ5</v>
      </c>
      <c r="G920" t="str">
        <f>VLOOKUP($B920,Categorisation_T_Score!$B$1:$DH$51,$C920+2,FALSE)</f>
        <v>P2</v>
      </c>
      <c r="H920">
        <f>IFERROR(VLOOKUP(G920,ScoreCards!$C$3:$F$6,4),0)</f>
        <v>0</v>
      </c>
    </row>
    <row r="921" spans="2:8">
      <c r="B921">
        <f t="shared" si="42"/>
        <v>12</v>
      </c>
      <c r="C921">
        <f t="shared" si="43"/>
        <v>46</v>
      </c>
      <c r="D921" t="str">
        <f>VLOOKUP(B921,Categorisation_T!$B$4:$C$51,2,FALSE)</f>
        <v>Γ5</v>
      </c>
      <c r="E921">
        <f>HLOOKUP(C921,Categorisation_T!$D$1:$DH$4,4,FALSE)</f>
        <v>23.2</v>
      </c>
      <c r="F921" t="str">
        <f t="shared" si="44"/>
        <v>23.2-Γ5</v>
      </c>
      <c r="G921" t="str">
        <f>VLOOKUP($B921,Categorisation_T_Score!$B$1:$DH$51,$C921+2,FALSE)</f>
        <v>P2</v>
      </c>
      <c r="H921">
        <f>IFERROR(VLOOKUP(G921,ScoreCards!$C$3:$F$6,4),0)</f>
        <v>0</v>
      </c>
    </row>
    <row r="922" spans="2:8">
      <c r="B922">
        <f t="shared" si="42"/>
        <v>12</v>
      </c>
      <c r="C922">
        <f t="shared" si="43"/>
        <v>47</v>
      </c>
      <c r="D922" t="str">
        <f>VLOOKUP(B922,Categorisation_T!$B$4:$C$51,2,FALSE)</f>
        <v>Γ5</v>
      </c>
      <c r="E922">
        <f>HLOOKUP(C922,Categorisation_T!$D$1:$DH$4,4,FALSE)</f>
        <v>23.3</v>
      </c>
      <c r="F922" t="str">
        <f t="shared" si="44"/>
        <v>23.3-Γ5</v>
      </c>
      <c r="G922" t="str">
        <f>VLOOKUP($B922,Categorisation_T_Score!$B$1:$DH$51,$C922+2,FALSE)</f>
        <v>P2</v>
      </c>
      <c r="H922">
        <f>IFERROR(VLOOKUP(G922,ScoreCards!$C$3:$F$6,4),0)</f>
        <v>0</v>
      </c>
    </row>
    <row r="923" spans="2:8">
      <c r="B923">
        <f t="shared" si="42"/>
        <v>12</v>
      </c>
      <c r="C923">
        <f t="shared" si="43"/>
        <v>48</v>
      </c>
      <c r="D923" t="str">
        <f>VLOOKUP(B923,Categorisation_T!$B$4:$C$51,2,FALSE)</f>
        <v>Γ5</v>
      </c>
      <c r="E923">
        <f>HLOOKUP(C923,Categorisation_T!$D$1:$DH$4,4,FALSE)</f>
        <v>23.4</v>
      </c>
      <c r="F923" t="str">
        <f t="shared" si="44"/>
        <v>23.4-Γ5</v>
      </c>
      <c r="G923" t="str">
        <f>VLOOKUP($B923,Categorisation_T_Score!$B$1:$DH$51,$C923+2,FALSE)</f>
        <v>P2</v>
      </c>
      <c r="H923">
        <f>IFERROR(VLOOKUP(G923,ScoreCards!$C$3:$F$6,4),0)</f>
        <v>0</v>
      </c>
    </row>
    <row r="924" spans="2:8">
      <c r="B924">
        <f t="shared" si="42"/>
        <v>12</v>
      </c>
      <c r="C924">
        <f t="shared" si="43"/>
        <v>49</v>
      </c>
      <c r="D924" t="str">
        <f>VLOOKUP(B924,Categorisation_T!$B$4:$C$51,2,FALSE)</f>
        <v>Γ5</v>
      </c>
      <c r="E924">
        <f>HLOOKUP(C924,Categorisation_T!$D$1:$DH$4,4,FALSE)</f>
        <v>23.5</v>
      </c>
      <c r="F924" t="str">
        <f t="shared" si="44"/>
        <v>23.5-Γ5</v>
      </c>
      <c r="G924" t="str">
        <f>VLOOKUP($B924,Categorisation_T_Score!$B$1:$DH$51,$C924+2,FALSE)</f>
        <v>P2</v>
      </c>
      <c r="H924">
        <f>IFERROR(VLOOKUP(G924,ScoreCards!$C$3:$F$6,4),0)</f>
        <v>0</v>
      </c>
    </row>
    <row r="925" spans="2:8">
      <c r="B925">
        <f t="shared" si="42"/>
        <v>12</v>
      </c>
      <c r="C925">
        <f t="shared" si="43"/>
        <v>50</v>
      </c>
      <c r="D925" t="str">
        <f>VLOOKUP(B925,Categorisation_T!$B$4:$C$51,2,FALSE)</f>
        <v>Γ5</v>
      </c>
      <c r="E925">
        <f>HLOOKUP(C925,Categorisation_T!$D$1:$DH$4,4,FALSE)</f>
        <v>23.6</v>
      </c>
      <c r="F925" t="str">
        <f t="shared" si="44"/>
        <v>23.6-Γ5</v>
      </c>
      <c r="G925" t="str">
        <f>VLOOKUP($B925,Categorisation_T_Score!$B$1:$DH$51,$C925+2,FALSE)</f>
        <v>P2</v>
      </c>
      <c r="H925">
        <f>IFERROR(VLOOKUP(G925,ScoreCards!$C$3:$F$6,4),0)</f>
        <v>0</v>
      </c>
    </row>
    <row r="926" spans="2:8">
      <c r="B926">
        <f t="shared" si="42"/>
        <v>12</v>
      </c>
      <c r="C926">
        <f t="shared" si="43"/>
        <v>51</v>
      </c>
      <c r="D926" t="str">
        <f>VLOOKUP(B926,Categorisation_T!$B$4:$C$51,2,FALSE)</f>
        <v>Γ5</v>
      </c>
      <c r="E926">
        <f>HLOOKUP(C926,Categorisation_T!$D$1:$DH$4,4,FALSE)</f>
        <v>23.7</v>
      </c>
      <c r="F926" t="str">
        <f t="shared" si="44"/>
        <v>23.7-Γ5</v>
      </c>
      <c r="G926" t="str">
        <f>VLOOKUP($B926,Categorisation_T_Score!$B$1:$DH$51,$C926+2,FALSE)</f>
        <v>P2</v>
      </c>
      <c r="H926">
        <f>IFERROR(VLOOKUP(G926,ScoreCards!$C$3:$F$6,4),0)</f>
        <v>0</v>
      </c>
    </row>
    <row r="927" spans="2:8">
      <c r="B927">
        <f t="shared" si="42"/>
        <v>12</v>
      </c>
      <c r="C927">
        <f t="shared" si="43"/>
        <v>52</v>
      </c>
      <c r="D927" t="str">
        <f>VLOOKUP(B927,Categorisation_T!$B$4:$C$51,2,FALSE)</f>
        <v>Γ5</v>
      </c>
      <c r="E927">
        <f>HLOOKUP(C927,Categorisation_T!$D$1:$DH$4,4,FALSE)</f>
        <v>38</v>
      </c>
      <c r="F927" t="str">
        <f t="shared" si="44"/>
        <v>38-Γ5</v>
      </c>
      <c r="G927" t="str">
        <f>VLOOKUP($B927,Categorisation_T_Score!$B$1:$DH$51,$C927+2,FALSE)</f>
        <v>P2</v>
      </c>
      <c r="H927">
        <f>IFERROR(VLOOKUP(G927,ScoreCards!$C$3:$F$6,4),0)</f>
        <v>0</v>
      </c>
    </row>
    <row r="928" spans="2:8">
      <c r="B928">
        <f t="shared" si="42"/>
        <v>12</v>
      </c>
      <c r="C928">
        <f t="shared" si="43"/>
        <v>53</v>
      </c>
      <c r="D928" t="str">
        <f>VLOOKUP(B928,Categorisation_T!$B$4:$C$51,2,FALSE)</f>
        <v>Γ5</v>
      </c>
      <c r="E928">
        <f>HLOOKUP(C928,Categorisation_T!$D$1:$DH$4,4,FALSE)</f>
        <v>39</v>
      </c>
      <c r="F928" t="str">
        <f t="shared" si="44"/>
        <v>39-Γ5</v>
      </c>
      <c r="G928" t="str">
        <f>VLOOKUP($B928,Categorisation_T_Score!$B$1:$DH$51,$C928+2,FALSE)</f>
        <v>P2</v>
      </c>
      <c r="H928">
        <f>IFERROR(VLOOKUP(G928,ScoreCards!$C$3:$F$6,4),0)</f>
        <v>0</v>
      </c>
    </row>
    <row r="929" spans="2:8">
      <c r="B929">
        <f t="shared" si="42"/>
        <v>12</v>
      </c>
      <c r="C929">
        <f t="shared" si="43"/>
        <v>54</v>
      </c>
      <c r="D929" t="str">
        <f>VLOOKUP(B929,Categorisation_T!$B$4:$C$51,2,FALSE)</f>
        <v>Γ5</v>
      </c>
      <c r="E929" t="str">
        <f>HLOOKUP(C929,Categorisation_T!$D$1:$DH$4,4,FALSE)</f>
        <v>G</v>
      </c>
      <c r="F929" t="str">
        <f t="shared" si="44"/>
        <v>G-Γ5</v>
      </c>
      <c r="G929" t="str">
        <f>VLOOKUP($B929,Categorisation_T_Score!$B$1:$DH$51,$C929+2,FALSE)</f>
        <v>P2</v>
      </c>
      <c r="H929">
        <f>IFERROR(VLOOKUP(G929,ScoreCards!$C$3:$F$6,4),0)</f>
        <v>0</v>
      </c>
    </row>
    <row r="930" spans="2:8">
      <c r="B930">
        <f t="shared" si="42"/>
        <v>12</v>
      </c>
      <c r="C930">
        <f t="shared" si="43"/>
        <v>55</v>
      </c>
      <c r="D930" t="str">
        <f>VLOOKUP(B930,Categorisation_T!$B$4:$C$51,2,FALSE)</f>
        <v>Γ5</v>
      </c>
      <c r="E930">
        <f>HLOOKUP(C930,Categorisation_T!$D$1:$DH$4,4,FALSE)</f>
        <v>24.1</v>
      </c>
      <c r="F930" t="str">
        <f t="shared" si="44"/>
        <v>24.1-Γ5</v>
      </c>
      <c r="G930">
        <f>VLOOKUP($B930,Categorisation_T_Score!$B$1:$DH$51,$C930+2,FALSE)</f>
        <v>0</v>
      </c>
      <c r="H930">
        <f>IFERROR(VLOOKUP(G930,ScoreCards!$C$3:$F$6,4),0)</f>
        <v>0</v>
      </c>
    </row>
    <row r="931" spans="2:8">
      <c r="B931">
        <f t="shared" si="42"/>
        <v>12</v>
      </c>
      <c r="C931">
        <f t="shared" si="43"/>
        <v>56</v>
      </c>
      <c r="D931" t="str">
        <f>VLOOKUP(B931,Categorisation_T!$B$4:$C$51,2,FALSE)</f>
        <v>Γ5</v>
      </c>
      <c r="E931">
        <f>HLOOKUP(C931,Categorisation_T!$D$1:$DH$4,4,FALSE)</f>
        <v>24.2</v>
      </c>
      <c r="F931" t="str">
        <f t="shared" si="44"/>
        <v>24.2-Γ5</v>
      </c>
      <c r="G931">
        <f>VLOOKUP($B931,Categorisation_T_Score!$B$1:$DH$51,$C931+2,FALSE)</f>
        <v>0</v>
      </c>
      <c r="H931">
        <f>IFERROR(VLOOKUP(G931,ScoreCards!$C$3:$F$6,4),0)</f>
        <v>0</v>
      </c>
    </row>
    <row r="932" spans="2:8">
      <c r="B932">
        <f t="shared" si="42"/>
        <v>12</v>
      </c>
      <c r="C932">
        <f t="shared" si="43"/>
        <v>57</v>
      </c>
      <c r="D932" t="str">
        <f>VLOOKUP(B932,Categorisation_T!$B$4:$C$51,2,FALSE)</f>
        <v>Γ5</v>
      </c>
      <c r="E932">
        <f>HLOOKUP(C932,Categorisation_T!$D$1:$DH$4,4,FALSE)</f>
        <v>24.3</v>
      </c>
      <c r="F932" t="str">
        <f t="shared" si="44"/>
        <v>24.3-Γ5</v>
      </c>
      <c r="G932">
        <f>VLOOKUP($B932,Categorisation_T_Score!$B$1:$DH$51,$C932+2,FALSE)</f>
        <v>0</v>
      </c>
      <c r="H932">
        <f>IFERROR(VLOOKUP(G932,ScoreCards!$C$3:$F$6,4),0)</f>
        <v>0</v>
      </c>
    </row>
    <row r="933" spans="2:8">
      <c r="B933">
        <f t="shared" si="42"/>
        <v>12</v>
      </c>
      <c r="C933">
        <f t="shared" si="43"/>
        <v>58</v>
      </c>
      <c r="D933" t="str">
        <f>VLOOKUP(B933,Categorisation_T!$B$4:$C$51,2,FALSE)</f>
        <v>Γ5</v>
      </c>
      <c r="E933">
        <f>HLOOKUP(C933,Categorisation_T!$D$1:$DH$4,4,FALSE)</f>
        <v>24.4</v>
      </c>
      <c r="F933" t="str">
        <f t="shared" si="44"/>
        <v>24.4-Γ5</v>
      </c>
      <c r="G933">
        <f>VLOOKUP($B933,Categorisation_T_Score!$B$1:$DH$51,$C933+2,FALSE)</f>
        <v>0</v>
      </c>
      <c r="H933">
        <f>IFERROR(VLOOKUP(G933,ScoreCards!$C$3:$F$6,4),0)</f>
        <v>0</v>
      </c>
    </row>
    <row r="934" spans="2:8">
      <c r="B934">
        <f t="shared" si="42"/>
        <v>12</v>
      </c>
      <c r="C934">
        <f t="shared" si="43"/>
        <v>59</v>
      </c>
      <c r="D934" t="str">
        <f>VLOOKUP(B934,Categorisation_T!$B$4:$C$51,2,FALSE)</f>
        <v>Γ5</v>
      </c>
      <c r="E934">
        <f>HLOOKUP(C934,Categorisation_T!$D$1:$DH$4,4,FALSE)</f>
        <v>24.5</v>
      </c>
      <c r="F934" t="str">
        <f t="shared" si="44"/>
        <v>24.5-Γ5</v>
      </c>
      <c r="G934">
        <f>VLOOKUP($B934,Categorisation_T_Score!$B$1:$DH$51,$C934+2,FALSE)</f>
        <v>0</v>
      </c>
      <c r="H934">
        <f>IFERROR(VLOOKUP(G934,ScoreCards!$C$3:$F$6,4),0)</f>
        <v>0</v>
      </c>
    </row>
    <row r="935" spans="2:8">
      <c r="B935">
        <f t="shared" si="42"/>
        <v>12</v>
      </c>
      <c r="C935">
        <f t="shared" si="43"/>
        <v>60</v>
      </c>
      <c r="D935" t="str">
        <f>VLOOKUP(B935,Categorisation_T!$B$4:$C$51,2,FALSE)</f>
        <v>Γ5</v>
      </c>
      <c r="E935">
        <f>HLOOKUP(C935,Categorisation_T!$D$1:$DH$4,4,FALSE)</f>
        <v>25.1</v>
      </c>
      <c r="F935" t="str">
        <f t="shared" si="44"/>
        <v>25.1-Γ5</v>
      </c>
      <c r="G935">
        <f>VLOOKUP($B935,Categorisation_T_Score!$B$1:$DH$51,$C935+2,FALSE)</f>
        <v>0</v>
      </c>
      <c r="H935">
        <f>IFERROR(VLOOKUP(G935,ScoreCards!$C$3:$F$6,4),0)</f>
        <v>0</v>
      </c>
    </row>
    <row r="936" spans="2:8">
      <c r="B936">
        <f t="shared" si="42"/>
        <v>12</v>
      </c>
      <c r="C936">
        <f t="shared" si="43"/>
        <v>61</v>
      </c>
      <c r="D936" t="str">
        <f>VLOOKUP(B936,Categorisation_T!$B$4:$C$51,2,FALSE)</f>
        <v>Γ5</v>
      </c>
      <c r="E936">
        <f>HLOOKUP(C936,Categorisation_T!$D$1:$DH$4,4,FALSE)</f>
        <v>25.2</v>
      </c>
      <c r="F936" t="str">
        <f t="shared" si="44"/>
        <v>25.2-Γ5</v>
      </c>
      <c r="G936">
        <f>VLOOKUP($B936,Categorisation_T_Score!$B$1:$DH$51,$C936+2,FALSE)</f>
        <v>0</v>
      </c>
      <c r="H936">
        <f>IFERROR(VLOOKUP(G936,ScoreCards!$C$3:$F$6,4),0)</f>
        <v>0</v>
      </c>
    </row>
    <row r="937" spans="2:8">
      <c r="B937">
        <f t="shared" si="42"/>
        <v>12</v>
      </c>
      <c r="C937">
        <f t="shared" si="43"/>
        <v>62</v>
      </c>
      <c r="D937" t="str">
        <f>VLOOKUP(B937,Categorisation_T!$B$4:$C$51,2,FALSE)</f>
        <v>Γ5</v>
      </c>
      <c r="E937">
        <f>HLOOKUP(C937,Categorisation_T!$D$1:$DH$4,4,FALSE)</f>
        <v>25.3</v>
      </c>
      <c r="F937" t="str">
        <f t="shared" si="44"/>
        <v>25.3-Γ5</v>
      </c>
      <c r="G937">
        <f>VLOOKUP($B937,Categorisation_T_Score!$B$1:$DH$51,$C937+2,FALSE)</f>
        <v>0</v>
      </c>
      <c r="H937">
        <f>IFERROR(VLOOKUP(G937,ScoreCards!$C$3:$F$6,4),0)</f>
        <v>0</v>
      </c>
    </row>
    <row r="938" spans="2:8">
      <c r="B938">
        <f t="shared" si="42"/>
        <v>12</v>
      </c>
      <c r="C938">
        <f t="shared" si="43"/>
        <v>63</v>
      </c>
      <c r="D938" t="str">
        <f>VLOOKUP(B938,Categorisation_T!$B$4:$C$51,2,FALSE)</f>
        <v>Γ5</v>
      </c>
      <c r="E938">
        <f>HLOOKUP(C938,Categorisation_T!$D$1:$DH$4,4,FALSE)</f>
        <v>25.4</v>
      </c>
      <c r="F938" t="str">
        <f t="shared" si="44"/>
        <v>25.4-Γ5</v>
      </c>
      <c r="G938" t="str">
        <f>VLOOKUP($B938,Categorisation_T_Score!$B$1:$DH$51,$C938+2,FALSE)</f>
        <v>P2</v>
      </c>
      <c r="H938">
        <f>IFERROR(VLOOKUP(G938,ScoreCards!$C$3:$F$6,4),0)</f>
        <v>0</v>
      </c>
    </row>
    <row r="939" spans="2:8">
      <c r="B939">
        <f t="shared" si="42"/>
        <v>12</v>
      </c>
      <c r="C939">
        <f t="shared" si="43"/>
        <v>64</v>
      </c>
      <c r="D939" t="str">
        <f>VLOOKUP(B939,Categorisation_T!$B$4:$C$51,2,FALSE)</f>
        <v>Γ5</v>
      </c>
      <c r="E939">
        <f>HLOOKUP(C939,Categorisation_T!$D$1:$DH$4,4,FALSE)</f>
        <v>25.5</v>
      </c>
      <c r="F939" t="str">
        <f t="shared" si="44"/>
        <v>25.5-Γ5</v>
      </c>
      <c r="G939" t="str">
        <f>VLOOKUP($B939,Categorisation_T_Score!$B$1:$DH$51,$C939+2,FALSE)</f>
        <v>P2</v>
      </c>
      <c r="H939">
        <f>IFERROR(VLOOKUP(G939,ScoreCards!$C$3:$F$6,4),0)</f>
        <v>0</v>
      </c>
    </row>
    <row r="940" spans="2:8">
      <c r="B940">
        <f t="shared" si="42"/>
        <v>12</v>
      </c>
      <c r="C940">
        <f t="shared" si="43"/>
        <v>65</v>
      </c>
      <c r="D940" t="str">
        <f>VLOOKUP(B940,Categorisation_T!$B$4:$C$51,2,FALSE)</f>
        <v>Γ5</v>
      </c>
      <c r="E940">
        <f>HLOOKUP(C940,Categorisation_T!$D$1:$DH$4,4,FALSE)</f>
        <v>25.6</v>
      </c>
      <c r="F940" t="str">
        <f t="shared" si="44"/>
        <v>25.6-Γ5</v>
      </c>
      <c r="G940">
        <f>VLOOKUP($B940,Categorisation_T_Score!$B$1:$DH$51,$C940+2,FALSE)</f>
        <v>0</v>
      </c>
      <c r="H940">
        <f>IFERROR(VLOOKUP(G940,ScoreCards!$C$3:$F$6,4),0)</f>
        <v>0</v>
      </c>
    </row>
    <row r="941" spans="2:8">
      <c r="B941">
        <f t="shared" si="42"/>
        <v>12</v>
      </c>
      <c r="C941">
        <f t="shared" si="43"/>
        <v>66</v>
      </c>
      <c r="D941" t="str">
        <f>VLOOKUP(B941,Categorisation_T!$B$4:$C$51,2,FALSE)</f>
        <v>Γ5</v>
      </c>
      <c r="E941">
        <f>HLOOKUP(C941,Categorisation_T!$D$1:$DH$4,4,FALSE)</f>
        <v>25.7</v>
      </c>
      <c r="F941" t="str">
        <f t="shared" si="44"/>
        <v>25.7-Γ5</v>
      </c>
      <c r="G941">
        <f>VLOOKUP($B941,Categorisation_T_Score!$B$1:$DH$51,$C941+2,FALSE)</f>
        <v>0</v>
      </c>
      <c r="H941">
        <f>IFERROR(VLOOKUP(G941,ScoreCards!$C$3:$F$6,4),0)</f>
        <v>0</v>
      </c>
    </row>
    <row r="942" spans="2:8">
      <c r="B942">
        <f t="shared" si="42"/>
        <v>12</v>
      </c>
      <c r="C942">
        <f t="shared" si="43"/>
        <v>67</v>
      </c>
      <c r="D942" t="str">
        <f>VLOOKUP(B942,Categorisation_T!$B$4:$C$51,2,FALSE)</f>
        <v>Γ5</v>
      </c>
      <c r="E942">
        <f>HLOOKUP(C942,Categorisation_T!$D$1:$DH$4,4,FALSE)</f>
        <v>25.9</v>
      </c>
      <c r="F942" t="str">
        <f t="shared" si="44"/>
        <v>25.9-Γ5</v>
      </c>
      <c r="G942">
        <f>VLOOKUP($B942,Categorisation_T_Score!$B$1:$DH$51,$C942+2,FALSE)</f>
        <v>0</v>
      </c>
      <c r="H942">
        <f>IFERROR(VLOOKUP(G942,ScoreCards!$C$3:$F$6,4),0)</f>
        <v>0</v>
      </c>
    </row>
    <row r="943" spans="2:8">
      <c r="B943">
        <f t="shared" si="42"/>
        <v>12</v>
      </c>
      <c r="C943">
        <f t="shared" si="43"/>
        <v>68</v>
      </c>
      <c r="D943" t="str">
        <f>VLOOKUP(B943,Categorisation_T!$B$4:$C$51,2,FALSE)</f>
        <v>Γ5</v>
      </c>
      <c r="E943" t="str">
        <f>HLOOKUP(C943,Categorisation_T!$D$1:$DH$4,4,FALSE)</f>
        <v>H</v>
      </c>
      <c r="F943" t="str">
        <f t="shared" si="44"/>
        <v>H-Γ5</v>
      </c>
      <c r="G943">
        <f>VLOOKUP($B943,Categorisation_T_Score!$B$1:$DH$51,$C943+2,FALSE)</f>
        <v>0</v>
      </c>
      <c r="H943">
        <f>IFERROR(VLOOKUP(G943,ScoreCards!$C$3:$F$6,4),0)</f>
        <v>0</v>
      </c>
    </row>
    <row r="944" spans="2:8">
      <c r="B944">
        <f t="shared" si="42"/>
        <v>12</v>
      </c>
      <c r="C944">
        <f t="shared" si="43"/>
        <v>69</v>
      </c>
      <c r="D944" t="str">
        <f>VLOOKUP(B944,Categorisation_T!$B$4:$C$51,2,FALSE)</f>
        <v>Γ5</v>
      </c>
      <c r="E944">
        <f>HLOOKUP(C944,Categorisation_T!$D$1:$DH$4,4,FALSE)</f>
        <v>26.1</v>
      </c>
      <c r="F944" t="str">
        <f t="shared" si="44"/>
        <v>26.1-Γ5</v>
      </c>
      <c r="G944">
        <f>VLOOKUP($B944,Categorisation_T_Score!$B$1:$DH$51,$C944+2,FALSE)</f>
        <v>0</v>
      </c>
      <c r="H944">
        <f>IFERROR(VLOOKUP(G944,ScoreCards!$C$3:$F$6,4),0)</f>
        <v>0</v>
      </c>
    </row>
    <row r="945" spans="2:8">
      <c r="B945">
        <f t="shared" si="42"/>
        <v>12</v>
      </c>
      <c r="C945">
        <f t="shared" si="43"/>
        <v>70</v>
      </c>
      <c r="D945" t="str">
        <f>VLOOKUP(B945,Categorisation_T!$B$4:$C$51,2,FALSE)</f>
        <v>Γ5</v>
      </c>
      <c r="E945">
        <f>HLOOKUP(C945,Categorisation_T!$D$1:$DH$4,4,FALSE)</f>
        <v>26.2</v>
      </c>
      <c r="F945" t="str">
        <f t="shared" si="44"/>
        <v>26.2-Γ5</v>
      </c>
      <c r="G945">
        <f>VLOOKUP($B945,Categorisation_T_Score!$B$1:$DH$51,$C945+2,FALSE)</f>
        <v>0</v>
      </c>
      <c r="H945">
        <f>IFERROR(VLOOKUP(G945,ScoreCards!$C$3:$F$6,4),0)</f>
        <v>0</v>
      </c>
    </row>
    <row r="946" spans="2:8">
      <c r="B946">
        <f t="shared" ref="B946:B1009" si="45">B837+1</f>
        <v>12</v>
      </c>
      <c r="C946">
        <f t="shared" ref="C946:C1009" si="46">C837</f>
        <v>71</v>
      </c>
      <c r="D946" t="str">
        <f>VLOOKUP(B946,Categorisation_T!$B$4:$C$51,2,FALSE)</f>
        <v>Γ5</v>
      </c>
      <c r="E946">
        <f>HLOOKUP(C946,Categorisation_T!$D$1:$DH$4,4,FALSE)</f>
        <v>26.3</v>
      </c>
      <c r="F946" t="str">
        <f t="shared" si="44"/>
        <v>26.3-Γ5</v>
      </c>
      <c r="G946">
        <f>VLOOKUP($B946,Categorisation_T_Score!$B$1:$DH$51,$C946+2,FALSE)</f>
        <v>0</v>
      </c>
      <c r="H946">
        <f>IFERROR(VLOOKUP(G946,ScoreCards!$C$3:$F$6,4),0)</f>
        <v>0</v>
      </c>
    </row>
    <row r="947" spans="2:8">
      <c r="B947">
        <f t="shared" si="45"/>
        <v>12</v>
      </c>
      <c r="C947">
        <f t="shared" si="46"/>
        <v>72</v>
      </c>
      <c r="D947" t="str">
        <f>VLOOKUP(B947,Categorisation_T!$B$4:$C$51,2,FALSE)</f>
        <v>Γ5</v>
      </c>
      <c r="E947">
        <f>HLOOKUP(C947,Categorisation_T!$D$1:$DH$4,4,FALSE)</f>
        <v>26.4</v>
      </c>
      <c r="F947" t="str">
        <f t="shared" si="44"/>
        <v>26.4-Γ5</v>
      </c>
      <c r="G947">
        <f>VLOOKUP($B947,Categorisation_T_Score!$B$1:$DH$51,$C947+2,FALSE)</f>
        <v>0</v>
      </c>
      <c r="H947">
        <f>IFERROR(VLOOKUP(G947,ScoreCards!$C$3:$F$6,4),0)</f>
        <v>0</v>
      </c>
    </row>
    <row r="948" spans="2:8">
      <c r="B948">
        <f t="shared" si="45"/>
        <v>12</v>
      </c>
      <c r="C948">
        <f t="shared" si="46"/>
        <v>73</v>
      </c>
      <c r="D948" t="str">
        <f>VLOOKUP(B948,Categorisation_T!$B$4:$C$51,2,FALSE)</f>
        <v>Γ5</v>
      </c>
      <c r="E948">
        <f>HLOOKUP(C948,Categorisation_T!$D$1:$DH$4,4,FALSE)</f>
        <v>26.5</v>
      </c>
      <c r="F948" t="str">
        <f t="shared" si="44"/>
        <v>26.5-Γ5</v>
      </c>
      <c r="G948">
        <f>VLOOKUP($B948,Categorisation_T_Score!$B$1:$DH$51,$C948+2,FALSE)</f>
        <v>0</v>
      </c>
      <c r="H948">
        <f>IFERROR(VLOOKUP(G948,ScoreCards!$C$3:$F$6,4),0)</f>
        <v>0</v>
      </c>
    </row>
    <row r="949" spans="2:8">
      <c r="B949">
        <f t="shared" si="45"/>
        <v>12</v>
      </c>
      <c r="C949">
        <f t="shared" si="46"/>
        <v>74</v>
      </c>
      <c r="D949" t="str">
        <f>VLOOKUP(B949,Categorisation_T!$B$4:$C$51,2,FALSE)</f>
        <v>Γ5</v>
      </c>
      <c r="E949">
        <f>HLOOKUP(C949,Categorisation_T!$D$1:$DH$4,4,FALSE)</f>
        <v>26.6</v>
      </c>
      <c r="F949" t="str">
        <f t="shared" si="44"/>
        <v>26.6-Γ5</v>
      </c>
      <c r="G949">
        <f>VLOOKUP($B949,Categorisation_T_Score!$B$1:$DH$51,$C949+2,FALSE)</f>
        <v>0</v>
      </c>
      <c r="H949">
        <f>IFERROR(VLOOKUP(G949,ScoreCards!$C$3:$F$6,4),0)</f>
        <v>0</v>
      </c>
    </row>
    <row r="950" spans="2:8">
      <c r="B950">
        <f t="shared" si="45"/>
        <v>12</v>
      </c>
      <c r="C950">
        <f t="shared" si="46"/>
        <v>75</v>
      </c>
      <c r="D950" t="str">
        <f>VLOOKUP(B950,Categorisation_T!$B$4:$C$51,2,FALSE)</f>
        <v>Γ5</v>
      </c>
      <c r="E950">
        <f>HLOOKUP(C950,Categorisation_T!$D$1:$DH$4,4,FALSE)</f>
        <v>26.7</v>
      </c>
      <c r="F950" t="str">
        <f t="shared" si="44"/>
        <v>26.7-Γ5</v>
      </c>
      <c r="G950">
        <f>VLOOKUP($B950,Categorisation_T_Score!$B$1:$DH$51,$C950+2,FALSE)</f>
        <v>0</v>
      </c>
      <c r="H950">
        <f>IFERROR(VLOOKUP(G950,ScoreCards!$C$3:$F$6,4),0)</f>
        <v>0</v>
      </c>
    </row>
    <row r="951" spans="2:8">
      <c r="B951">
        <f t="shared" si="45"/>
        <v>12</v>
      </c>
      <c r="C951">
        <f t="shared" si="46"/>
        <v>76</v>
      </c>
      <c r="D951" t="str">
        <f>VLOOKUP(B951,Categorisation_T!$B$4:$C$51,2,FALSE)</f>
        <v>Γ5</v>
      </c>
      <c r="E951">
        <f>HLOOKUP(C951,Categorisation_T!$D$1:$DH$4,4,FALSE)</f>
        <v>26.8</v>
      </c>
      <c r="F951" t="str">
        <f t="shared" si="44"/>
        <v>26.8-Γ5</v>
      </c>
      <c r="G951">
        <f>VLOOKUP($B951,Categorisation_T_Score!$B$1:$DH$51,$C951+2,FALSE)</f>
        <v>0</v>
      </c>
      <c r="H951">
        <f>IFERROR(VLOOKUP(G951,ScoreCards!$C$3:$F$6,4),0)</f>
        <v>0</v>
      </c>
    </row>
    <row r="952" spans="2:8">
      <c r="B952">
        <f t="shared" si="45"/>
        <v>12</v>
      </c>
      <c r="C952">
        <f t="shared" si="46"/>
        <v>77</v>
      </c>
      <c r="D952" t="str">
        <f>VLOOKUP(B952,Categorisation_T!$B$4:$C$51,2,FALSE)</f>
        <v>Γ5</v>
      </c>
      <c r="E952">
        <f>HLOOKUP(C952,Categorisation_T!$D$1:$DH$4,4,FALSE)</f>
        <v>27.1</v>
      </c>
      <c r="F952" t="str">
        <f t="shared" si="44"/>
        <v>27.1-Γ5</v>
      </c>
      <c r="G952">
        <f>VLOOKUP($B952,Categorisation_T_Score!$B$1:$DH$51,$C952+2,FALSE)</f>
        <v>0</v>
      </c>
      <c r="H952">
        <f>IFERROR(VLOOKUP(G952,ScoreCards!$C$3:$F$6,4),0)</f>
        <v>0</v>
      </c>
    </row>
    <row r="953" spans="2:8">
      <c r="B953">
        <f t="shared" si="45"/>
        <v>12</v>
      </c>
      <c r="C953">
        <f t="shared" si="46"/>
        <v>78</v>
      </c>
      <c r="D953" t="str">
        <f>VLOOKUP(B953,Categorisation_T!$B$4:$C$51,2,FALSE)</f>
        <v>Γ5</v>
      </c>
      <c r="E953">
        <f>HLOOKUP(C953,Categorisation_T!$D$1:$DH$4,4,FALSE)</f>
        <v>27.2</v>
      </c>
      <c r="F953" t="str">
        <f t="shared" si="44"/>
        <v>27.2-Γ5</v>
      </c>
      <c r="G953">
        <f>VLOOKUP($B953,Categorisation_T_Score!$B$1:$DH$51,$C953+2,FALSE)</f>
        <v>0</v>
      </c>
      <c r="H953">
        <f>IFERROR(VLOOKUP(G953,ScoreCards!$C$3:$F$6,4),0)</f>
        <v>0</v>
      </c>
    </row>
    <row r="954" spans="2:8">
      <c r="B954">
        <f t="shared" si="45"/>
        <v>12</v>
      </c>
      <c r="C954">
        <f t="shared" si="46"/>
        <v>79</v>
      </c>
      <c r="D954" t="str">
        <f>VLOOKUP(B954,Categorisation_T!$B$4:$C$51,2,FALSE)</f>
        <v>Γ5</v>
      </c>
      <c r="E954">
        <f>HLOOKUP(C954,Categorisation_T!$D$1:$DH$4,4,FALSE)</f>
        <v>27.3</v>
      </c>
      <c r="F954" t="str">
        <f t="shared" si="44"/>
        <v>27.3-Γ5</v>
      </c>
      <c r="G954">
        <f>VLOOKUP($B954,Categorisation_T_Score!$B$1:$DH$51,$C954+2,FALSE)</f>
        <v>0</v>
      </c>
      <c r="H954">
        <f>IFERROR(VLOOKUP(G954,ScoreCards!$C$3:$F$6,4),0)</f>
        <v>0</v>
      </c>
    </row>
    <row r="955" spans="2:8">
      <c r="B955">
        <f t="shared" si="45"/>
        <v>12</v>
      </c>
      <c r="C955">
        <f t="shared" si="46"/>
        <v>80</v>
      </c>
      <c r="D955" t="str">
        <f>VLOOKUP(B955,Categorisation_T!$B$4:$C$51,2,FALSE)</f>
        <v>Γ5</v>
      </c>
      <c r="E955">
        <f>HLOOKUP(C955,Categorisation_T!$D$1:$DH$4,4,FALSE)</f>
        <v>27.4</v>
      </c>
      <c r="F955" t="str">
        <f t="shared" si="44"/>
        <v>27.4-Γ5</v>
      </c>
      <c r="G955">
        <f>VLOOKUP($B955,Categorisation_T_Score!$B$1:$DH$51,$C955+2,FALSE)</f>
        <v>0</v>
      </c>
      <c r="H955">
        <f>IFERROR(VLOOKUP(G955,ScoreCards!$C$3:$F$6,4),0)</f>
        <v>0</v>
      </c>
    </row>
    <row r="956" spans="2:8">
      <c r="B956">
        <f t="shared" si="45"/>
        <v>12</v>
      </c>
      <c r="C956">
        <f t="shared" si="46"/>
        <v>81</v>
      </c>
      <c r="D956" t="str">
        <f>VLOOKUP(B956,Categorisation_T!$B$4:$C$51,2,FALSE)</f>
        <v>Γ5</v>
      </c>
      <c r="E956">
        <f>HLOOKUP(C956,Categorisation_T!$D$1:$DH$4,4,FALSE)</f>
        <v>27.5</v>
      </c>
      <c r="F956" t="str">
        <f t="shared" si="44"/>
        <v>27.5-Γ5</v>
      </c>
      <c r="G956">
        <f>VLOOKUP($B956,Categorisation_T_Score!$B$1:$DH$51,$C956+2,FALSE)</f>
        <v>0</v>
      </c>
      <c r="H956">
        <f>IFERROR(VLOOKUP(G956,ScoreCards!$C$3:$F$6,4),0)</f>
        <v>0</v>
      </c>
    </row>
    <row r="957" spans="2:8">
      <c r="B957">
        <f t="shared" si="45"/>
        <v>12</v>
      </c>
      <c r="C957">
        <f t="shared" si="46"/>
        <v>82</v>
      </c>
      <c r="D957" t="str">
        <f>VLOOKUP(B957,Categorisation_T!$B$4:$C$51,2,FALSE)</f>
        <v>Γ5</v>
      </c>
      <c r="E957">
        <f>HLOOKUP(C957,Categorisation_T!$D$1:$DH$4,4,FALSE)</f>
        <v>27.9</v>
      </c>
      <c r="F957" t="str">
        <f t="shared" si="44"/>
        <v>27.9-Γ5</v>
      </c>
      <c r="G957">
        <f>VLOOKUP($B957,Categorisation_T_Score!$B$1:$DH$51,$C957+2,FALSE)</f>
        <v>0</v>
      </c>
      <c r="H957">
        <f>IFERROR(VLOOKUP(G957,ScoreCards!$C$3:$F$6,4),0)</f>
        <v>0</v>
      </c>
    </row>
    <row r="958" spans="2:8">
      <c r="B958">
        <f t="shared" si="45"/>
        <v>12</v>
      </c>
      <c r="C958">
        <f t="shared" si="46"/>
        <v>83</v>
      </c>
      <c r="D958" t="str">
        <f>VLOOKUP(B958,Categorisation_T!$B$4:$C$51,2,FALSE)</f>
        <v>Γ5</v>
      </c>
      <c r="E958">
        <f>HLOOKUP(C958,Categorisation_T!$D$1:$DH$4,4,FALSE)</f>
        <v>95.1</v>
      </c>
      <c r="F958" t="str">
        <f t="shared" si="44"/>
        <v>95.1-Γ5</v>
      </c>
      <c r="G958">
        <f>VLOOKUP($B958,Categorisation_T_Score!$B$1:$DH$51,$C958+2,FALSE)</f>
        <v>0</v>
      </c>
      <c r="H958">
        <f>IFERROR(VLOOKUP(G958,ScoreCards!$C$3:$F$6,4),0)</f>
        <v>0</v>
      </c>
    </row>
    <row r="959" spans="2:8">
      <c r="B959">
        <f t="shared" si="45"/>
        <v>12</v>
      </c>
      <c r="C959">
        <f t="shared" si="46"/>
        <v>84</v>
      </c>
      <c r="D959" t="str">
        <f>VLOOKUP(B959,Categorisation_T!$B$4:$C$51,2,FALSE)</f>
        <v>Γ5</v>
      </c>
      <c r="E959">
        <f>HLOOKUP(C959,Categorisation_T!$D$1:$DH$4,4,FALSE)</f>
        <v>95.2</v>
      </c>
      <c r="F959" t="str">
        <f t="shared" si="44"/>
        <v>95.2-Γ5</v>
      </c>
      <c r="G959">
        <f>VLOOKUP($B959,Categorisation_T_Score!$B$1:$DH$51,$C959+2,FALSE)</f>
        <v>0</v>
      </c>
      <c r="H959">
        <f>IFERROR(VLOOKUP(G959,ScoreCards!$C$3:$F$6,4),0)</f>
        <v>0</v>
      </c>
    </row>
    <row r="960" spans="2:8">
      <c r="B960">
        <f t="shared" si="45"/>
        <v>12</v>
      </c>
      <c r="C960">
        <f t="shared" si="46"/>
        <v>85</v>
      </c>
      <c r="D960" t="str">
        <f>VLOOKUP(B960,Categorisation_T!$B$4:$C$51,2,FALSE)</f>
        <v>Γ5</v>
      </c>
      <c r="E960" t="str">
        <f>HLOOKUP(C960,Categorisation_T!$D$1:$DH$4,4,FALSE)</f>
        <v>I</v>
      </c>
      <c r="F960" t="str">
        <f t="shared" si="44"/>
        <v>I-Γ5</v>
      </c>
      <c r="G960">
        <f>VLOOKUP($B960,Categorisation_T_Score!$B$1:$DH$51,$C960+2,FALSE)</f>
        <v>0</v>
      </c>
      <c r="H960">
        <f>IFERROR(VLOOKUP(G960,ScoreCards!$C$3:$F$6,4),0)</f>
        <v>0</v>
      </c>
    </row>
    <row r="961" spans="2:8">
      <c r="B961">
        <f t="shared" si="45"/>
        <v>12</v>
      </c>
      <c r="C961">
        <f t="shared" si="46"/>
        <v>86</v>
      </c>
      <c r="D961" t="str">
        <f>VLOOKUP(B961,Categorisation_T!$B$4:$C$51,2,FALSE)</f>
        <v>Γ5</v>
      </c>
      <c r="E961">
        <f>HLOOKUP(C961,Categorisation_T!$D$1:$DH$4,4,FALSE)</f>
        <v>28.1</v>
      </c>
      <c r="F961" t="str">
        <f t="shared" si="44"/>
        <v>28.1-Γ5</v>
      </c>
      <c r="G961">
        <f>VLOOKUP($B961,Categorisation_T_Score!$B$1:$DH$51,$C961+2,FALSE)</f>
        <v>0</v>
      </c>
      <c r="H961">
        <f>IFERROR(VLOOKUP(G961,ScoreCards!$C$3:$F$6,4),0)</f>
        <v>0</v>
      </c>
    </row>
    <row r="962" spans="2:8">
      <c r="B962">
        <f t="shared" si="45"/>
        <v>12</v>
      </c>
      <c r="C962">
        <f t="shared" si="46"/>
        <v>87</v>
      </c>
      <c r="D962" t="str">
        <f>VLOOKUP(B962,Categorisation_T!$B$4:$C$51,2,FALSE)</f>
        <v>Γ5</v>
      </c>
      <c r="E962">
        <f>HLOOKUP(C962,Categorisation_T!$D$1:$DH$4,4,FALSE)</f>
        <v>28.2</v>
      </c>
      <c r="F962" t="str">
        <f t="shared" si="44"/>
        <v>28.2-Γ5</v>
      </c>
      <c r="G962">
        <f>VLOOKUP($B962,Categorisation_T_Score!$B$1:$DH$51,$C962+2,FALSE)</f>
        <v>0</v>
      </c>
      <c r="H962">
        <f>IFERROR(VLOOKUP(G962,ScoreCards!$C$3:$F$6,4),0)</f>
        <v>0</v>
      </c>
    </row>
    <row r="963" spans="2:8">
      <c r="B963">
        <f t="shared" si="45"/>
        <v>12</v>
      </c>
      <c r="C963">
        <f t="shared" si="46"/>
        <v>88</v>
      </c>
      <c r="D963" t="str">
        <f>VLOOKUP(B963,Categorisation_T!$B$4:$C$51,2,FALSE)</f>
        <v>Γ5</v>
      </c>
      <c r="E963">
        <f>HLOOKUP(C963,Categorisation_T!$D$1:$DH$4,4,FALSE)</f>
        <v>28.3</v>
      </c>
      <c r="F963" t="str">
        <f t="shared" si="44"/>
        <v>28.3-Γ5</v>
      </c>
      <c r="G963">
        <f>VLOOKUP($B963,Categorisation_T_Score!$B$1:$DH$51,$C963+2,FALSE)</f>
        <v>0</v>
      </c>
      <c r="H963">
        <f>IFERROR(VLOOKUP(G963,ScoreCards!$C$3:$F$6,4),0)</f>
        <v>0</v>
      </c>
    </row>
    <row r="964" spans="2:8">
      <c r="B964">
        <f t="shared" si="45"/>
        <v>12</v>
      </c>
      <c r="C964">
        <f t="shared" si="46"/>
        <v>89</v>
      </c>
      <c r="D964" t="str">
        <f>VLOOKUP(B964,Categorisation_T!$B$4:$C$51,2,FALSE)</f>
        <v>Γ5</v>
      </c>
      <c r="E964">
        <f>HLOOKUP(C964,Categorisation_T!$D$1:$DH$4,4,FALSE)</f>
        <v>28.4</v>
      </c>
      <c r="F964" t="str">
        <f t="shared" si="44"/>
        <v>28.4-Γ5</v>
      </c>
      <c r="G964">
        <f>VLOOKUP($B964,Categorisation_T_Score!$B$1:$DH$51,$C964+2,FALSE)</f>
        <v>0</v>
      </c>
      <c r="H964">
        <f>IFERROR(VLOOKUP(G964,ScoreCards!$C$3:$F$6,4),0)</f>
        <v>0</v>
      </c>
    </row>
    <row r="965" spans="2:8">
      <c r="B965">
        <f t="shared" si="45"/>
        <v>12</v>
      </c>
      <c r="C965">
        <f t="shared" si="46"/>
        <v>90</v>
      </c>
      <c r="D965" t="str">
        <f>VLOOKUP(B965,Categorisation_T!$B$4:$C$51,2,FALSE)</f>
        <v>Γ5</v>
      </c>
      <c r="E965">
        <f>HLOOKUP(C965,Categorisation_T!$D$1:$DH$4,4,FALSE)</f>
        <v>28.9</v>
      </c>
      <c r="F965" t="str">
        <f t="shared" ref="F965:F1028" si="47">E965&amp;"-"&amp;D965</f>
        <v>28.9-Γ5</v>
      </c>
      <c r="G965">
        <f>VLOOKUP($B965,Categorisation_T_Score!$B$1:$DH$51,$C965+2,FALSE)</f>
        <v>0</v>
      </c>
      <c r="H965">
        <f>IFERROR(VLOOKUP(G965,ScoreCards!$C$3:$F$6,4),0)</f>
        <v>0</v>
      </c>
    </row>
    <row r="966" spans="2:8">
      <c r="B966">
        <f t="shared" si="45"/>
        <v>12</v>
      </c>
      <c r="C966">
        <f t="shared" si="46"/>
        <v>91</v>
      </c>
      <c r="D966" t="str">
        <f>VLOOKUP(B966,Categorisation_T!$B$4:$C$51,2,FALSE)</f>
        <v>Γ5</v>
      </c>
      <c r="E966">
        <f>HLOOKUP(C966,Categorisation_T!$D$1:$DH$4,4,FALSE)</f>
        <v>29.1</v>
      </c>
      <c r="F966" t="str">
        <f t="shared" si="47"/>
        <v>29.1-Γ5</v>
      </c>
      <c r="G966">
        <f>VLOOKUP($B966,Categorisation_T_Score!$B$1:$DH$51,$C966+2,FALSE)</f>
        <v>0</v>
      </c>
      <c r="H966">
        <f>IFERROR(VLOOKUP(G966,ScoreCards!$C$3:$F$6,4),0)</f>
        <v>0</v>
      </c>
    </row>
    <row r="967" spans="2:8">
      <c r="B967">
        <f t="shared" si="45"/>
        <v>12</v>
      </c>
      <c r="C967">
        <f t="shared" si="46"/>
        <v>92</v>
      </c>
      <c r="D967" t="str">
        <f>VLOOKUP(B967,Categorisation_T!$B$4:$C$51,2,FALSE)</f>
        <v>Γ5</v>
      </c>
      <c r="E967">
        <f>HLOOKUP(C967,Categorisation_T!$D$1:$DH$4,4,FALSE)</f>
        <v>29.2</v>
      </c>
      <c r="F967" t="str">
        <f t="shared" si="47"/>
        <v>29.2-Γ5</v>
      </c>
      <c r="G967">
        <f>VLOOKUP($B967,Categorisation_T_Score!$B$1:$DH$51,$C967+2,FALSE)</f>
        <v>0</v>
      </c>
      <c r="H967">
        <f>IFERROR(VLOOKUP(G967,ScoreCards!$C$3:$F$6,4),0)</f>
        <v>0</v>
      </c>
    </row>
    <row r="968" spans="2:8">
      <c r="B968">
        <f t="shared" si="45"/>
        <v>12</v>
      </c>
      <c r="C968">
        <f t="shared" si="46"/>
        <v>93</v>
      </c>
      <c r="D968" t="str">
        <f>VLOOKUP(B968,Categorisation_T!$B$4:$C$51,2,FALSE)</f>
        <v>Γ5</v>
      </c>
      <c r="E968">
        <f>HLOOKUP(C968,Categorisation_T!$D$1:$DH$4,4,FALSE)</f>
        <v>29.3</v>
      </c>
      <c r="F968" t="str">
        <f t="shared" si="47"/>
        <v>29.3-Γ5</v>
      </c>
      <c r="G968">
        <f>VLOOKUP($B968,Categorisation_T_Score!$B$1:$DH$51,$C968+2,FALSE)</f>
        <v>0</v>
      </c>
      <c r="H968">
        <f>IFERROR(VLOOKUP(G968,ScoreCards!$C$3:$F$6,4),0)</f>
        <v>0</v>
      </c>
    </row>
    <row r="969" spans="2:8">
      <c r="B969">
        <f t="shared" si="45"/>
        <v>12</v>
      </c>
      <c r="C969">
        <f t="shared" si="46"/>
        <v>94</v>
      </c>
      <c r="D969" t="str">
        <f>VLOOKUP(B969,Categorisation_T!$B$4:$C$51,2,FALSE)</f>
        <v>Γ5</v>
      </c>
      <c r="E969">
        <f>HLOOKUP(C969,Categorisation_T!$D$1:$DH$4,4,FALSE)</f>
        <v>30</v>
      </c>
      <c r="F969" t="str">
        <f t="shared" si="47"/>
        <v>30-Γ5</v>
      </c>
      <c r="G969">
        <f>VLOOKUP($B969,Categorisation_T_Score!$B$1:$DH$51,$C969+2,FALSE)</f>
        <v>0</v>
      </c>
      <c r="H969">
        <f>IFERROR(VLOOKUP(G969,ScoreCards!$C$3:$F$6,4),0)</f>
        <v>0</v>
      </c>
    </row>
    <row r="970" spans="2:8">
      <c r="B970">
        <f t="shared" si="45"/>
        <v>12</v>
      </c>
      <c r="C970">
        <f t="shared" si="46"/>
        <v>95</v>
      </c>
      <c r="D970" t="str">
        <f>VLOOKUP(B970,Categorisation_T!$B$4:$C$51,2,FALSE)</f>
        <v>Γ5</v>
      </c>
      <c r="E970">
        <f>HLOOKUP(C970,Categorisation_T!$D$1:$DH$4,4,FALSE)</f>
        <v>33.1</v>
      </c>
      <c r="F970" t="str">
        <f t="shared" si="47"/>
        <v>33.1-Γ5</v>
      </c>
      <c r="G970">
        <f>VLOOKUP($B970,Categorisation_T_Score!$B$1:$DH$51,$C970+2,FALSE)</f>
        <v>0</v>
      </c>
      <c r="H970">
        <f>IFERROR(VLOOKUP(G970,ScoreCards!$C$3:$F$6,4),0)</f>
        <v>0</v>
      </c>
    </row>
    <row r="971" spans="2:8">
      <c r="B971">
        <f t="shared" si="45"/>
        <v>12</v>
      </c>
      <c r="C971">
        <f t="shared" si="46"/>
        <v>96</v>
      </c>
      <c r="D971" t="str">
        <f>VLOOKUP(B971,Categorisation_T!$B$4:$C$51,2,FALSE)</f>
        <v>Γ5</v>
      </c>
      <c r="E971">
        <f>HLOOKUP(C971,Categorisation_T!$D$1:$DH$4,4,FALSE)</f>
        <v>33.200000000000003</v>
      </c>
      <c r="F971" t="str">
        <f t="shared" si="47"/>
        <v>33.2-Γ5</v>
      </c>
      <c r="G971">
        <f>VLOOKUP($B971,Categorisation_T_Score!$B$1:$DH$51,$C971+2,FALSE)</f>
        <v>0</v>
      </c>
      <c r="H971">
        <f>IFERROR(VLOOKUP(G971,ScoreCards!$C$3:$F$6,4),0)</f>
        <v>0</v>
      </c>
    </row>
    <row r="972" spans="2:8">
      <c r="B972">
        <f t="shared" si="45"/>
        <v>12</v>
      </c>
      <c r="C972">
        <f t="shared" si="46"/>
        <v>97</v>
      </c>
      <c r="D972" t="str">
        <f>VLOOKUP(B972,Categorisation_T!$B$4:$C$51,2,FALSE)</f>
        <v>Γ5</v>
      </c>
      <c r="E972" t="str">
        <f>HLOOKUP(C972,Categorisation_T!$D$1:$DH$4,4,FALSE)</f>
        <v>J</v>
      </c>
      <c r="F972" t="str">
        <f t="shared" si="47"/>
        <v>J-Γ5</v>
      </c>
      <c r="G972" t="str">
        <f>VLOOKUP($B972,Categorisation_T_Score!$B$1:$DH$51,$C972+2,FALSE)</f>
        <v>P2</v>
      </c>
      <c r="H972">
        <f>IFERROR(VLOOKUP(G972,ScoreCards!$C$3:$F$6,4),0)</f>
        <v>0</v>
      </c>
    </row>
    <row r="973" spans="2:8">
      <c r="B973">
        <f t="shared" si="45"/>
        <v>12</v>
      </c>
      <c r="C973">
        <f t="shared" si="46"/>
        <v>98</v>
      </c>
      <c r="D973" t="str">
        <f>VLOOKUP(B973,Categorisation_T!$B$4:$C$51,2,FALSE)</f>
        <v>Γ5</v>
      </c>
      <c r="E973">
        <f>HLOOKUP(C973,Categorisation_T!$D$1:$DH$4,4,FALSE)</f>
        <v>31</v>
      </c>
      <c r="F973" t="str">
        <f t="shared" si="47"/>
        <v>31-Γ5</v>
      </c>
      <c r="G973">
        <f>VLOOKUP($B973,Categorisation_T_Score!$B$1:$DH$51,$C973+2,FALSE)</f>
        <v>0</v>
      </c>
      <c r="H973">
        <f>IFERROR(VLOOKUP(G973,ScoreCards!$C$3:$F$6,4),0)</f>
        <v>0</v>
      </c>
    </row>
    <row r="974" spans="2:8">
      <c r="B974">
        <f t="shared" si="45"/>
        <v>12</v>
      </c>
      <c r="C974">
        <f t="shared" si="46"/>
        <v>99</v>
      </c>
      <c r="D974" t="str">
        <f>VLOOKUP(B974,Categorisation_T!$B$4:$C$51,2,FALSE)</f>
        <v>Γ5</v>
      </c>
      <c r="E974">
        <f>HLOOKUP(C974,Categorisation_T!$D$1:$DH$4,4,FALSE)</f>
        <v>32.1</v>
      </c>
      <c r="F974" t="str">
        <f t="shared" si="47"/>
        <v>32.1-Γ5</v>
      </c>
      <c r="G974">
        <f>VLOOKUP($B974,Categorisation_T_Score!$B$1:$DH$51,$C974+2,FALSE)</f>
        <v>0</v>
      </c>
      <c r="H974">
        <f>IFERROR(VLOOKUP(G974,ScoreCards!$C$3:$F$6,4),0)</f>
        <v>0</v>
      </c>
    </row>
    <row r="975" spans="2:8">
      <c r="B975">
        <f t="shared" si="45"/>
        <v>12</v>
      </c>
      <c r="C975">
        <f t="shared" si="46"/>
        <v>100</v>
      </c>
      <c r="D975" t="str">
        <f>VLOOKUP(B975,Categorisation_T!$B$4:$C$51,2,FALSE)</f>
        <v>Γ5</v>
      </c>
      <c r="E975">
        <f>HLOOKUP(C975,Categorisation_T!$D$1:$DH$4,4,FALSE)</f>
        <v>32.200000000000003</v>
      </c>
      <c r="F975" t="str">
        <f t="shared" si="47"/>
        <v>32.2-Γ5</v>
      </c>
      <c r="G975">
        <f>VLOOKUP($B975,Categorisation_T_Score!$B$1:$DH$51,$C975+2,FALSE)</f>
        <v>0</v>
      </c>
      <c r="H975">
        <f>IFERROR(VLOOKUP(G975,ScoreCards!$C$3:$F$6,4),0)</f>
        <v>0</v>
      </c>
    </row>
    <row r="976" spans="2:8">
      <c r="B976">
        <f t="shared" si="45"/>
        <v>12</v>
      </c>
      <c r="C976">
        <f t="shared" si="46"/>
        <v>101</v>
      </c>
      <c r="D976" t="str">
        <f>VLOOKUP(B976,Categorisation_T!$B$4:$C$51,2,FALSE)</f>
        <v>Γ5</v>
      </c>
      <c r="E976">
        <f>HLOOKUP(C976,Categorisation_T!$D$1:$DH$4,4,FALSE)</f>
        <v>32.299999999999997</v>
      </c>
      <c r="F976" t="str">
        <f t="shared" si="47"/>
        <v>32.3-Γ5</v>
      </c>
      <c r="G976" t="str">
        <f>VLOOKUP($B976,Categorisation_T_Score!$B$1:$DH$51,$C976+2,FALSE)</f>
        <v>P2</v>
      </c>
      <c r="H976">
        <f>IFERROR(VLOOKUP(G976,ScoreCards!$C$3:$F$6,4),0)</f>
        <v>0</v>
      </c>
    </row>
    <row r="977" spans="2:8">
      <c r="B977">
        <f t="shared" si="45"/>
        <v>12</v>
      </c>
      <c r="C977">
        <f t="shared" si="46"/>
        <v>102</v>
      </c>
      <c r="D977" t="str">
        <f>VLOOKUP(B977,Categorisation_T!$B$4:$C$51,2,FALSE)</f>
        <v>Γ5</v>
      </c>
      <c r="E977">
        <f>HLOOKUP(C977,Categorisation_T!$D$1:$DH$4,4,FALSE)</f>
        <v>32.4</v>
      </c>
      <c r="F977" t="str">
        <f t="shared" si="47"/>
        <v>32.4-Γ5</v>
      </c>
      <c r="G977" t="str">
        <f>VLOOKUP($B977,Categorisation_T_Score!$B$1:$DH$51,$C977+2,FALSE)</f>
        <v>P2</v>
      </c>
      <c r="H977">
        <f>IFERROR(VLOOKUP(G977,ScoreCards!$C$3:$F$6,4),0)</f>
        <v>0</v>
      </c>
    </row>
    <row r="978" spans="2:8">
      <c r="B978">
        <f t="shared" si="45"/>
        <v>12</v>
      </c>
      <c r="C978">
        <f t="shared" si="46"/>
        <v>103</v>
      </c>
      <c r="D978" t="str">
        <f>VLOOKUP(B978,Categorisation_T!$B$4:$C$51,2,FALSE)</f>
        <v>Γ5</v>
      </c>
      <c r="E978">
        <f>HLOOKUP(C978,Categorisation_T!$D$1:$DH$4,4,FALSE)</f>
        <v>32.5</v>
      </c>
      <c r="F978" t="str">
        <f t="shared" si="47"/>
        <v>32.5-Γ5</v>
      </c>
      <c r="G978">
        <f>VLOOKUP($B978,Categorisation_T_Score!$B$1:$DH$51,$C978+2,FALSE)</f>
        <v>0</v>
      </c>
      <c r="H978">
        <f>IFERROR(VLOOKUP(G978,ScoreCards!$C$3:$F$6,4),0)</f>
        <v>0</v>
      </c>
    </row>
    <row r="979" spans="2:8">
      <c r="B979">
        <f t="shared" si="45"/>
        <v>12</v>
      </c>
      <c r="C979">
        <f t="shared" si="46"/>
        <v>104</v>
      </c>
      <c r="D979" t="str">
        <f>VLOOKUP(B979,Categorisation_T!$B$4:$C$51,2,FALSE)</f>
        <v>Γ5</v>
      </c>
      <c r="E979">
        <f>HLOOKUP(C979,Categorisation_T!$D$1:$DH$4,4,FALSE)</f>
        <v>32.9</v>
      </c>
      <c r="F979" t="str">
        <f t="shared" si="47"/>
        <v>32.9-Γ5</v>
      </c>
      <c r="G979">
        <f>VLOOKUP($B979,Categorisation_T_Score!$B$1:$DH$51,$C979+2,FALSE)</f>
        <v>0</v>
      </c>
      <c r="H979">
        <f>IFERROR(VLOOKUP(G979,ScoreCards!$C$3:$F$6,4),0)</f>
        <v>0</v>
      </c>
    </row>
    <row r="980" spans="2:8">
      <c r="B980">
        <f t="shared" si="45"/>
        <v>12</v>
      </c>
      <c r="C980">
        <f t="shared" si="46"/>
        <v>105</v>
      </c>
      <c r="D980" t="str">
        <f>VLOOKUP(B980,Categorisation_T!$B$4:$C$51,2,FALSE)</f>
        <v>Γ5</v>
      </c>
      <c r="E980">
        <f>HLOOKUP(C980,Categorisation_T!$D$1:$DH$4,4,FALSE)</f>
        <v>95.2</v>
      </c>
      <c r="F980" t="str">
        <f t="shared" si="47"/>
        <v>95.2-Γ5</v>
      </c>
      <c r="G980">
        <f>VLOOKUP($B980,Categorisation_T_Score!$B$1:$DH$51,$C980+2,FALSE)</f>
        <v>0</v>
      </c>
      <c r="H980">
        <f>IFERROR(VLOOKUP(G980,ScoreCards!$C$3:$F$6,4),0)</f>
        <v>0</v>
      </c>
    </row>
    <row r="981" spans="2:8">
      <c r="B981">
        <f t="shared" si="45"/>
        <v>12</v>
      </c>
      <c r="C981">
        <f t="shared" si="46"/>
        <v>106</v>
      </c>
      <c r="D981" t="str">
        <f>VLOOKUP(B981,Categorisation_T!$B$4:$C$51,2,FALSE)</f>
        <v>Γ5</v>
      </c>
      <c r="E981">
        <f>HLOOKUP(C981,Categorisation_T!$D$1:$DH$4,4,FALSE)</f>
        <v>37</v>
      </c>
      <c r="F981" t="str">
        <f t="shared" si="47"/>
        <v>37-Γ5</v>
      </c>
      <c r="G981">
        <f>VLOOKUP($B981,Categorisation_T_Score!$B$1:$DH$51,$C981+2,FALSE)</f>
        <v>0</v>
      </c>
      <c r="H981">
        <f>IFERROR(VLOOKUP(G981,ScoreCards!$C$3:$F$6,4),0)</f>
        <v>0</v>
      </c>
    </row>
    <row r="982" spans="2:8">
      <c r="B982">
        <f t="shared" si="45"/>
        <v>12</v>
      </c>
      <c r="C982">
        <f t="shared" si="46"/>
        <v>107</v>
      </c>
      <c r="D982" t="str">
        <f>VLOOKUP(B982,Categorisation_T!$B$4:$C$51,2,FALSE)</f>
        <v>Γ5</v>
      </c>
      <c r="E982" t="str">
        <f>HLOOKUP(C982,Categorisation_T!$D$1:$DH$4,4,FALSE)</f>
        <v>K</v>
      </c>
      <c r="F982" t="str">
        <f t="shared" si="47"/>
        <v>K-Γ5</v>
      </c>
      <c r="G982">
        <f>VLOOKUP($B982,Categorisation_T_Score!$B$1:$DH$51,$C982+2,FALSE)</f>
        <v>0</v>
      </c>
      <c r="H982">
        <f>IFERROR(VLOOKUP(G982,ScoreCards!$C$3:$F$6,4),0)</f>
        <v>0</v>
      </c>
    </row>
    <row r="983" spans="2:8">
      <c r="B983">
        <f t="shared" si="45"/>
        <v>12</v>
      </c>
      <c r="C983">
        <f t="shared" si="46"/>
        <v>108</v>
      </c>
      <c r="D983" t="str">
        <f>VLOOKUP(B983,Categorisation_T!$B$4:$C$51,2,FALSE)</f>
        <v>Γ5</v>
      </c>
      <c r="E983">
        <f>HLOOKUP(C983,Categorisation_T!$D$1:$DH$4,4,FALSE)</f>
        <v>46.7</v>
      </c>
      <c r="F983" t="str">
        <f t="shared" si="47"/>
        <v>46.7-Γ5</v>
      </c>
      <c r="G983">
        <f>VLOOKUP($B983,Categorisation_T_Score!$B$1:$DH$51,$C983+2,FALSE)</f>
        <v>0</v>
      </c>
      <c r="H983">
        <f>IFERROR(VLOOKUP(G983,ScoreCards!$C$3:$F$6,4),0)</f>
        <v>0</v>
      </c>
    </row>
    <row r="984" spans="2:8">
      <c r="B984">
        <f t="shared" si="45"/>
        <v>12</v>
      </c>
      <c r="C984">
        <f t="shared" si="46"/>
        <v>109</v>
      </c>
      <c r="D984" t="str">
        <f>VLOOKUP(B984,Categorisation_T!$B$4:$C$51,2,FALSE)</f>
        <v>Γ5</v>
      </c>
      <c r="E984">
        <f>HLOOKUP(C984,Categorisation_T!$D$1:$DH$4,4,FALSE)</f>
        <v>52</v>
      </c>
      <c r="F984" t="str">
        <f t="shared" si="47"/>
        <v>52-Γ5</v>
      </c>
      <c r="G984">
        <f>VLOOKUP($B984,Categorisation_T_Score!$B$1:$DH$51,$C984+2,FALSE)</f>
        <v>0</v>
      </c>
      <c r="H984">
        <f>IFERROR(VLOOKUP(G984,ScoreCards!$C$3:$F$6,4),0)</f>
        <v>0</v>
      </c>
    </row>
    <row r="985" spans="2:8">
      <c r="B985">
        <f t="shared" si="45"/>
        <v>13</v>
      </c>
      <c r="C985">
        <f t="shared" si="46"/>
        <v>1</v>
      </c>
      <c r="D985" t="str">
        <f>VLOOKUP(B985,Categorisation_T!$B$4:$C$51,2,FALSE)</f>
        <v>Δ1</v>
      </c>
      <c r="E985" t="str">
        <f>HLOOKUP(C985,Categorisation_T!$D$1:$DH$4,4,FALSE)</f>
        <v>A</v>
      </c>
      <c r="F985" t="str">
        <f t="shared" si="47"/>
        <v>A-Δ1</v>
      </c>
      <c r="G985" t="str">
        <f>VLOOKUP($B985,Categorisation_T_Score!$B$1:$DH$51,$C985+2,FALSE)</f>
        <v>P2</v>
      </c>
      <c r="H985">
        <f>IFERROR(VLOOKUP(G985,ScoreCards!$C$3:$F$6,4),0)</f>
        <v>0</v>
      </c>
    </row>
    <row r="986" spans="2:8">
      <c r="B986">
        <f t="shared" si="45"/>
        <v>13</v>
      </c>
      <c r="C986">
        <f t="shared" si="46"/>
        <v>2</v>
      </c>
      <c r="D986" t="str">
        <f>VLOOKUP(B986,Categorisation_T!$B$4:$C$51,2,FALSE)</f>
        <v>Δ1</v>
      </c>
      <c r="E986">
        <f>HLOOKUP(C986,Categorisation_T!$D$1:$DH$4,4,FALSE)</f>
        <v>10.1</v>
      </c>
      <c r="F986" t="str">
        <f t="shared" si="47"/>
        <v>10.1-Δ1</v>
      </c>
      <c r="G986" t="str">
        <f>VLOOKUP($B986,Categorisation_T_Score!$B$1:$DH$51,$C986+2,FALSE)</f>
        <v>P2</v>
      </c>
      <c r="H986">
        <f>IFERROR(VLOOKUP(G986,ScoreCards!$C$3:$F$6,4),0)</f>
        <v>0</v>
      </c>
    </row>
    <row r="987" spans="2:8">
      <c r="B987">
        <f t="shared" si="45"/>
        <v>13</v>
      </c>
      <c r="C987">
        <f t="shared" si="46"/>
        <v>3</v>
      </c>
      <c r="D987" t="str">
        <f>VLOOKUP(B987,Categorisation_T!$B$4:$C$51,2,FALSE)</f>
        <v>Δ1</v>
      </c>
      <c r="E987">
        <f>HLOOKUP(C987,Categorisation_T!$D$1:$DH$4,4,FALSE)</f>
        <v>10.199999999999999</v>
      </c>
      <c r="F987" t="str">
        <f t="shared" si="47"/>
        <v>10.2-Δ1</v>
      </c>
      <c r="G987" t="str">
        <f>VLOOKUP($B987,Categorisation_T_Score!$B$1:$DH$51,$C987+2,FALSE)</f>
        <v>P2</v>
      </c>
      <c r="H987">
        <f>IFERROR(VLOOKUP(G987,ScoreCards!$C$3:$F$6,4),0)</f>
        <v>0</v>
      </c>
    </row>
    <row r="988" spans="2:8">
      <c r="B988">
        <f t="shared" si="45"/>
        <v>13</v>
      </c>
      <c r="C988">
        <f t="shared" si="46"/>
        <v>4</v>
      </c>
      <c r="D988" t="str">
        <f>VLOOKUP(B988,Categorisation_T!$B$4:$C$51,2,FALSE)</f>
        <v>Δ1</v>
      </c>
      <c r="E988">
        <f>HLOOKUP(C988,Categorisation_T!$D$1:$DH$4,4,FALSE)</f>
        <v>10.3</v>
      </c>
      <c r="F988" t="str">
        <f t="shared" si="47"/>
        <v>10.3-Δ1</v>
      </c>
      <c r="G988" t="str">
        <f>VLOOKUP($B988,Categorisation_T_Score!$B$1:$DH$51,$C988+2,FALSE)</f>
        <v>P2</v>
      </c>
      <c r="H988">
        <f>IFERROR(VLOOKUP(G988,ScoreCards!$C$3:$F$6,4),0)</f>
        <v>0</v>
      </c>
    </row>
    <row r="989" spans="2:8">
      <c r="B989">
        <f t="shared" si="45"/>
        <v>13</v>
      </c>
      <c r="C989">
        <f t="shared" si="46"/>
        <v>5</v>
      </c>
      <c r="D989" t="str">
        <f>VLOOKUP(B989,Categorisation_T!$B$4:$C$51,2,FALSE)</f>
        <v>Δ1</v>
      </c>
      <c r="E989">
        <f>HLOOKUP(C989,Categorisation_T!$D$1:$DH$4,4,FALSE)</f>
        <v>10.4</v>
      </c>
      <c r="F989" t="str">
        <f t="shared" si="47"/>
        <v>10.4-Δ1</v>
      </c>
      <c r="G989" t="str">
        <f>VLOOKUP($B989,Categorisation_T_Score!$B$1:$DH$51,$C989+2,FALSE)</f>
        <v>P2</v>
      </c>
      <c r="H989">
        <f>IFERROR(VLOOKUP(G989,ScoreCards!$C$3:$F$6,4),0)</f>
        <v>0</v>
      </c>
    </row>
    <row r="990" spans="2:8">
      <c r="B990">
        <f t="shared" si="45"/>
        <v>13</v>
      </c>
      <c r="C990">
        <f t="shared" si="46"/>
        <v>6</v>
      </c>
      <c r="D990" t="str">
        <f>VLOOKUP(B990,Categorisation_T!$B$4:$C$51,2,FALSE)</f>
        <v>Δ1</v>
      </c>
      <c r="E990">
        <f>HLOOKUP(C990,Categorisation_T!$D$1:$DH$4,4,FALSE)</f>
        <v>10.5</v>
      </c>
      <c r="F990" t="str">
        <f t="shared" si="47"/>
        <v>10.5-Δ1</v>
      </c>
      <c r="G990" t="str">
        <f>VLOOKUP($B990,Categorisation_T_Score!$B$1:$DH$51,$C990+2,FALSE)</f>
        <v>P2</v>
      </c>
      <c r="H990">
        <f>IFERROR(VLOOKUP(G990,ScoreCards!$C$3:$F$6,4),0)</f>
        <v>0</v>
      </c>
    </row>
    <row r="991" spans="2:8">
      <c r="B991">
        <f t="shared" si="45"/>
        <v>13</v>
      </c>
      <c r="C991">
        <f t="shared" si="46"/>
        <v>7</v>
      </c>
      <c r="D991" t="str">
        <f>VLOOKUP(B991,Categorisation_T!$B$4:$C$51,2,FALSE)</f>
        <v>Δ1</v>
      </c>
      <c r="E991">
        <f>HLOOKUP(C991,Categorisation_T!$D$1:$DH$4,4,FALSE)</f>
        <v>10.6</v>
      </c>
      <c r="F991" t="str">
        <f t="shared" si="47"/>
        <v>10.6-Δ1</v>
      </c>
      <c r="G991" t="str">
        <f>VLOOKUP($B991,Categorisation_T_Score!$B$1:$DH$51,$C991+2,FALSE)</f>
        <v>P2</v>
      </c>
      <c r="H991">
        <f>IFERROR(VLOOKUP(G991,ScoreCards!$C$3:$F$6,4),0)</f>
        <v>0</v>
      </c>
    </row>
    <row r="992" spans="2:8">
      <c r="B992">
        <f t="shared" si="45"/>
        <v>13</v>
      </c>
      <c r="C992">
        <f t="shared" si="46"/>
        <v>8</v>
      </c>
      <c r="D992" t="str">
        <f>VLOOKUP(B992,Categorisation_T!$B$4:$C$51,2,FALSE)</f>
        <v>Δ1</v>
      </c>
      <c r="E992">
        <f>HLOOKUP(C992,Categorisation_T!$D$1:$DH$4,4,FALSE)</f>
        <v>10.7</v>
      </c>
      <c r="F992" t="str">
        <f t="shared" si="47"/>
        <v>10.7-Δ1</v>
      </c>
      <c r="G992" t="str">
        <f>VLOOKUP($B992,Categorisation_T_Score!$B$1:$DH$51,$C992+2,FALSE)</f>
        <v>P2</v>
      </c>
      <c r="H992">
        <f>IFERROR(VLOOKUP(G992,ScoreCards!$C$3:$F$6,4),0)</f>
        <v>0</v>
      </c>
    </row>
    <row r="993" spans="2:8">
      <c r="B993">
        <f t="shared" si="45"/>
        <v>13</v>
      </c>
      <c r="C993">
        <f t="shared" si="46"/>
        <v>9</v>
      </c>
      <c r="D993" t="str">
        <f>VLOOKUP(B993,Categorisation_T!$B$4:$C$51,2,FALSE)</f>
        <v>Δ1</v>
      </c>
      <c r="E993">
        <f>HLOOKUP(C993,Categorisation_T!$D$1:$DH$4,4,FALSE)</f>
        <v>10.8</v>
      </c>
      <c r="F993" t="str">
        <f t="shared" si="47"/>
        <v>10.8-Δ1</v>
      </c>
      <c r="G993" t="str">
        <f>VLOOKUP($B993,Categorisation_T_Score!$B$1:$DH$51,$C993+2,FALSE)</f>
        <v>P2</v>
      </c>
      <c r="H993">
        <f>IFERROR(VLOOKUP(G993,ScoreCards!$C$3:$F$6,4),0)</f>
        <v>0</v>
      </c>
    </row>
    <row r="994" spans="2:8">
      <c r="B994">
        <f t="shared" si="45"/>
        <v>13</v>
      </c>
      <c r="C994">
        <f t="shared" si="46"/>
        <v>10</v>
      </c>
      <c r="D994" t="str">
        <f>VLOOKUP(B994,Categorisation_T!$B$4:$C$51,2,FALSE)</f>
        <v>Δ1</v>
      </c>
      <c r="E994">
        <f>HLOOKUP(C994,Categorisation_T!$D$1:$DH$4,4,FALSE)</f>
        <v>10.9</v>
      </c>
      <c r="F994" t="str">
        <f t="shared" si="47"/>
        <v>10.9-Δ1</v>
      </c>
      <c r="G994" t="str">
        <f>VLOOKUP($B994,Categorisation_T_Score!$B$1:$DH$51,$C994+2,FALSE)</f>
        <v>P2</v>
      </c>
      <c r="H994">
        <f>IFERROR(VLOOKUP(G994,ScoreCards!$C$3:$F$6,4),0)</f>
        <v>0</v>
      </c>
    </row>
    <row r="995" spans="2:8">
      <c r="B995">
        <f t="shared" si="45"/>
        <v>13</v>
      </c>
      <c r="C995">
        <f t="shared" si="46"/>
        <v>11</v>
      </c>
      <c r="D995" t="str">
        <f>VLOOKUP(B995,Categorisation_T!$B$4:$C$51,2,FALSE)</f>
        <v>Δ1</v>
      </c>
      <c r="E995">
        <f>HLOOKUP(C995,Categorisation_T!$D$1:$DH$4,4,FALSE)</f>
        <v>11</v>
      </c>
      <c r="F995" t="str">
        <f t="shared" si="47"/>
        <v>11-Δ1</v>
      </c>
      <c r="G995" t="str">
        <f>VLOOKUP($B995,Categorisation_T_Score!$B$1:$DH$51,$C995+2,FALSE)</f>
        <v>P2</v>
      </c>
      <c r="H995">
        <f>IFERROR(VLOOKUP(G995,ScoreCards!$C$3:$F$6,4),0)</f>
        <v>0</v>
      </c>
    </row>
    <row r="996" spans="2:8">
      <c r="B996">
        <f t="shared" si="45"/>
        <v>13</v>
      </c>
      <c r="C996">
        <f t="shared" si="46"/>
        <v>12</v>
      </c>
      <c r="D996" t="str">
        <f>VLOOKUP(B996,Categorisation_T!$B$4:$C$51,2,FALSE)</f>
        <v>Δ1</v>
      </c>
      <c r="E996">
        <f>HLOOKUP(C996,Categorisation_T!$D$1:$DH$4,4,FALSE)</f>
        <v>36</v>
      </c>
      <c r="F996" t="str">
        <f t="shared" si="47"/>
        <v>36-Δ1</v>
      </c>
      <c r="G996" t="str">
        <f>VLOOKUP($B996,Categorisation_T_Score!$B$1:$DH$51,$C996+2,FALSE)</f>
        <v>P2</v>
      </c>
      <c r="H996">
        <f>IFERROR(VLOOKUP(G996,ScoreCards!$C$3:$F$6,4),0)</f>
        <v>0</v>
      </c>
    </row>
    <row r="997" spans="2:8">
      <c r="B997">
        <f t="shared" si="45"/>
        <v>13</v>
      </c>
      <c r="C997">
        <f t="shared" si="46"/>
        <v>13</v>
      </c>
      <c r="D997" t="str">
        <f>VLOOKUP(B997,Categorisation_T!$B$4:$C$51,2,FALSE)</f>
        <v>Δ1</v>
      </c>
      <c r="E997" t="str">
        <f>HLOOKUP(C997,Categorisation_T!$D$1:$DH$4,4,FALSE)</f>
        <v>B</v>
      </c>
      <c r="F997" t="str">
        <f t="shared" si="47"/>
        <v>B-Δ1</v>
      </c>
      <c r="G997" t="str">
        <f>VLOOKUP($B997,Categorisation_T_Score!$B$1:$DH$51,$C997+2,FALSE)</f>
        <v>P2</v>
      </c>
      <c r="H997">
        <f>IFERROR(VLOOKUP(G997,ScoreCards!$C$3:$F$6,4),0)</f>
        <v>0</v>
      </c>
    </row>
    <row r="998" spans="2:8">
      <c r="B998">
        <f t="shared" si="45"/>
        <v>13</v>
      </c>
      <c r="C998">
        <f t="shared" si="46"/>
        <v>14</v>
      </c>
      <c r="D998" t="str">
        <f>VLOOKUP(B998,Categorisation_T!$B$4:$C$51,2,FALSE)</f>
        <v>Δ1</v>
      </c>
      <c r="E998">
        <f>HLOOKUP(C998,Categorisation_T!$D$1:$DH$4,4,FALSE)</f>
        <v>12</v>
      </c>
      <c r="F998" t="str">
        <f t="shared" si="47"/>
        <v>12-Δ1</v>
      </c>
      <c r="G998" t="str">
        <f>VLOOKUP($B998,Categorisation_T_Score!$B$1:$DH$51,$C998+2,FALSE)</f>
        <v>P2</v>
      </c>
      <c r="H998">
        <f>IFERROR(VLOOKUP(G998,ScoreCards!$C$3:$F$6,4),0)</f>
        <v>0</v>
      </c>
    </row>
    <row r="999" spans="2:8">
      <c r="B999">
        <f t="shared" si="45"/>
        <v>13</v>
      </c>
      <c r="C999">
        <f t="shared" si="46"/>
        <v>15</v>
      </c>
      <c r="D999" t="str">
        <f>VLOOKUP(B999,Categorisation_T!$B$4:$C$51,2,FALSE)</f>
        <v>Δ1</v>
      </c>
      <c r="E999" t="str">
        <f>HLOOKUP(C999,Categorisation_T!$D$1:$DH$4,4,FALSE)</f>
        <v>C</v>
      </c>
      <c r="F999" t="str">
        <f t="shared" si="47"/>
        <v>C-Δ1</v>
      </c>
      <c r="G999" t="str">
        <f>VLOOKUP($B999,Categorisation_T_Score!$B$1:$DH$51,$C999+2,FALSE)</f>
        <v>P2</v>
      </c>
      <c r="H999">
        <f>IFERROR(VLOOKUP(G999,ScoreCards!$C$3:$F$6,4),0)</f>
        <v>0</v>
      </c>
    </row>
    <row r="1000" spans="2:8">
      <c r="B1000">
        <f t="shared" si="45"/>
        <v>13</v>
      </c>
      <c r="C1000">
        <f t="shared" si="46"/>
        <v>16</v>
      </c>
      <c r="D1000" t="str">
        <f>VLOOKUP(B1000,Categorisation_T!$B$4:$C$51,2,FALSE)</f>
        <v>Δ1</v>
      </c>
      <c r="E1000">
        <f>HLOOKUP(C1000,Categorisation_T!$D$1:$DH$4,4,FALSE)</f>
        <v>13.1</v>
      </c>
      <c r="F1000" t="str">
        <f t="shared" si="47"/>
        <v>13.1-Δ1</v>
      </c>
      <c r="G1000" t="str">
        <f>VLOOKUP($B1000,Categorisation_T_Score!$B$1:$DH$51,$C1000+2,FALSE)</f>
        <v>P2</v>
      </c>
      <c r="H1000">
        <f>IFERROR(VLOOKUP(G1000,ScoreCards!$C$3:$F$6,4),0)</f>
        <v>0</v>
      </c>
    </row>
    <row r="1001" spans="2:8">
      <c r="B1001">
        <f t="shared" si="45"/>
        <v>13</v>
      </c>
      <c r="C1001">
        <f t="shared" si="46"/>
        <v>17</v>
      </c>
      <c r="D1001" t="str">
        <f>VLOOKUP(B1001,Categorisation_T!$B$4:$C$51,2,FALSE)</f>
        <v>Δ1</v>
      </c>
      <c r="E1001">
        <f>HLOOKUP(C1001,Categorisation_T!$D$1:$DH$4,4,FALSE)</f>
        <v>13.2</v>
      </c>
      <c r="F1001" t="str">
        <f t="shared" si="47"/>
        <v>13.2-Δ1</v>
      </c>
      <c r="G1001" t="str">
        <f>VLOOKUP($B1001,Categorisation_T_Score!$B$1:$DH$51,$C1001+2,FALSE)</f>
        <v>P2</v>
      </c>
      <c r="H1001">
        <f>IFERROR(VLOOKUP(G1001,ScoreCards!$C$3:$F$6,4),0)</f>
        <v>0</v>
      </c>
    </row>
    <row r="1002" spans="2:8">
      <c r="B1002">
        <f t="shared" si="45"/>
        <v>13</v>
      </c>
      <c r="C1002">
        <f t="shared" si="46"/>
        <v>18</v>
      </c>
      <c r="D1002" t="str">
        <f>VLOOKUP(B1002,Categorisation_T!$B$4:$C$51,2,FALSE)</f>
        <v>Δ1</v>
      </c>
      <c r="E1002">
        <f>HLOOKUP(C1002,Categorisation_T!$D$1:$DH$4,4,FALSE)</f>
        <v>13.3</v>
      </c>
      <c r="F1002" t="str">
        <f t="shared" si="47"/>
        <v>13.3-Δ1</v>
      </c>
      <c r="G1002" t="str">
        <f>VLOOKUP($B1002,Categorisation_T_Score!$B$1:$DH$51,$C1002+2,FALSE)</f>
        <v>P2</v>
      </c>
      <c r="H1002">
        <f>IFERROR(VLOOKUP(G1002,ScoreCards!$C$3:$F$6,4),0)</f>
        <v>0</v>
      </c>
    </row>
    <row r="1003" spans="2:8">
      <c r="B1003">
        <f t="shared" si="45"/>
        <v>13</v>
      </c>
      <c r="C1003">
        <f t="shared" si="46"/>
        <v>19</v>
      </c>
      <c r="D1003" t="str">
        <f>VLOOKUP(B1003,Categorisation_T!$B$4:$C$51,2,FALSE)</f>
        <v>Δ1</v>
      </c>
      <c r="E1003">
        <f>HLOOKUP(C1003,Categorisation_T!$D$1:$DH$4,4,FALSE)</f>
        <v>13.9</v>
      </c>
      <c r="F1003" t="str">
        <f t="shared" si="47"/>
        <v>13.9-Δ1</v>
      </c>
      <c r="G1003" t="str">
        <f>VLOOKUP($B1003,Categorisation_T_Score!$B$1:$DH$51,$C1003+2,FALSE)</f>
        <v>P2</v>
      </c>
      <c r="H1003">
        <f>IFERROR(VLOOKUP(G1003,ScoreCards!$C$3:$F$6,4),0)</f>
        <v>0</v>
      </c>
    </row>
    <row r="1004" spans="2:8">
      <c r="B1004">
        <f t="shared" si="45"/>
        <v>13</v>
      </c>
      <c r="C1004">
        <f t="shared" si="46"/>
        <v>20</v>
      </c>
      <c r="D1004" t="str">
        <f>VLOOKUP(B1004,Categorisation_T!$B$4:$C$51,2,FALSE)</f>
        <v>Δ1</v>
      </c>
      <c r="E1004">
        <f>HLOOKUP(C1004,Categorisation_T!$D$1:$DH$4,4,FALSE)</f>
        <v>14.1</v>
      </c>
      <c r="F1004" t="str">
        <f t="shared" si="47"/>
        <v>14.1-Δ1</v>
      </c>
      <c r="G1004" t="str">
        <f>VLOOKUP($B1004,Categorisation_T_Score!$B$1:$DH$51,$C1004+2,FALSE)</f>
        <v>P2</v>
      </c>
      <c r="H1004">
        <f>IFERROR(VLOOKUP(G1004,ScoreCards!$C$3:$F$6,4),0)</f>
        <v>0</v>
      </c>
    </row>
    <row r="1005" spans="2:8">
      <c r="B1005">
        <f t="shared" si="45"/>
        <v>13</v>
      </c>
      <c r="C1005">
        <f t="shared" si="46"/>
        <v>21</v>
      </c>
      <c r="D1005" t="str">
        <f>VLOOKUP(B1005,Categorisation_T!$B$4:$C$51,2,FALSE)</f>
        <v>Δ1</v>
      </c>
      <c r="E1005">
        <f>HLOOKUP(C1005,Categorisation_T!$D$1:$DH$4,4,FALSE)</f>
        <v>14.2</v>
      </c>
      <c r="F1005" t="str">
        <f t="shared" si="47"/>
        <v>14.2-Δ1</v>
      </c>
      <c r="G1005" t="str">
        <f>VLOOKUP($B1005,Categorisation_T_Score!$B$1:$DH$51,$C1005+2,FALSE)</f>
        <v>P2</v>
      </c>
      <c r="H1005">
        <f>IFERROR(VLOOKUP(G1005,ScoreCards!$C$3:$F$6,4),0)</f>
        <v>0</v>
      </c>
    </row>
    <row r="1006" spans="2:8">
      <c r="B1006">
        <f t="shared" si="45"/>
        <v>13</v>
      </c>
      <c r="C1006">
        <f t="shared" si="46"/>
        <v>22</v>
      </c>
      <c r="D1006" t="str">
        <f>VLOOKUP(B1006,Categorisation_T!$B$4:$C$51,2,FALSE)</f>
        <v>Δ1</v>
      </c>
      <c r="E1006">
        <f>HLOOKUP(C1006,Categorisation_T!$D$1:$DH$4,4,FALSE)</f>
        <v>14.3</v>
      </c>
      <c r="F1006" t="str">
        <f t="shared" si="47"/>
        <v>14.3-Δ1</v>
      </c>
      <c r="G1006" t="str">
        <f>VLOOKUP($B1006,Categorisation_T_Score!$B$1:$DH$51,$C1006+2,FALSE)</f>
        <v>P2</v>
      </c>
      <c r="H1006">
        <f>IFERROR(VLOOKUP(G1006,ScoreCards!$C$3:$F$6,4),0)</f>
        <v>0</v>
      </c>
    </row>
    <row r="1007" spans="2:8">
      <c r="B1007">
        <f t="shared" si="45"/>
        <v>13</v>
      </c>
      <c r="C1007">
        <f t="shared" si="46"/>
        <v>23</v>
      </c>
      <c r="D1007" t="str">
        <f>VLOOKUP(B1007,Categorisation_T!$B$4:$C$51,2,FALSE)</f>
        <v>Δ1</v>
      </c>
      <c r="E1007">
        <f>HLOOKUP(C1007,Categorisation_T!$D$1:$DH$4,4,FALSE)</f>
        <v>15.1</v>
      </c>
      <c r="F1007" t="str">
        <f t="shared" si="47"/>
        <v>15.1-Δ1</v>
      </c>
      <c r="G1007" t="str">
        <f>VLOOKUP($B1007,Categorisation_T_Score!$B$1:$DH$51,$C1007+2,FALSE)</f>
        <v>P2</v>
      </c>
      <c r="H1007">
        <f>IFERROR(VLOOKUP(G1007,ScoreCards!$C$3:$F$6,4),0)</f>
        <v>0</v>
      </c>
    </row>
    <row r="1008" spans="2:8">
      <c r="B1008">
        <f t="shared" si="45"/>
        <v>13</v>
      </c>
      <c r="C1008">
        <f t="shared" si="46"/>
        <v>24</v>
      </c>
      <c r="D1008" t="str">
        <f>VLOOKUP(B1008,Categorisation_T!$B$4:$C$51,2,FALSE)</f>
        <v>Δ1</v>
      </c>
      <c r="E1008">
        <f>HLOOKUP(C1008,Categorisation_T!$D$1:$DH$4,4,FALSE)</f>
        <v>15.2</v>
      </c>
      <c r="F1008" t="str">
        <f t="shared" si="47"/>
        <v>15.2-Δ1</v>
      </c>
      <c r="G1008" t="str">
        <f>VLOOKUP($B1008,Categorisation_T_Score!$B$1:$DH$51,$C1008+2,FALSE)</f>
        <v>P2</v>
      </c>
      <c r="H1008">
        <f>IFERROR(VLOOKUP(G1008,ScoreCards!$C$3:$F$6,4),0)</f>
        <v>0</v>
      </c>
    </row>
    <row r="1009" spans="2:8">
      <c r="B1009">
        <f t="shared" si="45"/>
        <v>13</v>
      </c>
      <c r="C1009">
        <f t="shared" si="46"/>
        <v>25</v>
      </c>
      <c r="D1009" t="str">
        <f>VLOOKUP(B1009,Categorisation_T!$B$4:$C$51,2,FALSE)</f>
        <v>Δ1</v>
      </c>
      <c r="E1009">
        <f>HLOOKUP(C1009,Categorisation_T!$D$1:$DH$4,4,FALSE)</f>
        <v>96.01</v>
      </c>
      <c r="F1009" t="str">
        <f t="shared" si="47"/>
        <v>96.01-Δ1</v>
      </c>
      <c r="G1009" t="str">
        <f>VLOOKUP($B1009,Categorisation_T_Score!$B$1:$DH$51,$C1009+2,FALSE)</f>
        <v>P2</v>
      </c>
      <c r="H1009">
        <f>IFERROR(VLOOKUP(G1009,ScoreCards!$C$3:$F$6,4),0)</f>
        <v>0</v>
      </c>
    </row>
    <row r="1010" spans="2:8">
      <c r="B1010">
        <f t="shared" ref="B1010:B1073" si="48">B901+1</f>
        <v>13</v>
      </c>
      <c r="C1010">
        <f t="shared" ref="C1010:C1073" si="49">C901</f>
        <v>26</v>
      </c>
      <c r="D1010" t="str">
        <f>VLOOKUP(B1010,Categorisation_T!$B$4:$C$51,2,FALSE)</f>
        <v>Δ1</v>
      </c>
      <c r="E1010" t="str">
        <f>HLOOKUP(C1010,Categorisation_T!$D$1:$DH$4,4,FALSE)</f>
        <v>D</v>
      </c>
      <c r="F1010" t="str">
        <f t="shared" si="47"/>
        <v>D-Δ1</v>
      </c>
      <c r="G1010" t="str">
        <f>VLOOKUP($B1010,Categorisation_T_Score!$B$1:$DH$51,$C1010+2,FALSE)</f>
        <v>P2</v>
      </c>
      <c r="H1010">
        <f>IFERROR(VLOOKUP(G1010,ScoreCards!$C$3:$F$6,4),0)</f>
        <v>0</v>
      </c>
    </row>
    <row r="1011" spans="2:8">
      <c r="B1011">
        <f t="shared" si="48"/>
        <v>13</v>
      </c>
      <c r="C1011">
        <f t="shared" si="49"/>
        <v>27</v>
      </c>
      <c r="D1011" t="str">
        <f>VLOOKUP(B1011,Categorisation_T!$B$4:$C$51,2,FALSE)</f>
        <v>Δ1</v>
      </c>
      <c r="E1011">
        <f>HLOOKUP(C1011,Categorisation_T!$D$1:$DH$4,4,FALSE)</f>
        <v>16.100000000000001</v>
      </c>
      <c r="F1011" t="str">
        <f t="shared" si="47"/>
        <v>16.1-Δ1</v>
      </c>
      <c r="G1011" t="str">
        <f>VLOOKUP($B1011,Categorisation_T_Score!$B$1:$DH$51,$C1011+2,FALSE)</f>
        <v>P2</v>
      </c>
      <c r="H1011">
        <f>IFERROR(VLOOKUP(G1011,ScoreCards!$C$3:$F$6,4),0)</f>
        <v>0</v>
      </c>
    </row>
    <row r="1012" spans="2:8">
      <c r="B1012">
        <f t="shared" si="48"/>
        <v>13</v>
      </c>
      <c r="C1012">
        <f t="shared" si="49"/>
        <v>28</v>
      </c>
      <c r="D1012" t="str">
        <f>VLOOKUP(B1012,Categorisation_T!$B$4:$C$51,2,FALSE)</f>
        <v>Δ1</v>
      </c>
      <c r="E1012">
        <f>HLOOKUP(C1012,Categorisation_T!$D$1:$DH$4,4,FALSE)</f>
        <v>16.2</v>
      </c>
      <c r="F1012" t="str">
        <f t="shared" si="47"/>
        <v>16.2-Δ1</v>
      </c>
      <c r="G1012" t="str">
        <f>VLOOKUP($B1012,Categorisation_T_Score!$B$1:$DH$51,$C1012+2,FALSE)</f>
        <v>P2</v>
      </c>
      <c r="H1012">
        <f>IFERROR(VLOOKUP(G1012,ScoreCards!$C$3:$F$6,4),0)</f>
        <v>0</v>
      </c>
    </row>
    <row r="1013" spans="2:8">
      <c r="B1013">
        <f t="shared" si="48"/>
        <v>13</v>
      </c>
      <c r="C1013">
        <f t="shared" si="49"/>
        <v>29</v>
      </c>
      <c r="D1013" t="str">
        <f>VLOOKUP(B1013,Categorisation_T!$B$4:$C$51,2,FALSE)</f>
        <v>Δ1</v>
      </c>
      <c r="E1013">
        <f>HLOOKUP(C1013,Categorisation_T!$D$1:$DH$4,4,FALSE)</f>
        <v>17.100000000000001</v>
      </c>
      <c r="F1013" t="str">
        <f t="shared" si="47"/>
        <v>17.1-Δ1</v>
      </c>
      <c r="G1013" t="str">
        <f>VLOOKUP($B1013,Categorisation_T_Score!$B$1:$DH$51,$C1013+2,FALSE)</f>
        <v>P2</v>
      </c>
      <c r="H1013">
        <f>IFERROR(VLOOKUP(G1013,ScoreCards!$C$3:$F$6,4),0)</f>
        <v>0</v>
      </c>
    </row>
    <row r="1014" spans="2:8">
      <c r="B1014">
        <f t="shared" si="48"/>
        <v>13</v>
      </c>
      <c r="C1014">
        <f t="shared" si="49"/>
        <v>30</v>
      </c>
      <c r="D1014" t="str">
        <f>VLOOKUP(B1014,Categorisation_T!$B$4:$C$51,2,FALSE)</f>
        <v>Δ1</v>
      </c>
      <c r="E1014">
        <f>HLOOKUP(C1014,Categorisation_T!$D$1:$DH$4,4,FALSE)</f>
        <v>17.2</v>
      </c>
      <c r="F1014" t="str">
        <f t="shared" si="47"/>
        <v>17.2-Δ1</v>
      </c>
      <c r="G1014" t="str">
        <f>VLOOKUP($B1014,Categorisation_T_Score!$B$1:$DH$51,$C1014+2,FALSE)</f>
        <v>P2</v>
      </c>
      <c r="H1014">
        <f>IFERROR(VLOOKUP(G1014,ScoreCards!$C$3:$F$6,4),0)</f>
        <v>0</v>
      </c>
    </row>
    <row r="1015" spans="2:8">
      <c r="B1015">
        <f t="shared" si="48"/>
        <v>13</v>
      </c>
      <c r="C1015">
        <f t="shared" si="49"/>
        <v>31</v>
      </c>
      <c r="D1015" t="str">
        <f>VLOOKUP(B1015,Categorisation_T!$B$4:$C$51,2,FALSE)</f>
        <v>Δ1</v>
      </c>
      <c r="E1015">
        <f>HLOOKUP(C1015,Categorisation_T!$D$1:$DH$4,4,FALSE)</f>
        <v>18.100000000000001</v>
      </c>
      <c r="F1015" t="str">
        <f t="shared" si="47"/>
        <v>18.1-Δ1</v>
      </c>
      <c r="G1015" t="str">
        <f>VLOOKUP($B1015,Categorisation_T_Score!$B$1:$DH$51,$C1015+2,FALSE)</f>
        <v>P2</v>
      </c>
      <c r="H1015">
        <f>IFERROR(VLOOKUP(G1015,ScoreCards!$C$3:$F$6,4),0)</f>
        <v>0</v>
      </c>
    </row>
    <row r="1016" spans="2:8">
      <c r="B1016">
        <f t="shared" si="48"/>
        <v>13</v>
      </c>
      <c r="C1016">
        <f t="shared" si="49"/>
        <v>32</v>
      </c>
      <c r="D1016" t="str">
        <f>VLOOKUP(B1016,Categorisation_T!$B$4:$C$51,2,FALSE)</f>
        <v>Δ1</v>
      </c>
      <c r="E1016" t="str">
        <f>HLOOKUP(C1016,Categorisation_T!$D$1:$DH$4,4,FALSE)</f>
        <v>E</v>
      </c>
      <c r="F1016" t="str">
        <f t="shared" si="47"/>
        <v>E-Δ1</v>
      </c>
      <c r="G1016" t="str">
        <f>VLOOKUP($B1016,Categorisation_T_Score!$B$1:$DH$51,$C1016+2,FALSE)</f>
        <v>P2</v>
      </c>
      <c r="H1016">
        <f>IFERROR(VLOOKUP(G1016,ScoreCards!$C$3:$F$6,4),0)</f>
        <v>0</v>
      </c>
    </row>
    <row r="1017" spans="2:8">
      <c r="B1017">
        <f t="shared" si="48"/>
        <v>13</v>
      </c>
      <c r="C1017">
        <f t="shared" si="49"/>
        <v>33</v>
      </c>
      <c r="D1017" t="str">
        <f>VLOOKUP(B1017,Categorisation_T!$B$4:$C$51,2,FALSE)</f>
        <v>Δ1</v>
      </c>
      <c r="E1017">
        <f>HLOOKUP(C1017,Categorisation_T!$D$1:$DH$4,4,FALSE)</f>
        <v>19.100000000000001</v>
      </c>
      <c r="F1017" t="str">
        <f t="shared" si="47"/>
        <v>19.1-Δ1</v>
      </c>
      <c r="G1017" t="str">
        <f>VLOOKUP($B1017,Categorisation_T_Score!$B$1:$DH$51,$C1017+2,FALSE)</f>
        <v>P2</v>
      </c>
      <c r="H1017">
        <f>IFERROR(VLOOKUP(G1017,ScoreCards!$C$3:$F$6,4),0)</f>
        <v>0</v>
      </c>
    </row>
    <row r="1018" spans="2:8">
      <c r="B1018">
        <f t="shared" si="48"/>
        <v>13</v>
      </c>
      <c r="C1018">
        <f t="shared" si="49"/>
        <v>34</v>
      </c>
      <c r="D1018" t="str">
        <f>VLOOKUP(B1018,Categorisation_T!$B$4:$C$51,2,FALSE)</f>
        <v>Δ1</v>
      </c>
      <c r="E1018">
        <f>HLOOKUP(C1018,Categorisation_T!$D$1:$DH$4,4,FALSE)</f>
        <v>20.100000000000001</v>
      </c>
      <c r="F1018" t="str">
        <f t="shared" si="47"/>
        <v>20.1-Δ1</v>
      </c>
      <c r="G1018" t="str">
        <f>VLOOKUP($B1018,Categorisation_T_Score!$B$1:$DH$51,$C1018+2,FALSE)</f>
        <v>P2</v>
      </c>
      <c r="H1018">
        <f>IFERROR(VLOOKUP(G1018,ScoreCards!$C$3:$F$6,4),0)</f>
        <v>0</v>
      </c>
    </row>
    <row r="1019" spans="2:8">
      <c r="B1019">
        <f t="shared" si="48"/>
        <v>13</v>
      </c>
      <c r="C1019">
        <f t="shared" si="49"/>
        <v>35</v>
      </c>
      <c r="D1019" t="str">
        <f>VLOOKUP(B1019,Categorisation_T!$B$4:$C$51,2,FALSE)</f>
        <v>Δ1</v>
      </c>
      <c r="E1019">
        <f>HLOOKUP(C1019,Categorisation_T!$D$1:$DH$4,4,FALSE)</f>
        <v>20.2</v>
      </c>
      <c r="F1019" t="str">
        <f t="shared" si="47"/>
        <v>20.2-Δ1</v>
      </c>
      <c r="G1019" t="str">
        <f>VLOOKUP($B1019,Categorisation_T_Score!$B$1:$DH$51,$C1019+2,FALSE)</f>
        <v>P2</v>
      </c>
      <c r="H1019">
        <f>IFERROR(VLOOKUP(G1019,ScoreCards!$C$3:$F$6,4),0)</f>
        <v>0</v>
      </c>
    </row>
    <row r="1020" spans="2:8">
      <c r="B1020">
        <f t="shared" si="48"/>
        <v>13</v>
      </c>
      <c r="C1020">
        <f t="shared" si="49"/>
        <v>36</v>
      </c>
      <c r="D1020" t="str">
        <f>VLOOKUP(B1020,Categorisation_T!$B$4:$C$51,2,FALSE)</f>
        <v>Δ1</v>
      </c>
      <c r="E1020">
        <f>HLOOKUP(C1020,Categorisation_T!$D$1:$DH$4,4,FALSE)</f>
        <v>20.3</v>
      </c>
      <c r="F1020" t="str">
        <f t="shared" si="47"/>
        <v>20.3-Δ1</v>
      </c>
      <c r="G1020" t="str">
        <f>VLOOKUP($B1020,Categorisation_T_Score!$B$1:$DH$51,$C1020+2,FALSE)</f>
        <v>P2</v>
      </c>
      <c r="H1020">
        <f>IFERROR(VLOOKUP(G1020,ScoreCards!$C$3:$F$6,4),0)</f>
        <v>0</v>
      </c>
    </row>
    <row r="1021" spans="2:8">
      <c r="B1021">
        <f t="shared" si="48"/>
        <v>13</v>
      </c>
      <c r="C1021">
        <f t="shared" si="49"/>
        <v>37</v>
      </c>
      <c r="D1021" t="str">
        <f>VLOOKUP(B1021,Categorisation_T!$B$4:$C$51,2,FALSE)</f>
        <v>Δ1</v>
      </c>
      <c r="E1021">
        <f>HLOOKUP(C1021,Categorisation_T!$D$1:$DH$4,4,FALSE)</f>
        <v>20.399999999999999</v>
      </c>
      <c r="F1021" t="str">
        <f t="shared" si="47"/>
        <v>20.4-Δ1</v>
      </c>
      <c r="G1021" t="str">
        <f>VLOOKUP($B1021,Categorisation_T_Score!$B$1:$DH$51,$C1021+2,FALSE)</f>
        <v>P2</v>
      </c>
      <c r="H1021">
        <f>IFERROR(VLOOKUP(G1021,ScoreCards!$C$3:$F$6,4),0)</f>
        <v>0</v>
      </c>
    </row>
    <row r="1022" spans="2:8">
      <c r="B1022">
        <f t="shared" si="48"/>
        <v>13</v>
      </c>
      <c r="C1022">
        <f t="shared" si="49"/>
        <v>38</v>
      </c>
      <c r="D1022" t="str">
        <f>VLOOKUP(B1022,Categorisation_T!$B$4:$C$51,2,FALSE)</f>
        <v>Δ1</v>
      </c>
      <c r="E1022">
        <f>HLOOKUP(C1022,Categorisation_T!$D$1:$DH$4,4,FALSE)</f>
        <v>20.5</v>
      </c>
      <c r="F1022" t="str">
        <f t="shared" si="47"/>
        <v>20.5-Δ1</v>
      </c>
      <c r="G1022" t="str">
        <f>VLOOKUP($B1022,Categorisation_T_Score!$B$1:$DH$51,$C1022+2,FALSE)</f>
        <v>P2</v>
      </c>
      <c r="H1022">
        <f>IFERROR(VLOOKUP(G1022,ScoreCards!$C$3:$F$6,4),0)</f>
        <v>0</v>
      </c>
    </row>
    <row r="1023" spans="2:8">
      <c r="B1023">
        <f t="shared" si="48"/>
        <v>13</v>
      </c>
      <c r="C1023">
        <f t="shared" si="49"/>
        <v>39</v>
      </c>
      <c r="D1023" t="str">
        <f>VLOOKUP(B1023,Categorisation_T!$B$4:$C$51,2,FALSE)</f>
        <v>Δ1</v>
      </c>
      <c r="E1023">
        <f>HLOOKUP(C1023,Categorisation_T!$D$1:$DH$4,4,FALSE)</f>
        <v>20.6</v>
      </c>
      <c r="F1023" t="str">
        <f t="shared" si="47"/>
        <v>20.6-Δ1</v>
      </c>
      <c r="G1023" t="str">
        <f>VLOOKUP($B1023,Categorisation_T_Score!$B$1:$DH$51,$C1023+2,FALSE)</f>
        <v>P2</v>
      </c>
      <c r="H1023">
        <f>IFERROR(VLOOKUP(G1023,ScoreCards!$C$3:$F$6,4),0)</f>
        <v>0</v>
      </c>
    </row>
    <row r="1024" spans="2:8">
      <c r="B1024">
        <f t="shared" si="48"/>
        <v>13</v>
      </c>
      <c r="C1024">
        <f t="shared" si="49"/>
        <v>40</v>
      </c>
      <c r="D1024" t="str">
        <f>VLOOKUP(B1024,Categorisation_T!$B$4:$C$51,2,FALSE)</f>
        <v>Δ1</v>
      </c>
      <c r="E1024">
        <f>HLOOKUP(C1024,Categorisation_T!$D$1:$DH$4,4,FALSE)</f>
        <v>21.1</v>
      </c>
      <c r="F1024" t="str">
        <f t="shared" si="47"/>
        <v>21.1-Δ1</v>
      </c>
      <c r="G1024" t="str">
        <f>VLOOKUP($B1024,Categorisation_T_Score!$B$1:$DH$51,$C1024+2,FALSE)</f>
        <v>P2</v>
      </c>
      <c r="H1024">
        <f>IFERROR(VLOOKUP(G1024,ScoreCards!$C$3:$F$6,4),0)</f>
        <v>0</v>
      </c>
    </row>
    <row r="1025" spans="2:8">
      <c r="B1025">
        <f t="shared" si="48"/>
        <v>13</v>
      </c>
      <c r="C1025">
        <f t="shared" si="49"/>
        <v>41</v>
      </c>
      <c r="D1025" t="str">
        <f>VLOOKUP(B1025,Categorisation_T!$B$4:$C$51,2,FALSE)</f>
        <v>Δ1</v>
      </c>
      <c r="E1025">
        <f>HLOOKUP(C1025,Categorisation_T!$D$1:$DH$4,4,FALSE)</f>
        <v>21.2</v>
      </c>
      <c r="F1025" t="str">
        <f t="shared" si="47"/>
        <v>21.2-Δ1</v>
      </c>
      <c r="G1025" t="str">
        <f>VLOOKUP($B1025,Categorisation_T_Score!$B$1:$DH$51,$C1025+2,FALSE)</f>
        <v>P2</v>
      </c>
      <c r="H1025">
        <f>IFERROR(VLOOKUP(G1025,ScoreCards!$C$3:$F$6,4),0)</f>
        <v>0</v>
      </c>
    </row>
    <row r="1026" spans="2:8">
      <c r="B1026">
        <f t="shared" si="48"/>
        <v>13</v>
      </c>
      <c r="C1026">
        <f t="shared" si="49"/>
        <v>42</v>
      </c>
      <c r="D1026" t="str">
        <f>VLOOKUP(B1026,Categorisation_T!$B$4:$C$51,2,FALSE)</f>
        <v>Δ1</v>
      </c>
      <c r="E1026">
        <f>HLOOKUP(C1026,Categorisation_T!$D$1:$DH$4,4,FALSE)</f>
        <v>22.1</v>
      </c>
      <c r="F1026" t="str">
        <f t="shared" si="47"/>
        <v>22.1-Δ1</v>
      </c>
      <c r="G1026" t="str">
        <f>VLOOKUP($B1026,Categorisation_T_Score!$B$1:$DH$51,$C1026+2,FALSE)</f>
        <v>P2</v>
      </c>
      <c r="H1026">
        <f>IFERROR(VLOOKUP(G1026,ScoreCards!$C$3:$F$6,4),0)</f>
        <v>0</v>
      </c>
    </row>
    <row r="1027" spans="2:8">
      <c r="B1027">
        <f t="shared" si="48"/>
        <v>13</v>
      </c>
      <c r="C1027">
        <f t="shared" si="49"/>
        <v>43</v>
      </c>
      <c r="D1027" t="str">
        <f>VLOOKUP(B1027,Categorisation_T!$B$4:$C$51,2,FALSE)</f>
        <v>Δ1</v>
      </c>
      <c r="E1027">
        <f>HLOOKUP(C1027,Categorisation_T!$D$1:$DH$4,4,FALSE)</f>
        <v>22.2</v>
      </c>
      <c r="F1027" t="str">
        <f t="shared" si="47"/>
        <v>22.2-Δ1</v>
      </c>
      <c r="G1027" t="str">
        <f>VLOOKUP($B1027,Categorisation_T_Score!$B$1:$DH$51,$C1027+2,FALSE)</f>
        <v>P2</v>
      </c>
      <c r="H1027">
        <f>IFERROR(VLOOKUP(G1027,ScoreCards!$C$3:$F$6,4),0)</f>
        <v>0</v>
      </c>
    </row>
    <row r="1028" spans="2:8">
      <c r="B1028">
        <f t="shared" si="48"/>
        <v>13</v>
      </c>
      <c r="C1028">
        <f t="shared" si="49"/>
        <v>44</v>
      </c>
      <c r="D1028" t="str">
        <f>VLOOKUP(B1028,Categorisation_T!$B$4:$C$51,2,FALSE)</f>
        <v>Δ1</v>
      </c>
      <c r="E1028" t="str">
        <f>HLOOKUP(C1028,Categorisation_T!$D$1:$DH$4,4,FALSE)</f>
        <v>F</v>
      </c>
      <c r="F1028" t="str">
        <f t="shared" si="47"/>
        <v>F-Δ1</v>
      </c>
      <c r="G1028" t="str">
        <f>VLOOKUP($B1028,Categorisation_T_Score!$B$1:$DH$51,$C1028+2,FALSE)</f>
        <v>P2</v>
      </c>
      <c r="H1028">
        <f>IFERROR(VLOOKUP(G1028,ScoreCards!$C$3:$F$6,4),0)</f>
        <v>0</v>
      </c>
    </row>
    <row r="1029" spans="2:8">
      <c r="B1029">
        <f t="shared" si="48"/>
        <v>13</v>
      </c>
      <c r="C1029">
        <f t="shared" si="49"/>
        <v>45</v>
      </c>
      <c r="D1029" t="str">
        <f>VLOOKUP(B1029,Categorisation_T!$B$4:$C$51,2,FALSE)</f>
        <v>Δ1</v>
      </c>
      <c r="E1029">
        <f>HLOOKUP(C1029,Categorisation_T!$D$1:$DH$4,4,FALSE)</f>
        <v>23.1</v>
      </c>
      <c r="F1029" t="str">
        <f t="shared" ref="F1029:F1092" si="50">E1029&amp;"-"&amp;D1029</f>
        <v>23.1-Δ1</v>
      </c>
      <c r="G1029" t="str">
        <f>VLOOKUP($B1029,Categorisation_T_Score!$B$1:$DH$51,$C1029+2,FALSE)</f>
        <v>P2</v>
      </c>
      <c r="H1029">
        <f>IFERROR(VLOOKUP(G1029,ScoreCards!$C$3:$F$6,4),0)</f>
        <v>0</v>
      </c>
    </row>
    <row r="1030" spans="2:8">
      <c r="B1030">
        <f t="shared" si="48"/>
        <v>13</v>
      </c>
      <c r="C1030">
        <f t="shared" si="49"/>
        <v>46</v>
      </c>
      <c r="D1030" t="str">
        <f>VLOOKUP(B1030,Categorisation_T!$B$4:$C$51,2,FALSE)</f>
        <v>Δ1</v>
      </c>
      <c r="E1030">
        <f>HLOOKUP(C1030,Categorisation_T!$D$1:$DH$4,4,FALSE)</f>
        <v>23.2</v>
      </c>
      <c r="F1030" t="str">
        <f t="shared" si="50"/>
        <v>23.2-Δ1</v>
      </c>
      <c r="G1030" t="str">
        <f>VLOOKUP($B1030,Categorisation_T_Score!$B$1:$DH$51,$C1030+2,FALSE)</f>
        <v>P2</v>
      </c>
      <c r="H1030">
        <f>IFERROR(VLOOKUP(G1030,ScoreCards!$C$3:$F$6,4),0)</f>
        <v>0</v>
      </c>
    </row>
    <row r="1031" spans="2:8">
      <c r="B1031">
        <f t="shared" si="48"/>
        <v>13</v>
      </c>
      <c r="C1031">
        <f t="shared" si="49"/>
        <v>47</v>
      </c>
      <c r="D1031" t="str">
        <f>VLOOKUP(B1031,Categorisation_T!$B$4:$C$51,2,FALSE)</f>
        <v>Δ1</v>
      </c>
      <c r="E1031">
        <f>HLOOKUP(C1031,Categorisation_T!$D$1:$DH$4,4,FALSE)</f>
        <v>23.3</v>
      </c>
      <c r="F1031" t="str">
        <f t="shared" si="50"/>
        <v>23.3-Δ1</v>
      </c>
      <c r="G1031" t="str">
        <f>VLOOKUP($B1031,Categorisation_T_Score!$B$1:$DH$51,$C1031+2,FALSE)</f>
        <v>P2</v>
      </c>
      <c r="H1031">
        <f>IFERROR(VLOOKUP(G1031,ScoreCards!$C$3:$F$6,4),0)</f>
        <v>0</v>
      </c>
    </row>
    <row r="1032" spans="2:8">
      <c r="B1032">
        <f t="shared" si="48"/>
        <v>13</v>
      </c>
      <c r="C1032">
        <f t="shared" si="49"/>
        <v>48</v>
      </c>
      <c r="D1032" t="str">
        <f>VLOOKUP(B1032,Categorisation_T!$B$4:$C$51,2,FALSE)</f>
        <v>Δ1</v>
      </c>
      <c r="E1032">
        <f>HLOOKUP(C1032,Categorisation_T!$D$1:$DH$4,4,FALSE)</f>
        <v>23.4</v>
      </c>
      <c r="F1032" t="str">
        <f t="shared" si="50"/>
        <v>23.4-Δ1</v>
      </c>
      <c r="G1032" t="str">
        <f>VLOOKUP($B1032,Categorisation_T_Score!$B$1:$DH$51,$C1032+2,FALSE)</f>
        <v>P2</v>
      </c>
      <c r="H1032">
        <f>IFERROR(VLOOKUP(G1032,ScoreCards!$C$3:$F$6,4),0)</f>
        <v>0</v>
      </c>
    </row>
    <row r="1033" spans="2:8">
      <c r="B1033">
        <f t="shared" si="48"/>
        <v>13</v>
      </c>
      <c r="C1033">
        <f t="shared" si="49"/>
        <v>49</v>
      </c>
      <c r="D1033" t="str">
        <f>VLOOKUP(B1033,Categorisation_T!$B$4:$C$51,2,FALSE)</f>
        <v>Δ1</v>
      </c>
      <c r="E1033">
        <f>HLOOKUP(C1033,Categorisation_T!$D$1:$DH$4,4,FALSE)</f>
        <v>23.5</v>
      </c>
      <c r="F1033" t="str">
        <f t="shared" si="50"/>
        <v>23.5-Δ1</v>
      </c>
      <c r="G1033" t="str">
        <f>VLOOKUP($B1033,Categorisation_T_Score!$B$1:$DH$51,$C1033+2,FALSE)</f>
        <v>P2</v>
      </c>
      <c r="H1033">
        <f>IFERROR(VLOOKUP(G1033,ScoreCards!$C$3:$F$6,4),0)</f>
        <v>0</v>
      </c>
    </row>
    <row r="1034" spans="2:8">
      <c r="B1034">
        <f t="shared" si="48"/>
        <v>13</v>
      </c>
      <c r="C1034">
        <f t="shared" si="49"/>
        <v>50</v>
      </c>
      <c r="D1034" t="str">
        <f>VLOOKUP(B1034,Categorisation_T!$B$4:$C$51,2,FALSE)</f>
        <v>Δ1</v>
      </c>
      <c r="E1034">
        <f>HLOOKUP(C1034,Categorisation_T!$D$1:$DH$4,4,FALSE)</f>
        <v>23.6</v>
      </c>
      <c r="F1034" t="str">
        <f t="shared" si="50"/>
        <v>23.6-Δ1</v>
      </c>
      <c r="G1034" t="str">
        <f>VLOOKUP($B1034,Categorisation_T_Score!$B$1:$DH$51,$C1034+2,FALSE)</f>
        <v>P2</v>
      </c>
      <c r="H1034">
        <f>IFERROR(VLOOKUP(G1034,ScoreCards!$C$3:$F$6,4),0)</f>
        <v>0</v>
      </c>
    </row>
    <row r="1035" spans="2:8">
      <c r="B1035">
        <f t="shared" si="48"/>
        <v>13</v>
      </c>
      <c r="C1035">
        <f t="shared" si="49"/>
        <v>51</v>
      </c>
      <c r="D1035" t="str">
        <f>VLOOKUP(B1035,Categorisation_T!$B$4:$C$51,2,FALSE)</f>
        <v>Δ1</v>
      </c>
      <c r="E1035">
        <f>HLOOKUP(C1035,Categorisation_T!$D$1:$DH$4,4,FALSE)</f>
        <v>23.7</v>
      </c>
      <c r="F1035" t="str">
        <f t="shared" si="50"/>
        <v>23.7-Δ1</v>
      </c>
      <c r="G1035" t="str">
        <f>VLOOKUP($B1035,Categorisation_T_Score!$B$1:$DH$51,$C1035+2,FALSE)</f>
        <v>P2</v>
      </c>
      <c r="H1035">
        <f>IFERROR(VLOOKUP(G1035,ScoreCards!$C$3:$F$6,4),0)</f>
        <v>0</v>
      </c>
    </row>
    <row r="1036" spans="2:8">
      <c r="B1036">
        <f t="shared" si="48"/>
        <v>13</v>
      </c>
      <c r="C1036">
        <f t="shared" si="49"/>
        <v>52</v>
      </c>
      <c r="D1036" t="str">
        <f>VLOOKUP(B1036,Categorisation_T!$B$4:$C$51,2,FALSE)</f>
        <v>Δ1</v>
      </c>
      <c r="E1036">
        <f>HLOOKUP(C1036,Categorisation_T!$D$1:$DH$4,4,FALSE)</f>
        <v>38</v>
      </c>
      <c r="F1036" t="str">
        <f t="shared" si="50"/>
        <v>38-Δ1</v>
      </c>
      <c r="G1036" t="str">
        <f>VLOOKUP($B1036,Categorisation_T_Score!$B$1:$DH$51,$C1036+2,FALSE)</f>
        <v>P2</v>
      </c>
      <c r="H1036">
        <f>IFERROR(VLOOKUP(G1036,ScoreCards!$C$3:$F$6,4),0)</f>
        <v>0</v>
      </c>
    </row>
    <row r="1037" spans="2:8">
      <c r="B1037">
        <f t="shared" si="48"/>
        <v>13</v>
      </c>
      <c r="C1037">
        <f t="shared" si="49"/>
        <v>53</v>
      </c>
      <c r="D1037" t="str">
        <f>VLOOKUP(B1037,Categorisation_T!$B$4:$C$51,2,FALSE)</f>
        <v>Δ1</v>
      </c>
      <c r="E1037">
        <f>HLOOKUP(C1037,Categorisation_T!$D$1:$DH$4,4,FALSE)</f>
        <v>39</v>
      </c>
      <c r="F1037" t="str">
        <f t="shared" si="50"/>
        <v>39-Δ1</v>
      </c>
      <c r="G1037" t="str">
        <f>VLOOKUP($B1037,Categorisation_T_Score!$B$1:$DH$51,$C1037+2,FALSE)</f>
        <v>P2</v>
      </c>
      <c r="H1037">
        <f>IFERROR(VLOOKUP(G1037,ScoreCards!$C$3:$F$6,4),0)</f>
        <v>0</v>
      </c>
    </row>
    <row r="1038" spans="2:8">
      <c r="B1038">
        <f t="shared" si="48"/>
        <v>13</v>
      </c>
      <c r="C1038">
        <f t="shared" si="49"/>
        <v>54</v>
      </c>
      <c r="D1038" t="str">
        <f>VLOOKUP(B1038,Categorisation_T!$B$4:$C$51,2,FALSE)</f>
        <v>Δ1</v>
      </c>
      <c r="E1038" t="str">
        <f>HLOOKUP(C1038,Categorisation_T!$D$1:$DH$4,4,FALSE)</f>
        <v>G</v>
      </c>
      <c r="F1038" t="str">
        <f t="shared" si="50"/>
        <v>G-Δ1</v>
      </c>
      <c r="G1038" t="str">
        <f>VLOOKUP($B1038,Categorisation_T_Score!$B$1:$DH$51,$C1038+2,FALSE)</f>
        <v>P2</v>
      </c>
      <c r="H1038">
        <f>IFERROR(VLOOKUP(G1038,ScoreCards!$C$3:$F$6,4),0)</f>
        <v>0</v>
      </c>
    </row>
    <row r="1039" spans="2:8">
      <c r="B1039">
        <f t="shared" si="48"/>
        <v>13</v>
      </c>
      <c r="C1039">
        <f t="shared" si="49"/>
        <v>55</v>
      </c>
      <c r="D1039" t="str">
        <f>VLOOKUP(B1039,Categorisation_T!$B$4:$C$51,2,FALSE)</f>
        <v>Δ1</v>
      </c>
      <c r="E1039">
        <f>HLOOKUP(C1039,Categorisation_T!$D$1:$DH$4,4,FALSE)</f>
        <v>24.1</v>
      </c>
      <c r="F1039" t="str">
        <f t="shared" si="50"/>
        <v>24.1-Δ1</v>
      </c>
      <c r="G1039" t="str">
        <f>VLOOKUP($B1039,Categorisation_T_Score!$B$1:$DH$51,$C1039+2,FALSE)</f>
        <v>P2</v>
      </c>
      <c r="H1039">
        <f>IFERROR(VLOOKUP(G1039,ScoreCards!$C$3:$F$6,4),0)</f>
        <v>0</v>
      </c>
    </row>
    <row r="1040" spans="2:8">
      <c r="B1040">
        <f t="shared" si="48"/>
        <v>13</v>
      </c>
      <c r="C1040">
        <f t="shared" si="49"/>
        <v>56</v>
      </c>
      <c r="D1040" t="str">
        <f>VLOOKUP(B1040,Categorisation_T!$B$4:$C$51,2,FALSE)</f>
        <v>Δ1</v>
      </c>
      <c r="E1040">
        <f>HLOOKUP(C1040,Categorisation_T!$D$1:$DH$4,4,FALSE)</f>
        <v>24.2</v>
      </c>
      <c r="F1040" t="str">
        <f t="shared" si="50"/>
        <v>24.2-Δ1</v>
      </c>
      <c r="G1040" t="str">
        <f>VLOOKUP($B1040,Categorisation_T_Score!$B$1:$DH$51,$C1040+2,FALSE)</f>
        <v>P2</v>
      </c>
      <c r="H1040">
        <f>IFERROR(VLOOKUP(G1040,ScoreCards!$C$3:$F$6,4),0)</f>
        <v>0</v>
      </c>
    </row>
    <row r="1041" spans="2:8">
      <c r="B1041">
        <f t="shared" si="48"/>
        <v>13</v>
      </c>
      <c r="C1041">
        <f t="shared" si="49"/>
        <v>57</v>
      </c>
      <c r="D1041" t="str">
        <f>VLOOKUP(B1041,Categorisation_T!$B$4:$C$51,2,FALSE)</f>
        <v>Δ1</v>
      </c>
      <c r="E1041">
        <f>HLOOKUP(C1041,Categorisation_T!$D$1:$DH$4,4,FALSE)</f>
        <v>24.3</v>
      </c>
      <c r="F1041" t="str">
        <f t="shared" si="50"/>
        <v>24.3-Δ1</v>
      </c>
      <c r="G1041" t="str">
        <f>VLOOKUP($B1041,Categorisation_T_Score!$B$1:$DH$51,$C1041+2,FALSE)</f>
        <v>P2</v>
      </c>
      <c r="H1041">
        <f>IFERROR(VLOOKUP(G1041,ScoreCards!$C$3:$F$6,4),0)</f>
        <v>0</v>
      </c>
    </row>
    <row r="1042" spans="2:8">
      <c r="B1042">
        <f t="shared" si="48"/>
        <v>13</v>
      </c>
      <c r="C1042">
        <f t="shared" si="49"/>
        <v>58</v>
      </c>
      <c r="D1042" t="str">
        <f>VLOOKUP(B1042,Categorisation_T!$B$4:$C$51,2,FALSE)</f>
        <v>Δ1</v>
      </c>
      <c r="E1042">
        <f>HLOOKUP(C1042,Categorisation_T!$D$1:$DH$4,4,FALSE)</f>
        <v>24.4</v>
      </c>
      <c r="F1042" t="str">
        <f t="shared" si="50"/>
        <v>24.4-Δ1</v>
      </c>
      <c r="G1042" t="str">
        <f>VLOOKUP($B1042,Categorisation_T_Score!$B$1:$DH$51,$C1042+2,FALSE)</f>
        <v>P2</v>
      </c>
      <c r="H1042">
        <f>IFERROR(VLOOKUP(G1042,ScoreCards!$C$3:$F$6,4),0)</f>
        <v>0</v>
      </c>
    </row>
    <row r="1043" spans="2:8">
      <c r="B1043">
        <f t="shared" si="48"/>
        <v>13</v>
      </c>
      <c r="C1043">
        <f t="shared" si="49"/>
        <v>59</v>
      </c>
      <c r="D1043" t="str">
        <f>VLOOKUP(B1043,Categorisation_T!$B$4:$C$51,2,FALSE)</f>
        <v>Δ1</v>
      </c>
      <c r="E1043">
        <f>HLOOKUP(C1043,Categorisation_T!$D$1:$DH$4,4,FALSE)</f>
        <v>24.5</v>
      </c>
      <c r="F1043" t="str">
        <f t="shared" si="50"/>
        <v>24.5-Δ1</v>
      </c>
      <c r="G1043" t="str">
        <f>VLOOKUP($B1043,Categorisation_T_Score!$B$1:$DH$51,$C1043+2,FALSE)</f>
        <v>P2</v>
      </c>
      <c r="H1043">
        <f>IFERROR(VLOOKUP(G1043,ScoreCards!$C$3:$F$6,4),0)</f>
        <v>0</v>
      </c>
    </row>
    <row r="1044" spans="2:8">
      <c r="B1044">
        <f t="shared" si="48"/>
        <v>13</v>
      </c>
      <c r="C1044">
        <f t="shared" si="49"/>
        <v>60</v>
      </c>
      <c r="D1044" t="str">
        <f>VLOOKUP(B1044,Categorisation_T!$B$4:$C$51,2,FALSE)</f>
        <v>Δ1</v>
      </c>
      <c r="E1044">
        <f>HLOOKUP(C1044,Categorisation_T!$D$1:$DH$4,4,FALSE)</f>
        <v>25.1</v>
      </c>
      <c r="F1044" t="str">
        <f t="shared" si="50"/>
        <v>25.1-Δ1</v>
      </c>
      <c r="G1044" t="str">
        <f>VLOOKUP($B1044,Categorisation_T_Score!$B$1:$DH$51,$C1044+2,FALSE)</f>
        <v>P2</v>
      </c>
      <c r="H1044">
        <f>IFERROR(VLOOKUP(G1044,ScoreCards!$C$3:$F$6,4),0)</f>
        <v>0</v>
      </c>
    </row>
    <row r="1045" spans="2:8">
      <c r="B1045">
        <f t="shared" si="48"/>
        <v>13</v>
      </c>
      <c r="C1045">
        <f t="shared" si="49"/>
        <v>61</v>
      </c>
      <c r="D1045" t="str">
        <f>VLOOKUP(B1045,Categorisation_T!$B$4:$C$51,2,FALSE)</f>
        <v>Δ1</v>
      </c>
      <c r="E1045">
        <f>HLOOKUP(C1045,Categorisation_T!$D$1:$DH$4,4,FALSE)</f>
        <v>25.2</v>
      </c>
      <c r="F1045" t="str">
        <f t="shared" si="50"/>
        <v>25.2-Δ1</v>
      </c>
      <c r="G1045" t="str">
        <f>VLOOKUP($B1045,Categorisation_T_Score!$B$1:$DH$51,$C1045+2,FALSE)</f>
        <v>P2</v>
      </c>
      <c r="H1045">
        <f>IFERROR(VLOOKUP(G1045,ScoreCards!$C$3:$F$6,4),0)</f>
        <v>0</v>
      </c>
    </row>
    <row r="1046" spans="2:8">
      <c r="B1046">
        <f t="shared" si="48"/>
        <v>13</v>
      </c>
      <c r="C1046">
        <f t="shared" si="49"/>
        <v>62</v>
      </c>
      <c r="D1046" t="str">
        <f>VLOOKUP(B1046,Categorisation_T!$B$4:$C$51,2,FALSE)</f>
        <v>Δ1</v>
      </c>
      <c r="E1046">
        <f>HLOOKUP(C1046,Categorisation_T!$D$1:$DH$4,4,FALSE)</f>
        <v>25.3</v>
      </c>
      <c r="F1046" t="str">
        <f t="shared" si="50"/>
        <v>25.3-Δ1</v>
      </c>
      <c r="G1046" t="str">
        <f>VLOOKUP($B1046,Categorisation_T_Score!$B$1:$DH$51,$C1046+2,FALSE)</f>
        <v>P2</v>
      </c>
      <c r="H1046">
        <f>IFERROR(VLOOKUP(G1046,ScoreCards!$C$3:$F$6,4),0)</f>
        <v>0</v>
      </c>
    </row>
    <row r="1047" spans="2:8">
      <c r="B1047">
        <f t="shared" si="48"/>
        <v>13</v>
      </c>
      <c r="C1047">
        <f t="shared" si="49"/>
        <v>63</v>
      </c>
      <c r="D1047" t="str">
        <f>VLOOKUP(B1047,Categorisation_T!$B$4:$C$51,2,FALSE)</f>
        <v>Δ1</v>
      </c>
      <c r="E1047">
        <f>HLOOKUP(C1047,Categorisation_T!$D$1:$DH$4,4,FALSE)</f>
        <v>25.4</v>
      </c>
      <c r="F1047" t="str">
        <f t="shared" si="50"/>
        <v>25.4-Δ1</v>
      </c>
      <c r="G1047" t="str">
        <f>VLOOKUP($B1047,Categorisation_T_Score!$B$1:$DH$51,$C1047+2,FALSE)</f>
        <v>P2</v>
      </c>
      <c r="H1047">
        <f>IFERROR(VLOOKUP(G1047,ScoreCards!$C$3:$F$6,4),0)</f>
        <v>0</v>
      </c>
    </row>
    <row r="1048" spans="2:8">
      <c r="B1048">
        <f t="shared" si="48"/>
        <v>13</v>
      </c>
      <c r="C1048">
        <f t="shared" si="49"/>
        <v>64</v>
      </c>
      <c r="D1048" t="str">
        <f>VLOOKUP(B1048,Categorisation_T!$B$4:$C$51,2,FALSE)</f>
        <v>Δ1</v>
      </c>
      <c r="E1048">
        <f>HLOOKUP(C1048,Categorisation_T!$D$1:$DH$4,4,FALSE)</f>
        <v>25.5</v>
      </c>
      <c r="F1048" t="str">
        <f t="shared" si="50"/>
        <v>25.5-Δ1</v>
      </c>
      <c r="G1048" t="str">
        <f>VLOOKUP($B1048,Categorisation_T_Score!$B$1:$DH$51,$C1048+2,FALSE)</f>
        <v>P2</v>
      </c>
      <c r="H1048">
        <f>IFERROR(VLOOKUP(G1048,ScoreCards!$C$3:$F$6,4),0)</f>
        <v>0</v>
      </c>
    </row>
    <row r="1049" spans="2:8">
      <c r="B1049">
        <f t="shared" si="48"/>
        <v>13</v>
      </c>
      <c r="C1049">
        <f t="shared" si="49"/>
        <v>65</v>
      </c>
      <c r="D1049" t="str">
        <f>VLOOKUP(B1049,Categorisation_T!$B$4:$C$51,2,FALSE)</f>
        <v>Δ1</v>
      </c>
      <c r="E1049">
        <f>HLOOKUP(C1049,Categorisation_T!$D$1:$DH$4,4,FALSE)</f>
        <v>25.6</v>
      </c>
      <c r="F1049" t="str">
        <f t="shared" si="50"/>
        <v>25.6-Δ1</v>
      </c>
      <c r="G1049" t="str">
        <f>VLOOKUP($B1049,Categorisation_T_Score!$B$1:$DH$51,$C1049+2,FALSE)</f>
        <v>P2</v>
      </c>
      <c r="H1049">
        <f>IFERROR(VLOOKUP(G1049,ScoreCards!$C$3:$F$6,4),0)</f>
        <v>0</v>
      </c>
    </row>
    <row r="1050" spans="2:8">
      <c r="B1050">
        <f t="shared" si="48"/>
        <v>13</v>
      </c>
      <c r="C1050">
        <f t="shared" si="49"/>
        <v>66</v>
      </c>
      <c r="D1050" t="str">
        <f>VLOOKUP(B1050,Categorisation_T!$B$4:$C$51,2,FALSE)</f>
        <v>Δ1</v>
      </c>
      <c r="E1050">
        <f>HLOOKUP(C1050,Categorisation_T!$D$1:$DH$4,4,FALSE)</f>
        <v>25.7</v>
      </c>
      <c r="F1050" t="str">
        <f t="shared" si="50"/>
        <v>25.7-Δ1</v>
      </c>
      <c r="G1050" t="str">
        <f>VLOOKUP($B1050,Categorisation_T_Score!$B$1:$DH$51,$C1050+2,FALSE)</f>
        <v>P2</v>
      </c>
      <c r="H1050">
        <f>IFERROR(VLOOKUP(G1050,ScoreCards!$C$3:$F$6,4),0)</f>
        <v>0</v>
      </c>
    </row>
    <row r="1051" spans="2:8">
      <c r="B1051">
        <f t="shared" si="48"/>
        <v>13</v>
      </c>
      <c r="C1051">
        <f t="shared" si="49"/>
        <v>67</v>
      </c>
      <c r="D1051" t="str">
        <f>VLOOKUP(B1051,Categorisation_T!$B$4:$C$51,2,FALSE)</f>
        <v>Δ1</v>
      </c>
      <c r="E1051">
        <f>HLOOKUP(C1051,Categorisation_T!$D$1:$DH$4,4,FALSE)</f>
        <v>25.9</v>
      </c>
      <c r="F1051" t="str">
        <f t="shared" si="50"/>
        <v>25.9-Δ1</v>
      </c>
      <c r="G1051" t="str">
        <f>VLOOKUP($B1051,Categorisation_T_Score!$B$1:$DH$51,$C1051+2,FALSE)</f>
        <v>P2</v>
      </c>
      <c r="H1051">
        <f>IFERROR(VLOOKUP(G1051,ScoreCards!$C$3:$F$6,4),0)</f>
        <v>0</v>
      </c>
    </row>
    <row r="1052" spans="2:8">
      <c r="B1052">
        <f t="shared" si="48"/>
        <v>13</v>
      </c>
      <c r="C1052">
        <f t="shared" si="49"/>
        <v>68</v>
      </c>
      <c r="D1052" t="str">
        <f>VLOOKUP(B1052,Categorisation_T!$B$4:$C$51,2,FALSE)</f>
        <v>Δ1</v>
      </c>
      <c r="E1052" t="str">
        <f>HLOOKUP(C1052,Categorisation_T!$D$1:$DH$4,4,FALSE)</f>
        <v>H</v>
      </c>
      <c r="F1052" t="str">
        <f t="shared" si="50"/>
        <v>H-Δ1</v>
      </c>
      <c r="G1052" t="str">
        <f>VLOOKUP($B1052,Categorisation_T_Score!$B$1:$DH$51,$C1052+2,FALSE)</f>
        <v>P2</v>
      </c>
      <c r="H1052">
        <f>IFERROR(VLOOKUP(G1052,ScoreCards!$C$3:$F$6,4),0)</f>
        <v>0</v>
      </c>
    </row>
    <row r="1053" spans="2:8">
      <c r="B1053">
        <f t="shared" si="48"/>
        <v>13</v>
      </c>
      <c r="C1053">
        <f t="shared" si="49"/>
        <v>69</v>
      </c>
      <c r="D1053" t="str">
        <f>VLOOKUP(B1053,Categorisation_T!$B$4:$C$51,2,FALSE)</f>
        <v>Δ1</v>
      </c>
      <c r="E1053">
        <f>HLOOKUP(C1053,Categorisation_T!$D$1:$DH$4,4,FALSE)</f>
        <v>26.1</v>
      </c>
      <c r="F1053" t="str">
        <f t="shared" si="50"/>
        <v>26.1-Δ1</v>
      </c>
      <c r="G1053" t="str">
        <f>VLOOKUP($B1053,Categorisation_T_Score!$B$1:$DH$51,$C1053+2,FALSE)</f>
        <v>P2</v>
      </c>
      <c r="H1053">
        <f>IFERROR(VLOOKUP(G1053,ScoreCards!$C$3:$F$6,4),0)</f>
        <v>0</v>
      </c>
    </row>
    <row r="1054" spans="2:8">
      <c r="B1054">
        <f t="shared" si="48"/>
        <v>13</v>
      </c>
      <c r="C1054">
        <f t="shared" si="49"/>
        <v>70</v>
      </c>
      <c r="D1054" t="str">
        <f>VLOOKUP(B1054,Categorisation_T!$B$4:$C$51,2,FALSE)</f>
        <v>Δ1</v>
      </c>
      <c r="E1054">
        <f>HLOOKUP(C1054,Categorisation_T!$D$1:$DH$4,4,FALSE)</f>
        <v>26.2</v>
      </c>
      <c r="F1054" t="str">
        <f t="shared" si="50"/>
        <v>26.2-Δ1</v>
      </c>
      <c r="G1054" t="str">
        <f>VLOOKUP($B1054,Categorisation_T_Score!$B$1:$DH$51,$C1054+2,FALSE)</f>
        <v>P2</v>
      </c>
      <c r="H1054">
        <f>IFERROR(VLOOKUP(G1054,ScoreCards!$C$3:$F$6,4),0)</f>
        <v>0</v>
      </c>
    </row>
    <row r="1055" spans="2:8">
      <c r="B1055">
        <f t="shared" si="48"/>
        <v>13</v>
      </c>
      <c r="C1055">
        <f t="shared" si="49"/>
        <v>71</v>
      </c>
      <c r="D1055" t="str">
        <f>VLOOKUP(B1055,Categorisation_T!$B$4:$C$51,2,FALSE)</f>
        <v>Δ1</v>
      </c>
      <c r="E1055">
        <f>HLOOKUP(C1055,Categorisation_T!$D$1:$DH$4,4,FALSE)</f>
        <v>26.3</v>
      </c>
      <c r="F1055" t="str">
        <f t="shared" si="50"/>
        <v>26.3-Δ1</v>
      </c>
      <c r="G1055" t="str">
        <f>VLOOKUP($B1055,Categorisation_T_Score!$B$1:$DH$51,$C1055+2,FALSE)</f>
        <v>P2</v>
      </c>
      <c r="H1055">
        <f>IFERROR(VLOOKUP(G1055,ScoreCards!$C$3:$F$6,4),0)</f>
        <v>0</v>
      </c>
    </row>
    <row r="1056" spans="2:8">
      <c r="B1056">
        <f t="shared" si="48"/>
        <v>13</v>
      </c>
      <c r="C1056">
        <f t="shared" si="49"/>
        <v>72</v>
      </c>
      <c r="D1056" t="str">
        <f>VLOOKUP(B1056,Categorisation_T!$B$4:$C$51,2,FALSE)</f>
        <v>Δ1</v>
      </c>
      <c r="E1056">
        <f>HLOOKUP(C1056,Categorisation_T!$D$1:$DH$4,4,FALSE)</f>
        <v>26.4</v>
      </c>
      <c r="F1056" t="str">
        <f t="shared" si="50"/>
        <v>26.4-Δ1</v>
      </c>
      <c r="G1056" t="str">
        <f>VLOOKUP($B1056,Categorisation_T_Score!$B$1:$DH$51,$C1056+2,FALSE)</f>
        <v>P2</v>
      </c>
      <c r="H1056">
        <f>IFERROR(VLOOKUP(G1056,ScoreCards!$C$3:$F$6,4),0)</f>
        <v>0</v>
      </c>
    </row>
    <row r="1057" spans="2:8">
      <c r="B1057">
        <f t="shared" si="48"/>
        <v>13</v>
      </c>
      <c r="C1057">
        <f t="shared" si="49"/>
        <v>73</v>
      </c>
      <c r="D1057" t="str">
        <f>VLOOKUP(B1057,Categorisation_T!$B$4:$C$51,2,FALSE)</f>
        <v>Δ1</v>
      </c>
      <c r="E1057">
        <f>HLOOKUP(C1057,Categorisation_T!$D$1:$DH$4,4,FALSE)</f>
        <v>26.5</v>
      </c>
      <c r="F1057" t="str">
        <f t="shared" si="50"/>
        <v>26.5-Δ1</v>
      </c>
      <c r="G1057" t="str">
        <f>VLOOKUP($B1057,Categorisation_T_Score!$B$1:$DH$51,$C1057+2,FALSE)</f>
        <v>P2</v>
      </c>
      <c r="H1057">
        <f>IFERROR(VLOOKUP(G1057,ScoreCards!$C$3:$F$6,4),0)</f>
        <v>0</v>
      </c>
    </row>
    <row r="1058" spans="2:8">
      <c r="B1058">
        <f t="shared" si="48"/>
        <v>13</v>
      </c>
      <c r="C1058">
        <f t="shared" si="49"/>
        <v>74</v>
      </c>
      <c r="D1058" t="str">
        <f>VLOOKUP(B1058,Categorisation_T!$B$4:$C$51,2,FALSE)</f>
        <v>Δ1</v>
      </c>
      <c r="E1058">
        <f>HLOOKUP(C1058,Categorisation_T!$D$1:$DH$4,4,FALSE)</f>
        <v>26.6</v>
      </c>
      <c r="F1058" t="str">
        <f t="shared" si="50"/>
        <v>26.6-Δ1</v>
      </c>
      <c r="G1058" t="str">
        <f>VLOOKUP($B1058,Categorisation_T_Score!$B$1:$DH$51,$C1058+2,FALSE)</f>
        <v>P2</v>
      </c>
      <c r="H1058">
        <f>IFERROR(VLOOKUP(G1058,ScoreCards!$C$3:$F$6,4),0)</f>
        <v>0</v>
      </c>
    </row>
    <row r="1059" spans="2:8">
      <c r="B1059">
        <f t="shared" si="48"/>
        <v>13</v>
      </c>
      <c r="C1059">
        <f t="shared" si="49"/>
        <v>75</v>
      </c>
      <c r="D1059" t="str">
        <f>VLOOKUP(B1059,Categorisation_T!$B$4:$C$51,2,FALSE)</f>
        <v>Δ1</v>
      </c>
      <c r="E1059">
        <f>HLOOKUP(C1059,Categorisation_T!$D$1:$DH$4,4,FALSE)</f>
        <v>26.7</v>
      </c>
      <c r="F1059" t="str">
        <f t="shared" si="50"/>
        <v>26.7-Δ1</v>
      </c>
      <c r="G1059" t="str">
        <f>VLOOKUP($B1059,Categorisation_T_Score!$B$1:$DH$51,$C1059+2,FALSE)</f>
        <v>P2</v>
      </c>
      <c r="H1059">
        <f>IFERROR(VLOOKUP(G1059,ScoreCards!$C$3:$F$6,4),0)</f>
        <v>0</v>
      </c>
    </row>
    <row r="1060" spans="2:8">
      <c r="B1060">
        <f t="shared" si="48"/>
        <v>13</v>
      </c>
      <c r="C1060">
        <f t="shared" si="49"/>
        <v>76</v>
      </c>
      <c r="D1060" t="str">
        <f>VLOOKUP(B1060,Categorisation_T!$B$4:$C$51,2,FALSE)</f>
        <v>Δ1</v>
      </c>
      <c r="E1060">
        <f>HLOOKUP(C1060,Categorisation_T!$D$1:$DH$4,4,FALSE)</f>
        <v>26.8</v>
      </c>
      <c r="F1060" t="str">
        <f t="shared" si="50"/>
        <v>26.8-Δ1</v>
      </c>
      <c r="G1060" t="str">
        <f>VLOOKUP($B1060,Categorisation_T_Score!$B$1:$DH$51,$C1060+2,FALSE)</f>
        <v>P2</v>
      </c>
      <c r="H1060">
        <f>IFERROR(VLOOKUP(G1060,ScoreCards!$C$3:$F$6,4),0)</f>
        <v>0</v>
      </c>
    </row>
    <row r="1061" spans="2:8">
      <c r="B1061">
        <f t="shared" si="48"/>
        <v>13</v>
      </c>
      <c r="C1061">
        <f t="shared" si="49"/>
        <v>77</v>
      </c>
      <c r="D1061" t="str">
        <f>VLOOKUP(B1061,Categorisation_T!$B$4:$C$51,2,FALSE)</f>
        <v>Δ1</v>
      </c>
      <c r="E1061">
        <f>HLOOKUP(C1061,Categorisation_T!$D$1:$DH$4,4,FALSE)</f>
        <v>27.1</v>
      </c>
      <c r="F1061" t="str">
        <f t="shared" si="50"/>
        <v>27.1-Δ1</v>
      </c>
      <c r="G1061" t="str">
        <f>VLOOKUP($B1061,Categorisation_T_Score!$B$1:$DH$51,$C1061+2,FALSE)</f>
        <v>P2</v>
      </c>
      <c r="H1061">
        <f>IFERROR(VLOOKUP(G1061,ScoreCards!$C$3:$F$6,4),0)</f>
        <v>0</v>
      </c>
    </row>
    <row r="1062" spans="2:8">
      <c r="B1062">
        <f t="shared" si="48"/>
        <v>13</v>
      </c>
      <c r="C1062">
        <f t="shared" si="49"/>
        <v>78</v>
      </c>
      <c r="D1062" t="str">
        <f>VLOOKUP(B1062,Categorisation_T!$B$4:$C$51,2,FALSE)</f>
        <v>Δ1</v>
      </c>
      <c r="E1062">
        <f>HLOOKUP(C1062,Categorisation_T!$D$1:$DH$4,4,FALSE)</f>
        <v>27.2</v>
      </c>
      <c r="F1062" t="str">
        <f t="shared" si="50"/>
        <v>27.2-Δ1</v>
      </c>
      <c r="G1062" t="str">
        <f>VLOOKUP($B1062,Categorisation_T_Score!$B$1:$DH$51,$C1062+2,FALSE)</f>
        <v>P2</v>
      </c>
      <c r="H1062">
        <f>IFERROR(VLOOKUP(G1062,ScoreCards!$C$3:$F$6,4),0)</f>
        <v>0</v>
      </c>
    </row>
    <row r="1063" spans="2:8">
      <c r="B1063">
        <f t="shared" si="48"/>
        <v>13</v>
      </c>
      <c r="C1063">
        <f t="shared" si="49"/>
        <v>79</v>
      </c>
      <c r="D1063" t="str">
        <f>VLOOKUP(B1063,Categorisation_T!$B$4:$C$51,2,FALSE)</f>
        <v>Δ1</v>
      </c>
      <c r="E1063">
        <f>HLOOKUP(C1063,Categorisation_T!$D$1:$DH$4,4,FALSE)</f>
        <v>27.3</v>
      </c>
      <c r="F1063" t="str">
        <f t="shared" si="50"/>
        <v>27.3-Δ1</v>
      </c>
      <c r="G1063" t="str">
        <f>VLOOKUP($B1063,Categorisation_T_Score!$B$1:$DH$51,$C1063+2,FALSE)</f>
        <v>P2</v>
      </c>
      <c r="H1063">
        <f>IFERROR(VLOOKUP(G1063,ScoreCards!$C$3:$F$6,4),0)</f>
        <v>0</v>
      </c>
    </row>
    <row r="1064" spans="2:8">
      <c r="B1064">
        <f t="shared" si="48"/>
        <v>13</v>
      </c>
      <c r="C1064">
        <f t="shared" si="49"/>
        <v>80</v>
      </c>
      <c r="D1064" t="str">
        <f>VLOOKUP(B1064,Categorisation_T!$B$4:$C$51,2,FALSE)</f>
        <v>Δ1</v>
      </c>
      <c r="E1064">
        <f>HLOOKUP(C1064,Categorisation_T!$D$1:$DH$4,4,FALSE)</f>
        <v>27.4</v>
      </c>
      <c r="F1064" t="str">
        <f t="shared" si="50"/>
        <v>27.4-Δ1</v>
      </c>
      <c r="G1064" t="str">
        <f>VLOOKUP($B1064,Categorisation_T_Score!$B$1:$DH$51,$C1064+2,FALSE)</f>
        <v>P2</v>
      </c>
      <c r="H1064">
        <f>IFERROR(VLOOKUP(G1064,ScoreCards!$C$3:$F$6,4),0)</f>
        <v>0</v>
      </c>
    </row>
    <row r="1065" spans="2:8">
      <c r="B1065">
        <f t="shared" si="48"/>
        <v>13</v>
      </c>
      <c r="C1065">
        <f t="shared" si="49"/>
        <v>81</v>
      </c>
      <c r="D1065" t="str">
        <f>VLOOKUP(B1065,Categorisation_T!$B$4:$C$51,2,FALSE)</f>
        <v>Δ1</v>
      </c>
      <c r="E1065">
        <f>HLOOKUP(C1065,Categorisation_T!$D$1:$DH$4,4,FALSE)</f>
        <v>27.5</v>
      </c>
      <c r="F1065" t="str">
        <f t="shared" si="50"/>
        <v>27.5-Δ1</v>
      </c>
      <c r="G1065" t="str">
        <f>VLOOKUP($B1065,Categorisation_T_Score!$B$1:$DH$51,$C1065+2,FALSE)</f>
        <v>P2</v>
      </c>
      <c r="H1065">
        <f>IFERROR(VLOOKUP(G1065,ScoreCards!$C$3:$F$6,4),0)</f>
        <v>0</v>
      </c>
    </row>
    <row r="1066" spans="2:8">
      <c r="B1066">
        <f t="shared" si="48"/>
        <v>13</v>
      </c>
      <c r="C1066">
        <f t="shared" si="49"/>
        <v>82</v>
      </c>
      <c r="D1066" t="str">
        <f>VLOOKUP(B1066,Categorisation_T!$B$4:$C$51,2,FALSE)</f>
        <v>Δ1</v>
      </c>
      <c r="E1066">
        <f>HLOOKUP(C1066,Categorisation_T!$D$1:$DH$4,4,FALSE)</f>
        <v>27.9</v>
      </c>
      <c r="F1066" t="str">
        <f t="shared" si="50"/>
        <v>27.9-Δ1</v>
      </c>
      <c r="G1066" t="str">
        <f>VLOOKUP($B1066,Categorisation_T_Score!$B$1:$DH$51,$C1066+2,FALSE)</f>
        <v>P2</v>
      </c>
      <c r="H1066">
        <f>IFERROR(VLOOKUP(G1066,ScoreCards!$C$3:$F$6,4),0)</f>
        <v>0</v>
      </c>
    </row>
    <row r="1067" spans="2:8">
      <c r="B1067">
        <f t="shared" si="48"/>
        <v>13</v>
      </c>
      <c r="C1067">
        <f t="shared" si="49"/>
        <v>83</v>
      </c>
      <c r="D1067" t="str">
        <f>VLOOKUP(B1067,Categorisation_T!$B$4:$C$51,2,FALSE)</f>
        <v>Δ1</v>
      </c>
      <c r="E1067">
        <f>HLOOKUP(C1067,Categorisation_T!$D$1:$DH$4,4,FALSE)</f>
        <v>95.1</v>
      </c>
      <c r="F1067" t="str">
        <f t="shared" si="50"/>
        <v>95.1-Δ1</v>
      </c>
      <c r="G1067" t="str">
        <f>VLOOKUP($B1067,Categorisation_T_Score!$B$1:$DH$51,$C1067+2,FALSE)</f>
        <v>P2</v>
      </c>
      <c r="H1067">
        <f>IFERROR(VLOOKUP(G1067,ScoreCards!$C$3:$F$6,4),0)</f>
        <v>0</v>
      </c>
    </row>
    <row r="1068" spans="2:8">
      <c r="B1068">
        <f t="shared" si="48"/>
        <v>13</v>
      </c>
      <c r="C1068">
        <f t="shared" si="49"/>
        <v>84</v>
      </c>
      <c r="D1068" t="str">
        <f>VLOOKUP(B1068,Categorisation_T!$B$4:$C$51,2,FALSE)</f>
        <v>Δ1</v>
      </c>
      <c r="E1068">
        <f>HLOOKUP(C1068,Categorisation_T!$D$1:$DH$4,4,FALSE)</f>
        <v>95.2</v>
      </c>
      <c r="F1068" t="str">
        <f t="shared" si="50"/>
        <v>95.2-Δ1</v>
      </c>
      <c r="G1068" t="str">
        <f>VLOOKUP($B1068,Categorisation_T_Score!$B$1:$DH$51,$C1068+2,FALSE)</f>
        <v>P2</v>
      </c>
      <c r="H1068">
        <f>IFERROR(VLOOKUP(G1068,ScoreCards!$C$3:$F$6,4),0)</f>
        <v>0</v>
      </c>
    </row>
    <row r="1069" spans="2:8">
      <c r="B1069">
        <f t="shared" si="48"/>
        <v>13</v>
      </c>
      <c r="C1069">
        <f t="shared" si="49"/>
        <v>85</v>
      </c>
      <c r="D1069" t="str">
        <f>VLOOKUP(B1069,Categorisation_T!$B$4:$C$51,2,FALSE)</f>
        <v>Δ1</v>
      </c>
      <c r="E1069" t="str">
        <f>HLOOKUP(C1069,Categorisation_T!$D$1:$DH$4,4,FALSE)</f>
        <v>I</v>
      </c>
      <c r="F1069" t="str">
        <f t="shared" si="50"/>
        <v>I-Δ1</v>
      </c>
      <c r="G1069" t="str">
        <f>VLOOKUP($B1069,Categorisation_T_Score!$B$1:$DH$51,$C1069+2,FALSE)</f>
        <v>P2</v>
      </c>
      <c r="H1069">
        <f>IFERROR(VLOOKUP(G1069,ScoreCards!$C$3:$F$6,4),0)</f>
        <v>0</v>
      </c>
    </row>
    <row r="1070" spans="2:8">
      <c r="B1070">
        <f t="shared" si="48"/>
        <v>13</v>
      </c>
      <c r="C1070">
        <f t="shared" si="49"/>
        <v>86</v>
      </c>
      <c r="D1070" t="str">
        <f>VLOOKUP(B1070,Categorisation_T!$B$4:$C$51,2,FALSE)</f>
        <v>Δ1</v>
      </c>
      <c r="E1070">
        <f>HLOOKUP(C1070,Categorisation_T!$D$1:$DH$4,4,FALSE)</f>
        <v>28.1</v>
      </c>
      <c r="F1070" t="str">
        <f t="shared" si="50"/>
        <v>28.1-Δ1</v>
      </c>
      <c r="G1070" t="str">
        <f>VLOOKUP($B1070,Categorisation_T_Score!$B$1:$DH$51,$C1070+2,FALSE)</f>
        <v>P2</v>
      </c>
      <c r="H1070">
        <f>IFERROR(VLOOKUP(G1070,ScoreCards!$C$3:$F$6,4),0)</f>
        <v>0</v>
      </c>
    </row>
    <row r="1071" spans="2:8">
      <c r="B1071">
        <f t="shared" si="48"/>
        <v>13</v>
      </c>
      <c r="C1071">
        <f t="shared" si="49"/>
        <v>87</v>
      </c>
      <c r="D1071" t="str">
        <f>VLOOKUP(B1071,Categorisation_T!$B$4:$C$51,2,FALSE)</f>
        <v>Δ1</v>
      </c>
      <c r="E1071">
        <f>HLOOKUP(C1071,Categorisation_T!$D$1:$DH$4,4,FALSE)</f>
        <v>28.2</v>
      </c>
      <c r="F1071" t="str">
        <f t="shared" si="50"/>
        <v>28.2-Δ1</v>
      </c>
      <c r="G1071" t="str">
        <f>VLOOKUP($B1071,Categorisation_T_Score!$B$1:$DH$51,$C1071+2,FALSE)</f>
        <v>P2</v>
      </c>
      <c r="H1071">
        <f>IFERROR(VLOOKUP(G1071,ScoreCards!$C$3:$F$6,4),0)</f>
        <v>0</v>
      </c>
    </row>
    <row r="1072" spans="2:8">
      <c r="B1072">
        <f t="shared" si="48"/>
        <v>13</v>
      </c>
      <c r="C1072">
        <f t="shared" si="49"/>
        <v>88</v>
      </c>
      <c r="D1072" t="str">
        <f>VLOOKUP(B1072,Categorisation_T!$B$4:$C$51,2,FALSE)</f>
        <v>Δ1</v>
      </c>
      <c r="E1072">
        <f>HLOOKUP(C1072,Categorisation_T!$D$1:$DH$4,4,FALSE)</f>
        <v>28.3</v>
      </c>
      <c r="F1072" t="str">
        <f t="shared" si="50"/>
        <v>28.3-Δ1</v>
      </c>
      <c r="G1072" t="str">
        <f>VLOOKUP($B1072,Categorisation_T_Score!$B$1:$DH$51,$C1072+2,FALSE)</f>
        <v>P2</v>
      </c>
      <c r="H1072">
        <f>IFERROR(VLOOKUP(G1072,ScoreCards!$C$3:$F$6,4),0)</f>
        <v>0</v>
      </c>
    </row>
    <row r="1073" spans="2:8">
      <c r="B1073">
        <f t="shared" si="48"/>
        <v>13</v>
      </c>
      <c r="C1073">
        <f t="shared" si="49"/>
        <v>89</v>
      </c>
      <c r="D1073" t="str">
        <f>VLOOKUP(B1073,Categorisation_T!$B$4:$C$51,2,FALSE)</f>
        <v>Δ1</v>
      </c>
      <c r="E1073">
        <f>HLOOKUP(C1073,Categorisation_T!$D$1:$DH$4,4,FALSE)</f>
        <v>28.4</v>
      </c>
      <c r="F1073" t="str">
        <f t="shared" si="50"/>
        <v>28.4-Δ1</v>
      </c>
      <c r="G1073" t="str">
        <f>VLOOKUP($B1073,Categorisation_T_Score!$B$1:$DH$51,$C1073+2,FALSE)</f>
        <v>P2</v>
      </c>
      <c r="H1073">
        <f>IFERROR(VLOOKUP(G1073,ScoreCards!$C$3:$F$6,4),0)</f>
        <v>0</v>
      </c>
    </row>
    <row r="1074" spans="2:8">
      <c r="B1074">
        <f t="shared" ref="B1074:B1137" si="51">B965+1</f>
        <v>13</v>
      </c>
      <c r="C1074">
        <f t="shared" ref="C1074:C1137" si="52">C965</f>
        <v>90</v>
      </c>
      <c r="D1074" t="str">
        <f>VLOOKUP(B1074,Categorisation_T!$B$4:$C$51,2,FALSE)</f>
        <v>Δ1</v>
      </c>
      <c r="E1074">
        <f>HLOOKUP(C1074,Categorisation_T!$D$1:$DH$4,4,FALSE)</f>
        <v>28.9</v>
      </c>
      <c r="F1074" t="str">
        <f t="shared" si="50"/>
        <v>28.9-Δ1</v>
      </c>
      <c r="G1074" t="str">
        <f>VLOOKUP($B1074,Categorisation_T_Score!$B$1:$DH$51,$C1074+2,FALSE)</f>
        <v>P2</v>
      </c>
      <c r="H1074">
        <f>IFERROR(VLOOKUP(G1074,ScoreCards!$C$3:$F$6,4),0)</f>
        <v>0</v>
      </c>
    </row>
    <row r="1075" spans="2:8">
      <c r="B1075">
        <f t="shared" si="51"/>
        <v>13</v>
      </c>
      <c r="C1075">
        <f t="shared" si="52"/>
        <v>91</v>
      </c>
      <c r="D1075" t="str">
        <f>VLOOKUP(B1075,Categorisation_T!$B$4:$C$51,2,FALSE)</f>
        <v>Δ1</v>
      </c>
      <c r="E1075">
        <f>HLOOKUP(C1075,Categorisation_T!$D$1:$DH$4,4,FALSE)</f>
        <v>29.1</v>
      </c>
      <c r="F1075" t="str">
        <f t="shared" si="50"/>
        <v>29.1-Δ1</v>
      </c>
      <c r="G1075" t="str">
        <f>VLOOKUP($B1075,Categorisation_T_Score!$B$1:$DH$51,$C1075+2,FALSE)</f>
        <v>P2</v>
      </c>
      <c r="H1075">
        <f>IFERROR(VLOOKUP(G1075,ScoreCards!$C$3:$F$6,4),0)</f>
        <v>0</v>
      </c>
    </row>
    <row r="1076" spans="2:8">
      <c r="B1076">
        <f t="shared" si="51"/>
        <v>13</v>
      </c>
      <c r="C1076">
        <f t="shared" si="52"/>
        <v>92</v>
      </c>
      <c r="D1076" t="str">
        <f>VLOOKUP(B1076,Categorisation_T!$B$4:$C$51,2,FALSE)</f>
        <v>Δ1</v>
      </c>
      <c r="E1076">
        <f>HLOOKUP(C1076,Categorisation_T!$D$1:$DH$4,4,FALSE)</f>
        <v>29.2</v>
      </c>
      <c r="F1076" t="str">
        <f t="shared" si="50"/>
        <v>29.2-Δ1</v>
      </c>
      <c r="G1076" t="str">
        <f>VLOOKUP($B1076,Categorisation_T_Score!$B$1:$DH$51,$C1076+2,FALSE)</f>
        <v>P2</v>
      </c>
      <c r="H1076">
        <f>IFERROR(VLOOKUP(G1076,ScoreCards!$C$3:$F$6,4),0)</f>
        <v>0</v>
      </c>
    </row>
    <row r="1077" spans="2:8">
      <c r="B1077">
        <f t="shared" si="51"/>
        <v>13</v>
      </c>
      <c r="C1077">
        <f t="shared" si="52"/>
        <v>93</v>
      </c>
      <c r="D1077" t="str">
        <f>VLOOKUP(B1077,Categorisation_T!$B$4:$C$51,2,FALSE)</f>
        <v>Δ1</v>
      </c>
      <c r="E1077">
        <f>HLOOKUP(C1077,Categorisation_T!$D$1:$DH$4,4,FALSE)</f>
        <v>29.3</v>
      </c>
      <c r="F1077" t="str">
        <f t="shared" si="50"/>
        <v>29.3-Δ1</v>
      </c>
      <c r="G1077" t="str">
        <f>VLOOKUP($B1077,Categorisation_T_Score!$B$1:$DH$51,$C1077+2,FALSE)</f>
        <v>P2</v>
      </c>
      <c r="H1077">
        <f>IFERROR(VLOOKUP(G1077,ScoreCards!$C$3:$F$6,4),0)</f>
        <v>0</v>
      </c>
    </row>
    <row r="1078" spans="2:8">
      <c r="B1078">
        <f t="shared" si="51"/>
        <v>13</v>
      </c>
      <c r="C1078">
        <f t="shared" si="52"/>
        <v>94</v>
      </c>
      <c r="D1078" t="str">
        <f>VLOOKUP(B1078,Categorisation_T!$B$4:$C$51,2,FALSE)</f>
        <v>Δ1</v>
      </c>
      <c r="E1078">
        <f>HLOOKUP(C1078,Categorisation_T!$D$1:$DH$4,4,FALSE)</f>
        <v>30</v>
      </c>
      <c r="F1078" t="str">
        <f t="shared" si="50"/>
        <v>30-Δ1</v>
      </c>
      <c r="G1078" t="str">
        <f>VLOOKUP($B1078,Categorisation_T_Score!$B$1:$DH$51,$C1078+2,FALSE)</f>
        <v>P2</v>
      </c>
      <c r="H1078">
        <f>IFERROR(VLOOKUP(G1078,ScoreCards!$C$3:$F$6,4),0)</f>
        <v>0</v>
      </c>
    </row>
    <row r="1079" spans="2:8">
      <c r="B1079">
        <f t="shared" si="51"/>
        <v>13</v>
      </c>
      <c r="C1079">
        <f t="shared" si="52"/>
        <v>95</v>
      </c>
      <c r="D1079" t="str">
        <f>VLOOKUP(B1079,Categorisation_T!$B$4:$C$51,2,FALSE)</f>
        <v>Δ1</v>
      </c>
      <c r="E1079">
        <f>HLOOKUP(C1079,Categorisation_T!$D$1:$DH$4,4,FALSE)</f>
        <v>33.1</v>
      </c>
      <c r="F1079" t="str">
        <f t="shared" si="50"/>
        <v>33.1-Δ1</v>
      </c>
      <c r="G1079" t="str">
        <f>VLOOKUP($B1079,Categorisation_T_Score!$B$1:$DH$51,$C1079+2,FALSE)</f>
        <v>P2</v>
      </c>
      <c r="H1079">
        <f>IFERROR(VLOOKUP(G1079,ScoreCards!$C$3:$F$6,4),0)</f>
        <v>0</v>
      </c>
    </row>
    <row r="1080" spans="2:8">
      <c r="B1080">
        <f t="shared" si="51"/>
        <v>13</v>
      </c>
      <c r="C1080">
        <f t="shared" si="52"/>
        <v>96</v>
      </c>
      <c r="D1080" t="str">
        <f>VLOOKUP(B1080,Categorisation_T!$B$4:$C$51,2,FALSE)</f>
        <v>Δ1</v>
      </c>
      <c r="E1080">
        <f>HLOOKUP(C1080,Categorisation_T!$D$1:$DH$4,4,FALSE)</f>
        <v>33.200000000000003</v>
      </c>
      <c r="F1080" t="str">
        <f t="shared" si="50"/>
        <v>33.2-Δ1</v>
      </c>
      <c r="G1080" t="str">
        <f>VLOOKUP($B1080,Categorisation_T_Score!$B$1:$DH$51,$C1080+2,FALSE)</f>
        <v>P2</v>
      </c>
      <c r="H1080">
        <f>IFERROR(VLOOKUP(G1080,ScoreCards!$C$3:$F$6,4),0)</f>
        <v>0</v>
      </c>
    </row>
    <row r="1081" spans="2:8">
      <c r="B1081">
        <f t="shared" si="51"/>
        <v>13</v>
      </c>
      <c r="C1081">
        <f t="shared" si="52"/>
        <v>97</v>
      </c>
      <c r="D1081" t="str">
        <f>VLOOKUP(B1081,Categorisation_T!$B$4:$C$51,2,FALSE)</f>
        <v>Δ1</v>
      </c>
      <c r="E1081" t="str">
        <f>HLOOKUP(C1081,Categorisation_T!$D$1:$DH$4,4,FALSE)</f>
        <v>J</v>
      </c>
      <c r="F1081" t="str">
        <f t="shared" si="50"/>
        <v>J-Δ1</v>
      </c>
      <c r="G1081" t="str">
        <f>VLOOKUP($B1081,Categorisation_T_Score!$B$1:$DH$51,$C1081+2,FALSE)</f>
        <v>P2</v>
      </c>
      <c r="H1081">
        <f>IFERROR(VLOOKUP(G1081,ScoreCards!$C$3:$F$6,4),0)</f>
        <v>0</v>
      </c>
    </row>
    <row r="1082" spans="2:8">
      <c r="B1082">
        <f t="shared" si="51"/>
        <v>13</v>
      </c>
      <c r="C1082">
        <f t="shared" si="52"/>
        <v>98</v>
      </c>
      <c r="D1082" t="str">
        <f>VLOOKUP(B1082,Categorisation_T!$B$4:$C$51,2,FALSE)</f>
        <v>Δ1</v>
      </c>
      <c r="E1082">
        <f>HLOOKUP(C1082,Categorisation_T!$D$1:$DH$4,4,FALSE)</f>
        <v>31</v>
      </c>
      <c r="F1082" t="str">
        <f t="shared" si="50"/>
        <v>31-Δ1</v>
      </c>
      <c r="G1082" t="str">
        <f>VLOOKUP($B1082,Categorisation_T_Score!$B$1:$DH$51,$C1082+2,FALSE)</f>
        <v>P2</v>
      </c>
      <c r="H1082">
        <f>IFERROR(VLOOKUP(G1082,ScoreCards!$C$3:$F$6,4),0)</f>
        <v>0</v>
      </c>
    </row>
    <row r="1083" spans="2:8">
      <c r="B1083">
        <f t="shared" si="51"/>
        <v>13</v>
      </c>
      <c r="C1083">
        <f t="shared" si="52"/>
        <v>99</v>
      </c>
      <c r="D1083" t="str">
        <f>VLOOKUP(B1083,Categorisation_T!$B$4:$C$51,2,FALSE)</f>
        <v>Δ1</v>
      </c>
      <c r="E1083">
        <f>HLOOKUP(C1083,Categorisation_T!$D$1:$DH$4,4,FALSE)</f>
        <v>32.1</v>
      </c>
      <c r="F1083" t="str">
        <f t="shared" si="50"/>
        <v>32.1-Δ1</v>
      </c>
      <c r="G1083" t="str">
        <f>VLOOKUP($B1083,Categorisation_T_Score!$B$1:$DH$51,$C1083+2,FALSE)</f>
        <v>P2</v>
      </c>
      <c r="H1083">
        <f>IFERROR(VLOOKUP(G1083,ScoreCards!$C$3:$F$6,4),0)</f>
        <v>0</v>
      </c>
    </row>
    <row r="1084" spans="2:8">
      <c r="B1084">
        <f t="shared" si="51"/>
        <v>13</v>
      </c>
      <c r="C1084">
        <f t="shared" si="52"/>
        <v>100</v>
      </c>
      <c r="D1084" t="str">
        <f>VLOOKUP(B1084,Categorisation_T!$B$4:$C$51,2,FALSE)</f>
        <v>Δ1</v>
      </c>
      <c r="E1084">
        <f>HLOOKUP(C1084,Categorisation_T!$D$1:$DH$4,4,FALSE)</f>
        <v>32.200000000000003</v>
      </c>
      <c r="F1084" t="str">
        <f t="shared" si="50"/>
        <v>32.2-Δ1</v>
      </c>
      <c r="G1084" t="str">
        <f>VLOOKUP($B1084,Categorisation_T_Score!$B$1:$DH$51,$C1084+2,FALSE)</f>
        <v>P2</v>
      </c>
      <c r="H1084">
        <f>IFERROR(VLOOKUP(G1084,ScoreCards!$C$3:$F$6,4),0)</f>
        <v>0</v>
      </c>
    </row>
    <row r="1085" spans="2:8">
      <c r="B1085">
        <f t="shared" si="51"/>
        <v>13</v>
      </c>
      <c r="C1085">
        <f t="shared" si="52"/>
        <v>101</v>
      </c>
      <c r="D1085" t="str">
        <f>VLOOKUP(B1085,Categorisation_T!$B$4:$C$51,2,FALSE)</f>
        <v>Δ1</v>
      </c>
      <c r="E1085">
        <f>HLOOKUP(C1085,Categorisation_T!$D$1:$DH$4,4,FALSE)</f>
        <v>32.299999999999997</v>
      </c>
      <c r="F1085" t="str">
        <f t="shared" si="50"/>
        <v>32.3-Δ1</v>
      </c>
      <c r="G1085" t="str">
        <f>VLOOKUP($B1085,Categorisation_T_Score!$B$1:$DH$51,$C1085+2,FALSE)</f>
        <v>P2</v>
      </c>
      <c r="H1085">
        <f>IFERROR(VLOOKUP(G1085,ScoreCards!$C$3:$F$6,4),0)</f>
        <v>0</v>
      </c>
    </row>
    <row r="1086" spans="2:8">
      <c r="B1086">
        <f t="shared" si="51"/>
        <v>13</v>
      </c>
      <c r="C1086">
        <f t="shared" si="52"/>
        <v>102</v>
      </c>
      <c r="D1086" t="str">
        <f>VLOOKUP(B1086,Categorisation_T!$B$4:$C$51,2,FALSE)</f>
        <v>Δ1</v>
      </c>
      <c r="E1086">
        <f>HLOOKUP(C1086,Categorisation_T!$D$1:$DH$4,4,FALSE)</f>
        <v>32.4</v>
      </c>
      <c r="F1086" t="str">
        <f t="shared" si="50"/>
        <v>32.4-Δ1</v>
      </c>
      <c r="G1086" t="str">
        <f>VLOOKUP($B1086,Categorisation_T_Score!$B$1:$DH$51,$C1086+2,FALSE)</f>
        <v>P2</v>
      </c>
      <c r="H1086">
        <f>IFERROR(VLOOKUP(G1086,ScoreCards!$C$3:$F$6,4),0)</f>
        <v>0</v>
      </c>
    </row>
    <row r="1087" spans="2:8">
      <c r="B1087">
        <f t="shared" si="51"/>
        <v>13</v>
      </c>
      <c r="C1087">
        <f t="shared" si="52"/>
        <v>103</v>
      </c>
      <c r="D1087" t="str">
        <f>VLOOKUP(B1087,Categorisation_T!$B$4:$C$51,2,FALSE)</f>
        <v>Δ1</v>
      </c>
      <c r="E1087">
        <f>HLOOKUP(C1087,Categorisation_T!$D$1:$DH$4,4,FALSE)</f>
        <v>32.5</v>
      </c>
      <c r="F1087" t="str">
        <f t="shared" si="50"/>
        <v>32.5-Δ1</v>
      </c>
      <c r="G1087" t="str">
        <f>VLOOKUP($B1087,Categorisation_T_Score!$B$1:$DH$51,$C1087+2,FALSE)</f>
        <v>P2</v>
      </c>
      <c r="H1087">
        <f>IFERROR(VLOOKUP(G1087,ScoreCards!$C$3:$F$6,4),0)</f>
        <v>0</v>
      </c>
    </row>
    <row r="1088" spans="2:8">
      <c r="B1088">
        <f t="shared" si="51"/>
        <v>13</v>
      </c>
      <c r="C1088">
        <f t="shared" si="52"/>
        <v>104</v>
      </c>
      <c r="D1088" t="str">
        <f>VLOOKUP(B1088,Categorisation_T!$B$4:$C$51,2,FALSE)</f>
        <v>Δ1</v>
      </c>
      <c r="E1088">
        <f>HLOOKUP(C1088,Categorisation_T!$D$1:$DH$4,4,FALSE)</f>
        <v>32.9</v>
      </c>
      <c r="F1088" t="str">
        <f t="shared" si="50"/>
        <v>32.9-Δ1</v>
      </c>
      <c r="G1088" t="str">
        <f>VLOOKUP($B1088,Categorisation_T_Score!$B$1:$DH$51,$C1088+2,FALSE)</f>
        <v>P2</v>
      </c>
      <c r="H1088">
        <f>IFERROR(VLOOKUP(G1088,ScoreCards!$C$3:$F$6,4),0)</f>
        <v>0</v>
      </c>
    </row>
    <row r="1089" spans="2:8">
      <c r="B1089">
        <f t="shared" si="51"/>
        <v>13</v>
      </c>
      <c r="C1089">
        <f t="shared" si="52"/>
        <v>105</v>
      </c>
      <c r="D1089" t="str">
        <f>VLOOKUP(B1089,Categorisation_T!$B$4:$C$51,2,FALSE)</f>
        <v>Δ1</v>
      </c>
      <c r="E1089">
        <f>HLOOKUP(C1089,Categorisation_T!$D$1:$DH$4,4,FALSE)</f>
        <v>95.2</v>
      </c>
      <c r="F1089" t="str">
        <f t="shared" si="50"/>
        <v>95.2-Δ1</v>
      </c>
      <c r="G1089" t="str">
        <f>VLOOKUP($B1089,Categorisation_T_Score!$B$1:$DH$51,$C1089+2,FALSE)</f>
        <v>P2</v>
      </c>
      <c r="H1089">
        <f>IFERROR(VLOOKUP(G1089,ScoreCards!$C$3:$F$6,4),0)</f>
        <v>0</v>
      </c>
    </row>
    <row r="1090" spans="2:8">
      <c r="B1090">
        <f t="shared" si="51"/>
        <v>13</v>
      </c>
      <c r="C1090">
        <f t="shared" si="52"/>
        <v>106</v>
      </c>
      <c r="D1090" t="str">
        <f>VLOOKUP(B1090,Categorisation_T!$B$4:$C$51,2,FALSE)</f>
        <v>Δ1</v>
      </c>
      <c r="E1090">
        <f>HLOOKUP(C1090,Categorisation_T!$D$1:$DH$4,4,FALSE)</f>
        <v>37</v>
      </c>
      <c r="F1090" t="str">
        <f t="shared" si="50"/>
        <v>37-Δ1</v>
      </c>
      <c r="G1090" t="str">
        <f>VLOOKUP($B1090,Categorisation_T_Score!$B$1:$DH$51,$C1090+2,FALSE)</f>
        <v>P2</v>
      </c>
      <c r="H1090">
        <f>IFERROR(VLOOKUP(G1090,ScoreCards!$C$3:$F$6,4),0)</f>
        <v>0</v>
      </c>
    </row>
    <row r="1091" spans="2:8">
      <c r="B1091">
        <f t="shared" si="51"/>
        <v>13</v>
      </c>
      <c r="C1091">
        <f t="shared" si="52"/>
        <v>107</v>
      </c>
      <c r="D1091" t="str">
        <f>VLOOKUP(B1091,Categorisation_T!$B$4:$C$51,2,FALSE)</f>
        <v>Δ1</v>
      </c>
      <c r="E1091" t="str">
        <f>HLOOKUP(C1091,Categorisation_T!$D$1:$DH$4,4,FALSE)</f>
        <v>K</v>
      </c>
      <c r="F1091" t="str">
        <f t="shared" si="50"/>
        <v>K-Δ1</v>
      </c>
      <c r="G1091" t="str">
        <f>VLOOKUP($B1091,Categorisation_T_Score!$B$1:$DH$51,$C1091+2,FALSE)</f>
        <v>P2</v>
      </c>
      <c r="H1091">
        <f>IFERROR(VLOOKUP(G1091,ScoreCards!$C$3:$F$6,4),0)</f>
        <v>0</v>
      </c>
    </row>
    <row r="1092" spans="2:8">
      <c r="B1092">
        <f t="shared" si="51"/>
        <v>13</v>
      </c>
      <c r="C1092">
        <f t="shared" si="52"/>
        <v>108</v>
      </c>
      <c r="D1092" t="str">
        <f>VLOOKUP(B1092,Categorisation_T!$B$4:$C$51,2,FALSE)</f>
        <v>Δ1</v>
      </c>
      <c r="E1092">
        <f>HLOOKUP(C1092,Categorisation_T!$D$1:$DH$4,4,FALSE)</f>
        <v>46.7</v>
      </c>
      <c r="F1092" t="str">
        <f t="shared" si="50"/>
        <v>46.7-Δ1</v>
      </c>
      <c r="G1092" t="str">
        <f>VLOOKUP($B1092,Categorisation_T_Score!$B$1:$DH$51,$C1092+2,FALSE)</f>
        <v>P2</v>
      </c>
      <c r="H1092">
        <f>IFERROR(VLOOKUP(G1092,ScoreCards!$C$3:$F$6,4),0)</f>
        <v>0</v>
      </c>
    </row>
    <row r="1093" spans="2:8">
      <c r="B1093">
        <f t="shared" si="51"/>
        <v>13</v>
      </c>
      <c r="C1093">
        <f t="shared" si="52"/>
        <v>109</v>
      </c>
      <c r="D1093" t="str">
        <f>VLOOKUP(B1093,Categorisation_T!$B$4:$C$51,2,FALSE)</f>
        <v>Δ1</v>
      </c>
      <c r="E1093">
        <f>HLOOKUP(C1093,Categorisation_T!$D$1:$DH$4,4,FALSE)</f>
        <v>52</v>
      </c>
      <c r="F1093" t="str">
        <f t="shared" ref="F1093:F1156" si="53">E1093&amp;"-"&amp;D1093</f>
        <v>52-Δ1</v>
      </c>
      <c r="G1093" t="str">
        <f>VLOOKUP($B1093,Categorisation_T_Score!$B$1:$DH$51,$C1093+2,FALSE)</f>
        <v>P2</v>
      </c>
      <c r="H1093">
        <f>IFERROR(VLOOKUP(G1093,ScoreCards!$C$3:$F$6,4),0)</f>
        <v>0</v>
      </c>
    </row>
    <row r="1094" spans="2:8">
      <c r="B1094">
        <f t="shared" si="51"/>
        <v>14</v>
      </c>
      <c r="C1094">
        <f t="shared" si="52"/>
        <v>1</v>
      </c>
      <c r="D1094" t="str">
        <f>VLOOKUP(B1094,Categorisation_T!$B$4:$C$51,2,FALSE)</f>
        <v>Δ2</v>
      </c>
      <c r="E1094" t="str">
        <f>HLOOKUP(C1094,Categorisation_T!$D$1:$DH$4,4,FALSE)</f>
        <v>A</v>
      </c>
      <c r="F1094" t="str">
        <f t="shared" si="53"/>
        <v>A-Δ2</v>
      </c>
      <c r="G1094" t="str">
        <f>VLOOKUP($B1094,Categorisation_T_Score!$B$1:$DH$51,$C1094+2,FALSE)</f>
        <v>P2</v>
      </c>
      <c r="H1094">
        <f>IFERROR(VLOOKUP(G1094,ScoreCards!$C$3:$F$6,4),0)</f>
        <v>0</v>
      </c>
    </row>
    <row r="1095" spans="2:8">
      <c r="B1095">
        <f t="shared" si="51"/>
        <v>14</v>
      </c>
      <c r="C1095">
        <f t="shared" si="52"/>
        <v>2</v>
      </c>
      <c r="D1095" t="str">
        <f>VLOOKUP(B1095,Categorisation_T!$B$4:$C$51,2,FALSE)</f>
        <v>Δ2</v>
      </c>
      <c r="E1095">
        <f>HLOOKUP(C1095,Categorisation_T!$D$1:$DH$4,4,FALSE)</f>
        <v>10.1</v>
      </c>
      <c r="F1095" t="str">
        <f t="shared" si="53"/>
        <v>10.1-Δ2</v>
      </c>
      <c r="G1095" t="str">
        <f>VLOOKUP($B1095,Categorisation_T_Score!$B$1:$DH$51,$C1095+2,FALSE)</f>
        <v>P2</v>
      </c>
      <c r="H1095">
        <f>IFERROR(VLOOKUP(G1095,ScoreCards!$C$3:$F$6,4),0)</f>
        <v>0</v>
      </c>
    </row>
    <row r="1096" spans="2:8">
      <c r="B1096">
        <f t="shared" si="51"/>
        <v>14</v>
      </c>
      <c r="C1096">
        <f t="shared" si="52"/>
        <v>3</v>
      </c>
      <c r="D1096" t="str">
        <f>VLOOKUP(B1096,Categorisation_T!$B$4:$C$51,2,FALSE)</f>
        <v>Δ2</v>
      </c>
      <c r="E1096">
        <f>HLOOKUP(C1096,Categorisation_T!$D$1:$DH$4,4,FALSE)</f>
        <v>10.199999999999999</v>
      </c>
      <c r="F1096" t="str">
        <f t="shared" si="53"/>
        <v>10.2-Δ2</v>
      </c>
      <c r="G1096" t="str">
        <f>VLOOKUP($B1096,Categorisation_T_Score!$B$1:$DH$51,$C1096+2,FALSE)</f>
        <v>P2</v>
      </c>
      <c r="H1096">
        <f>IFERROR(VLOOKUP(G1096,ScoreCards!$C$3:$F$6,4),0)</f>
        <v>0</v>
      </c>
    </row>
    <row r="1097" spans="2:8">
      <c r="B1097">
        <f t="shared" si="51"/>
        <v>14</v>
      </c>
      <c r="C1097">
        <f t="shared" si="52"/>
        <v>4</v>
      </c>
      <c r="D1097" t="str">
        <f>VLOOKUP(B1097,Categorisation_T!$B$4:$C$51,2,FALSE)</f>
        <v>Δ2</v>
      </c>
      <c r="E1097">
        <f>HLOOKUP(C1097,Categorisation_T!$D$1:$DH$4,4,FALSE)</f>
        <v>10.3</v>
      </c>
      <c r="F1097" t="str">
        <f t="shared" si="53"/>
        <v>10.3-Δ2</v>
      </c>
      <c r="G1097" t="str">
        <f>VLOOKUP($B1097,Categorisation_T_Score!$B$1:$DH$51,$C1097+2,FALSE)</f>
        <v>P2</v>
      </c>
      <c r="H1097">
        <f>IFERROR(VLOOKUP(G1097,ScoreCards!$C$3:$F$6,4),0)</f>
        <v>0</v>
      </c>
    </row>
    <row r="1098" spans="2:8">
      <c r="B1098">
        <f t="shared" si="51"/>
        <v>14</v>
      </c>
      <c r="C1098">
        <f t="shared" si="52"/>
        <v>5</v>
      </c>
      <c r="D1098" t="str">
        <f>VLOOKUP(B1098,Categorisation_T!$B$4:$C$51,2,FALSE)</f>
        <v>Δ2</v>
      </c>
      <c r="E1098">
        <f>HLOOKUP(C1098,Categorisation_T!$D$1:$DH$4,4,FALSE)</f>
        <v>10.4</v>
      </c>
      <c r="F1098" t="str">
        <f t="shared" si="53"/>
        <v>10.4-Δ2</v>
      </c>
      <c r="G1098" t="str">
        <f>VLOOKUP($B1098,Categorisation_T_Score!$B$1:$DH$51,$C1098+2,FALSE)</f>
        <v>P2</v>
      </c>
      <c r="H1098">
        <f>IFERROR(VLOOKUP(G1098,ScoreCards!$C$3:$F$6,4),0)</f>
        <v>0</v>
      </c>
    </row>
    <row r="1099" spans="2:8">
      <c r="B1099">
        <f t="shared" si="51"/>
        <v>14</v>
      </c>
      <c r="C1099">
        <f t="shared" si="52"/>
        <v>6</v>
      </c>
      <c r="D1099" t="str">
        <f>VLOOKUP(B1099,Categorisation_T!$B$4:$C$51,2,FALSE)</f>
        <v>Δ2</v>
      </c>
      <c r="E1099">
        <f>HLOOKUP(C1099,Categorisation_T!$D$1:$DH$4,4,FALSE)</f>
        <v>10.5</v>
      </c>
      <c r="F1099" t="str">
        <f t="shared" si="53"/>
        <v>10.5-Δ2</v>
      </c>
      <c r="G1099" t="str">
        <f>VLOOKUP($B1099,Categorisation_T_Score!$B$1:$DH$51,$C1099+2,FALSE)</f>
        <v>P2</v>
      </c>
      <c r="H1099">
        <f>IFERROR(VLOOKUP(G1099,ScoreCards!$C$3:$F$6,4),0)</f>
        <v>0</v>
      </c>
    </row>
    <row r="1100" spans="2:8">
      <c r="B1100">
        <f t="shared" si="51"/>
        <v>14</v>
      </c>
      <c r="C1100">
        <f t="shared" si="52"/>
        <v>7</v>
      </c>
      <c r="D1100" t="str">
        <f>VLOOKUP(B1100,Categorisation_T!$B$4:$C$51,2,FALSE)</f>
        <v>Δ2</v>
      </c>
      <c r="E1100">
        <f>HLOOKUP(C1100,Categorisation_T!$D$1:$DH$4,4,FALSE)</f>
        <v>10.6</v>
      </c>
      <c r="F1100" t="str">
        <f t="shared" si="53"/>
        <v>10.6-Δ2</v>
      </c>
      <c r="G1100" t="str">
        <f>VLOOKUP($B1100,Categorisation_T_Score!$B$1:$DH$51,$C1100+2,FALSE)</f>
        <v>P2</v>
      </c>
      <c r="H1100">
        <f>IFERROR(VLOOKUP(G1100,ScoreCards!$C$3:$F$6,4),0)</f>
        <v>0</v>
      </c>
    </row>
    <row r="1101" spans="2:8">
      <c r="B1101">
        <f t="shared" si="51"/>
        <v>14</v>
      </c>
      <c r="C1101">
        <f t="shared" si="52"/>
        <v>8</v>
      </c>
      <c r="D1101" t="str">
        <f>VLOOKUP(B1101,Categorisation_T!$B$4:$C$51,2,FALSE)</f>
        <v>Δ2</v>
      </c>
      <c r="E1101">
        <f>HLOOKUP(C1101,Categorisation_T!$D$1:$DH$4,4,FALSE)</f>
        <v>10.7</v>
      </c>
      <c r="F1101" t="str">
        <f t="shared" si="53"/>
        <v>10.7-Δ2</v>
      </c>
      <c r="G1101" t="str">
        <f>VLOOKUP($B1101,Categorisation_T_Score!$B$1:$DH$51,$C1101+2,FALSE)</f>
        <v>P2</v>
      </c>
      <c r="H1101">
        <f>IFERROR(VLOOKUP(G1101,ScoreCards!$C$3:$F$6,4),0)</f>
        <v>0</v>
      </c>
    </row>
    <row r="1102" spans="2:8">
      <c r="B1102">
        <f t="shared" si="51"/>
        <v>14</v>
      </c>
      <c r="C1102">
        <f t="shared" si="52"/>
        <v>9</v>
      </c>
      <c r="D1102" t="str">
        <f>VLOOKUP(B1102,Categorisation_T!$B$4:$C$51,2,FALSE)</f>
        <v>Δ2</v>
      </c>
      <c r="E1102">
        <f>HLOOKUP(C1102,Categorisation_T!$D$1:$DH$4,4,FALSE)</f>
        <v>10.8</v>
      </c>
      <c r="F1102" t="str">
        <f t="shared" si="53"/>
        <v>10.8-Δ2</v>
      </c>
      <c r="G1102" t="str">
        <f>VLOOKUP($B1102,Categorisation_T_Score!$B$1:$DH$51,$C1102+2,FALSE)</f>
        <v>P2</v>
      </c>
      <c r="H1102">
        <f>IFERROR(VLOOKUP(G1102,ScoreCards!$C$3:$F$6,4),0)</f>
        <v>0</v>
      </c>
    </row>
    <row r="1103" spans="2:8">
      <c r="B1103">
        <f t="shared" si="51"/>
        <v>14</v>
      </c>
      <c r="C1103">
        <f t="shared" si="52"/>
        <v>10</v>
      </c>
      <c r="D1103" t="str">
        <f>VLOOKUP(B1103,Categorisation_T!$B$4:$C$51,2,FALSE)</f>
        <v>Δ2</v>
      </c>
      <c r="E1103">
        <f>HLOOKUP(C1103,Categorisation_T!$D$1:$DH$4,4,FALSE)</f>
        <v>10.9</v>
      </c>
      <c r="F1103" t="str">
        <f t="shared" si="53"/>
        <v>10.9-Δ2</v>
      </c>
      <c r="G1103" t="str">
        <f>VLOOKUP($B1103,Categorisation_T_Score!$B$1:$DH$51,$C1103+2,FALSE)</f>
        <v>P2</v>
      </c>
      <c r="H1103">
        <f>IFERROR(VLOOKUP(G1103,ScoreCards!$C$3:$F$6,4),0)</f>
        <v>0</v>
      </c>
    </row>
    <row r="1104" spans="2:8">
      <c r="B1104">
        <f t="shared" si="51"/>
        <v>14</v>
      </c>
      <c r="C1104">
        <f t="shared" si="52"/>
        <v>11</v>
      </c>
      <c r="D1104" t="str">
        <f>VLOOKUP(B1104,Categorisation_T!$B$4:$C$51,2,FALSE)</f>
        <v>Δ2</v>
      </c>
      <c r="E1104">
        <f>HLOOKUP(C1104,Categorisation_T!$D$1:$DH$4,4,FALSE)</f>
        <v>11</v>
      </c>
      <c r="F1104" t="str">
        <f t="shared" si="53"/>
        <v>11-Δ2</v>
      </c>
      <c r="G1104" t="str">
        <f>VLOOKUP($B1104,Categorisation_T_Score!$B$1:$DH$51,$C1104+2,FALSE)</f>
        <v>P2</v>
      </c>
      <c r="H1104">
        <f>IFERROR(VLOOKUP(G1104,ScoreCards!$C$3:$F$6,4),0)</f>
        <v>0</v>
      </c>
    </row>
    <row r="1105" spans="2:8">
      <c r="B1105">
        <f t="shared" si="51"/>
        <v>14</v>
      </c>
      <c r="C1105">
        <f t="shared" si="52"/>
        <v>12</v>
      </c>
      <c r="D1105" t="str">
        <f>VLOOKUP(B1105,Categorisation_T!$B$4:$C$51,2,FALSE)</f>
        <v>Δ2</v>
      </c>
      <c r="E1105">
        <f>HLOOKUP(C1105,Categorisation_T!$D$1:$DH$4,4,FALSE)</f>
        <v>36</v>
      </c>
      <c r="F1105" t="str">
        <f t="shared" si="53"/>
        <v>36-Δ2</v>
      </c>
      <c r="G1105" t="str">
        <f>VLOOKUP($B1105,Categorisation_T_Score!$B$1:$DH$51,$C1105+2,FALSE)</f>
        <v>P2</v>
      </c>
      <c r="H1105">
        <f>IFERROR(VLOOKUP(G1105,ScoreCards!$C$3:$F$6,4),0)</f>
        <v>0</v>
      </c>
    </row>
    <row r="1106" spans="2:8">
      <c r="B1106">
        <f t="shared" si="51"/>
        <v>14</v>
      </c>
      <c r="C1106">
        <f t="shared" si="52"/>
        <v>13</v>
      </c>
      <c r="D1106" t="str">
        <f>VLOOKUP(B1106,Categorisation_T!$B$4:$C$51,2,FALSE)</f>
        <v>Δ2</v>
      </c>
      <c r="E1106" t="str">
        <f>HLOOKUP(C1106,Categorisation_T!$D$1:$DH$4,4,FALSE)</f>
        <v>B</v>
      </c>
      <c r="F1106" t="str">
        <f t="shared" si="53"/>
        <v>B-Δ2</v>
      </c>
      <c r="G1106" t="str">
        <f>VLOOKUP($B1106,Categorisation_T_Score!$B$1:$DH$51,$C1106+2,FALSE)</f>
        <v>P2</v>
      </c>
      <c r="H1106">
        <f>IFERROR(VLOOKUP(G1106,ScoreCards!$C$3:$F$6,4),0)</f>
        <v>0</v>
      </c>
    </row>
    <row r="1107" spans="2:8">
      <c r="B1107">
        <f t="shared" si="51"/>
        <v>14</v>
      </c>
      <c r="C1107">
        <f t="shared" si="52"/>
        <v>14</v>
      </c>
      <c r="D1107" t="str">
        <f>VLOOKUP(B1107,Categorisation_T!$B$4:$C$51,2,FALSE)</f>
        <v>Δ2</v>
      </c>
      <c r="E1107">
        <f>HLOOKUP(C1107,Categorisation_T!$D$1:$DH$4,4,FALSE)</f>
        <v>12</v>
      </c>
      <c r="F1107" t="str">
        <f t="shared" si="53"/>
        <v>12-Δ2</v>
      </c>
      <c r="G1107" t="str">
        <f>VLOOKUP($B1107,Categorisation_T_Score!$B$1:$DH$51,$C1107+2,FALSE)</f>
        <v>P2</v>
      </c>
      <c r="H1107">
        <f>IFERROR(VLOOKUP(G1107,ScoreCards!$C$3:$F$6,4),0)</f>
        <v>0</v>
      </c>
    </row>
    <row r="1108" spans="2:8">
      <c r="B1108">
        <f t="shared" si="51"/>
        <v>14</v>
      </c>
      <c r="C1108">
        <f t="shared" si="52"/>
        <v>15</v>
      </c>
      <c r="D1108" t="str">
        <f>VLOOKUP(B1108,Categorisation_T!$B$4:$C$51,2,FALSE)</f>
        <v>Δ2</v>
      </c>
      <c r="E1108" t="str">
        <f>HLOOKUP(C1108,Categorisation_T!$D$1:$DH$4,4,FALSE)</f>
        <v>C</v>
      </c>
      <c r="F1108" t="str">
        <f t="shared" si="53"/>
        <v>C-Δ2</v>
      </c>
      <c r="G1108" t="str">
        <f>VLOOKUP($B1108,Categorisation_T_Score!$B$1:$DH$51,$C1108+2,FALSE)</f>
        <v>P2</v>
      </c>
      <c r="H1108">
        <f>IFERROR(VLOOKUP(G1108,ScoreCards!$C$3:$F$6,4),0)</f>
        <v>0</v>
      </c>
    </row>
    <row r="1109" spans="2:8">
      <c r="B1109">
        <f t="shared" si="51"/>
        <v>14</v>
      </c>
      <c r="C1109">
        <f t="shared" si="52"/>
        <v>16</v>
      </c>
      <c r="D1109" t="str">
        <f>VLOOKUP(B1109,Categorisation_T!$B$4:$C$51,2,FALSE)</f>
        <v>Δ2</v>
      </c>
      <c r="E1109">
        <f>HLOOKUP(C1109,Categorisation_T!$D$1:$DH$4,4,FALSE)</f>
        <v>13.1</v>
      </c>
      <c r="F1109" t="str">
        <f t="shared" si="53"/>
        <v>13.1-Δ2</v>
      </c>
      <c r="G1109" t="str">
        <f>VLOOKUP($B1109,Categorisation_T_Score!$B$1:$DH$51,$C1109+2,FALSE)</f>
        <v>P2</v>
      </c>
      <c r="H1109">
        <f>IFERROR(VLOOKUP(G1109,ScoreCards!$C$3:$F$6,4),0)</f>
        <v>0</v>
      </c>
    </row>
    <row r="1110" spans="2:8">
      <c r="B1110">
        <f t="shared" si="51"/>
        <v>14</v>
      </c>
      <c r="C1110">
        <f t="shared" si="52"/>
        <v>17</v>
      </c>
      <c r="D1110" t="str">
        <f>VLOOKUP(B1110,Categorisation_T!$B$4:$C$51,2,FALSE)</f>
        <v>Δ2</v>
      </c>
      <c r="E1110">
        <f>HLOOKUP(C1110,Categorisation_T!$D$1:$DH$4,4,FALSE)</f>
        <v>13.2</v>
      </c>
      <c r="F1110" t="str">
        <f t="shared" si="53"/>
        <v>13.2-Δ2</v>
      </c>
      <c r="G1110" t="str">
        <f>VLOOKUP($B1110,Categorisation_T_Score!$B$1:$DH$51,$C1110+2,FALSE)</f>
        <v>P2</v>
      </c>
      <c r="H1110">
        <f>IFERROR(VLOOKUP(G1110,ScoreCards!$C$3:$F$6,4),0)</f>
        <v>0</v>
      </c>
    </row>
    <row r="1111" spans="2:8">
      <c r="B1111">
        <f t="shared" si="51"/>
        <v>14</v>
      </c>
      <c r="C1111">
        <f t="shared" si="52"/>
        <v>18</v>
      </c>
      <c r="D1111" t="str">
        <f>VLOOKUP(B1111,Categorisation_T!$B$4:$C$51,2,FALSE)</f>
        <v>Δ2</v>
      </c>
      <c r="E1111">
        <f>HLOOKUP(C1111,Categorisation_T!$D$1:$DH$4,4,FALSE)</f>
        <v>13.3</v>
      </c>
      <c r="F1111" t="str">
        <f t="shared" si="53"/>
        <v>13.3-Δ2</v>
      </c>
      <c r="G1111" t="str">
        <f>VLOOKUP($B1111,Categorisation_T_Score!$B$1:$DH$51,$C1111+2,FALSE)</f>
        <v>P2</v>
      </c>
      <c r="H1111">
        <f>IFERROR(VLOOKUP(G1111,ScoreCards!$C$3:$F$6,4),0)</f>
        <v>0</v>
      </c>
    </row>
    <row r="1112" spans="2:8">
      <c r="B1112">
        <f t="shared" si="51"/>
        <v>14</v>
      </c>
      <c r="C1112">
        <f t="shared" si="52"/>
        <v>19</v>
      </c>
      <c r="D1112" t="str">
        <f>VLOOKUP(B1112,Categorisation_T!$B$4:$C$51,2,FALSE)</f>
        <v>Δ2</v>
      </c>
      <c r="E1112">
        <f>HLOOKUP(C1112,Categorisation_T!$D$1:$DH$4,4,FALSE)</f>
        <v>13.9</v>
      </c>
      <c r="F1112" t="str">
        <f t="shared" si="53"/>
        <v>13.9-Δ2</v>
      </c>
      <c r="G1112" t="str">
        <f>VLOOKUP($B1112,Categorisation_T_Score!$B$1:$DH$51,$C1112+2,FALSE)</f>
        <v>P2</v>
      </c>
      <c r="H1112">
        <f>IFERROR(VLOOKUP(G1112,ScoreCards!$C$3:$F$6,4),0)</f>
        <v>0</v>
      </c>
    </row>
    <row r="1113" spans="2:8">
      <c r="B1113">
        <f t="shared" si="51"/>
        <v>14</v>
      </c>
      <c r="C1113">
        <f t="shared" si="52"/>
        <v>20</v>
      </c>
      <c r="D1113" t="str">
        <f>VLOOKUP(B1113,Categorisation_T!$B$4:$C$51,2,FALSE)</f>
        <v>Δ2</v>
      </c>
      <c r="E1113">
        <f>HLOOKUP(C1113,Categorisation_T!$D$1:$DH$4,4,FALSE)</f>
        <v>14.1</v>
      </c>
      <c r="F1113" t="str">
        <f t="shared" si="53"/>
        <v>14.1-Δ2</v>
      </c>
      <c r="G1113" t="str">
        <f>VLOOKUP($B1113,Categorisation_T_Score!$B$1:$DH$51,$C1113+2,FALSE)</f>
        <v>P2</v>
      </c>
      <c r="H1113">
        <f>IFERROR(VLOOKUP(G1113,ScoreCards!$C$3:$F$6,4),0)</f>
        <v>0</v>
      </c>
    </row>
    <row r="1114" spans="2:8">
      <c r="B1114">
        <f t="shared" si="51"/>
        <v>14</v>
      </c>
      <c r="C1114">
        <f t="shared" si="52"/>
        <v>21</v>
      </c>
      <c r="D1114" t="str">
        <f>VLOOKUP(B1114,Categorisation_T!$B$4:$C$51,2,FALSE)</f>
        <v>Δ2</v>
      </c>
      <c r="E1114">
        <f>HLOOKUP(C1114,Categorisation_T!$D$1:$DH$4,4,FALSE)</f>
        <v>14.2</v>
      </c>
      <c r="F1114" t="str">
        <f t="shared" si="53"/>
        <v>14.2-Δ2</v>
      </c>
      <c r="G1114" t="str">
        <f>VLOOKUP($B1114,Categorisation_T_Score!$B$1:$DH$51,$C1114+2,FALSE)</f>
        <v>P2</v>
      </c>
      <c r="H1114">
        <f>IFERROR(VLOOKUP(G1114,ScoreCards!$C$3:$F$6,4),0)</f>
        <v>0</v>
      </c>
    </row>
    <row r="1115" spans="2:8">
      <c r="B1115">
        <f t="shared" si="51"/>
        <v>14</v>
      </c>
      <c r="C1115">
        <f t="shared" si="52"/>
        <v>22</v>
      </c>
      <c r="D1115" t="str">
        <f>VLOOKUP(B1115,Categorisation_T!$B$4:$C$51,2,FALSE)</f>
        <v>Δ2</v>
      </c>
      <c r="E1115">
        <f>HLOOKUP(C1115,Categorisation_T!$D$1:$DH$4,4,FALSE)</f>
        <v>14.3</v>
      </c>
      <c r="F1115" t="str">
        <f t="shared" si="53"/>
        <v>14.3-Δ2</v>
      </c>
      <c r="G1115" t="str">
        <f>VLOOKUP($B1115,Categorisation_T_Score!$B$1:$DH$51,$C1115+2,FALSE)</f>
        <v>P2</v>
      </c>
      <c r="H1115">
        <f>IFERROR(VLOOKUP(G1115,ScoreCards!$C$3:$F$6,4),0)</f>
        <v>0</v>
      </c>
    </row>
    <row r="1116" spans="2:8">
      <c r="B1116">
        <f t="shared" si="51"/>
        <v>14</v>
      </c>
      <c r="C1116">
        <f t="shared" si="52"/>
        <v>23</v>
      </c>
      <c r="D1116" t="str">
        <f>VLOOKUP(B1116,Categorisation_T!$B$4:$C$51,2,FALSE)</f>
        <v>Δ2</v>
      </c>
      <c r="E1116">
        <f>HLOOKUP(C1116,Categorisation_T!$D$1:$DH$4,4,FALSE)</f>
        <v>15.1</v>
      </c>
      <c r="F1116" t="str">
        <f t="shared" si="53"/>
        <v>15.1-Δ2</v>
      </c>
      <c r="G1116" t="str">
        <f>VLOOKUP($B1116,Categorisation_T_Score!$B$1:$DH$51,$C1116+2,FALSE)</f>
        <v>P2</v>
      </c>
      <c r="H1116">
        <f>IFERROR(VLOOKUP(G1116,ScoreCards!$C$3:$F$6,4),0)</f>
        <v>0</v>
      </c>
    </row>
    <row r="1117" spans="2:8">
      <c r="B1117">
        <f t="shared" si="51"/>
        <v>14</v>
      </c>
      <c r="C1117">
        <f t="shared" si="52"/>
        <v>24</v>
      </c>
      <c r="D1117" t="str">
        <f>VLOOKUP(B1117,Categorisation_T!$B$4:$C$51,2,FALSE)</f>
        <v>Δ2</v>
      </c>
      <c r="E1117">
        <f>HLOOKUP(C1117,Categorisation_T!$D$1:$DH$4,4,FALSE)</f>
        <v>15.2</v>
      </c>
      <c r="F1117" t="str">
        <f t="shared" si="53"/>
        <v>15.2-Δ2</v>
      </c>
      <c r="G1117" t="str">
        <f>VLOOKUP($B1117,Categorisation_T_Score!$B$1:$DH$51,$C1117+2,FALSE)</f>
        <v>P2</v>
      </c>
      <c r="H1117">
        <f>IFERROR(VLOOKUP(G1117,ScoreCards!$C$3:$F$6,4),0)</f>
        <v>0</v>
      </c>
    </row>
    <row r="1118" spans="2:8">
      <c r="B1118">
        <f t="shared" si="51"/>
        <v>14</v>
      </c>
      <c r="C1118">
        <f t="shared" si="52"/>
        <v>25</v>
      </c>
      <c r="D1118" t="str">
        <f>VLOOKUP(B1118,Categorisation_T!$B$4:$C$51,2,FALSE)</f>
        <v>Δ2</v>
      </c>
      <c r="E1118">
        <f>HLOOKUP(C1118,Categorisation_T!$D$1:$DH$4,4,FALSE)</f>
        <v>96.01</v>
      </c>
      <c r="F1118" t="str">
        <f t="shared" si="53"/>
        <v>96.01-Δ2</v>
      </c>
      <c r="G1118" t="str">
        <f>VLOOKUP($B1118,Categorisation_T_Score!$B$1:$DH$51,$C1118+2,FALSE)</f>
        <v>P2</v>
      </c>
      <c r="H1118">
        <f>IFERROR(VLOOKUP(G1118,ScoreCards!$C$3:$F$6,4),0)</f>
        <v>0</v>
      </c>
    </row>
    <row r="1119" spans="2:8">
      <c r="B1119">
        <f t="shared" si="51"/>
        <v>14</v>
      </c>
      <c r="C1119">
        <f t="shared" si="52"/>
        <v>26</v>
      </c>
      <c r="D1119" t="str">
        <f>VLOOKUP(B1119,Categorisation_T!$B$4:$C$51,2,FALSE)</f>
        <v>Δ2</v>
      </c>
      <c r="E1119" t="str">
        <f>HLOOKUP(C1119,Categorisation_T!$D$1:$DH$4,4,FALSE)</f>
        <v>D</v>
      </c>
      <c r="F1119" t="str">
        <f t="shared" si="53"/>
        <v>D-Δ2</v>
      </c>
      <c r="G1119" t="str">
        <f>VLOOKUP($B1119,Categorisation_T_Score!$B$1:$DH$51,$C1119+2,FALSE)</f>
        <v>P2</v>
      </c>
      <c r="H1119">
        <f>IFERROR(VLOOKUP(G1119,ScoreCards!$C$3:$F$6,4),0)</f>
        <v>0</v>
      </c>
    </row>
    <row r="1120" spans="2:8">
      <c r="B1120">
        <f t="shared" si="51"/>
        <v>14</v>
      </c>
      <c r="C1120">
        <f t="shared" si="52"/>
        <v>27</v>
      </c>
      <c r="D1120" t="str">
        <f>VLOOKUP(B1120,Categorisation_T!$B$4:$C$51,2,FALSE)</f>
        <v>Δ2</v>
      </c>
      <c r="E1120">
        <f>HLOOKUP(C1120,Categorisation_T!$D$1:$DH$4,4,FALSE)</f>
        <v>16.100000000000001</v>
      </c>
      <c r="F1120" t="str">
        <f t="shared" si="53"/>
        <v>16.1-Δ2</v>
      </c>
      <c r="G1120" t="str">
        <f>VLOOKUP($B1120,Categorisation_T_Score!$B$1:$DH$51,$C1120+2,FALSE)</f>
        <v>P2</v>
      </c>
      <c r="H1120">
        <f>IFERROR(VLOOKUP(G1120,ScoreCards!$C$3:$F$6,4),0)</f>
        <v>0</v>
      </c>
    </row>
    <row r="1121" spans="2:8">
      <c r="B1121">
        <f t="shared" si="51"/>
        <v>14</v>
      </c>
      <c r="C1121">
        <f t="shared" si="52"/>
        <v>28</v>
      </c>
      <c r="D1121" t="str">
        <f>VLOOKUP(B1121,Categorisation_T!$B$4:$C$51,2,FALSE)</f>
        <v>Δ2</v>
      </c>
      <c r="E1121">
        <f>HLOOKUP(C1121,Categorisation_T!$D$1:$DH$4,4,FALSE)</f>
        <v>16.2</v>
      </c>
      <c r="F1121" t="str">
        <f t="shared" si="53"/>
        <v>16.2-Δ2</v>
      </c>
      <c r="G1121" t="str">
        <f>VLOOKUP($B1121,Categorisation_T_Score!$B$1:$DH$51,$C1121+2,FALSE)</f>
        <v>P2</v>
      </c>
      <c r="H1121">
        <f>IFERROR(VLOOKUP(G1121,ScoreCards!$C$3:$F$6,4),0)</f>
        <v>0</v>
      </c>
    </row>
    <row r="1122" spans="2:8">
      <c r="B1122">
        <f t="shared" si="51"/>
        <v>14</v>
      </c>
      <c r="C1122">
        <f t="shared" si="52"/>
        <v>29</v>
      </c>
      <c r="D1122" t="str">
        <f>VLOOKUP(B1122,Categorisation_T!$B$4:$C$51,2,FALSE)</f>
        <v>Δ2</v>
      </c>
      <c r="E1122">
        <f>HLOOKUP(C1122,Categorisation_T!$D$1:$DH$4,4,FALSE)</f>
        <v>17.100000000000001</v>
      </c>
      <c r="F1122" t="str">
        <f t="shared" si="53"/>
        <v>17.1-Δ2</v>
      </c>
      <c r="G1122" t="str">
        <f>VLOOKUP($B1122,Categorisation_T_Score!$B$1:$DH$51,$C1122+2,FALSE)</f>
        <v>P2</v>
      </c>
      <c r="H1122">
        <f>IFERROR(VLOOKUP(G1122,ScoreCards!$C$3:$F$6,4),0)</f>
        <v>0</v>
      </c>
    </row>
    <row r="1123" spans="2:8">
      <c r="B1123">
        <f t="shared" si="51"/>
        <v>14</v>
      </c>
      <c r="C1123">
        <f t="shared" si="52"/>
        <v>30</v>
      </c>
      <c r="D1123" t="str">
        <f>VLOOKUP(B1123,Categorisation_T!$B$4:$C$51,2,FALSE)</f>
        <v>Δ2</v>
      </c>
      <c r="E1123">
        <f>HLOOKUP(C1123,Categorisation_T!$D$1:$DH$4,4,FALSE)</f>
        <v>17.2</v>
      </c>
      <c r="F1123" t="str">
        <f t="shared" si="53"/>
        <v>17.2-Δ2</v>
      </c>
      <c r="G1123" t="str">
        <f>VLOOKUP($B1123,Categorisation_T_Score!$B$1:$DH$51,$C1123+2,FALSE)</f>
        <v>P2</v>
      </c>
      <c r="H1123">
        <f>IFERROR(VLOOKUP(G1123,ScoreCards!$C$3:$F$6,4),0)</f>
        <v>0</v>
      </c>
    </row>
    <row r="1124" spans="2:8">
      <c r="B1124">
        <f t="shared" si="51"/>
        <v>14</v>
      </c>
      <c r="C1124">
        <f t="shared" si="52"/>
        <v>31</v>
      </c>
      <c r="D1124" t="str">
        <f>VLOOKUP(B1124,Categorisation_T!$B$4:$C$51,2,FALSE)</f>
        <v>Δ2</v>
      </c>
      <c r="E1124">
        <f>HLOOKUP(C1124,Categorisation_T!$D$1:$DH$4,4,FALSE)</f>
        <v>18.100000000000001</v>
      </c>
      <c r="F1124" t="str">
        <f t="shared" si="53"/>
        <v>18.1-Δ2</v>
      </c>
      <c r="G1124" t="str">
        <f>VLOOKUP($B1124,Categorisation_T_Score!$B$1:$DH$51,$C1124+2,FALSE)</f>
        <v>P2</v>
      </c>
      <c r="H1124">
        <f>IFERROR(VLOOKUP(G1124,ScoreCards!$C$3:$F$6,4),0)</f>
        <v>0</v>
      </c>
    </row>
    <row r="1125" spans="2:8">
      <c r="B1125">
        <f t="shared" si="51"/>
        <v>14</v>
      </c>
      <c r="C1125">
        <f t="shared" si="52"/>
        <v>32</v>
      </c>
      <c r="D1125" t="str">
        <f>VLOOKUP(B1125,Categorisation_T!$B$4:$C$51,2,FALSE)</f>
        <v>Δ2</v>
      </c>
      <c r="E1125" t="str">
        <f>HLOOKUP(C1125,Categorisation_T!$D$1:$DH$4,4,FALSE)</f>
        <v>E</v>
      </c>
      <c r="F1125" t="str">
        <f t="shared" si="53"/>
        <v>E-Δ2</v>
      </c>
      <c r="G1125" t="str">
        <f>VLOOKUP($B1125,Categorisation_T_Score!$B$1:$DH$51,$C1125+2,FALSE)</f>
        <v>P2</v>
      </c>
      <c r="H1125">
        <f>IFERROR(VLOOKUP(G1125,ScoreCards!$C$3:$F$6,4),0)</f>
        <v>0</v>
      </c>
    </row>
    <row r="1126" spans="2:8">
      <c r="B1126">
        <f t="shared" si="51"/>
        <v>14</v>
      </c>
      <c r="C1126">
        <f t="shared" si="52"/>
        <v>33</v>
      </c>
      <c r="D1126" t="str">
        <f>VLOOKUP(B1126,Categorisation_T!$B$4:$C$51,2,FALSE)</f>
        <v>Δ2</v>
      </c>
      <c r="E1126">
        <f>HLOOKUP(C1126,Categorisation_T!$D$1:$DH$4,4,FALSE)</f>
        <v>19.100000000000001</v>
      </c>
      <c r="F1126" t="str">
        <f t="shared" si="53"/>
        <v>19.1-Δ2</v>
      </c>
      <c r="G1126" t="str">
        <f>VLOOKUP($B1126,Categorisation_T_Score!$B$1:$DH$51,$C1126+2,FALSE)</f>
        <v>P2</v>
      </c>
      <c r="H1126">
        <f>IFERROR(VLOOKUP(G1126,ScoreCards!$C$3:$F$6,4),0)</f>
        <v>0</v>
      </c>
    </row>
    <row r="1127" spans="2:8">
      <c r="B1127">
        <f t="shared" si="51"/>
        <v>14</v>
      </c>
      <c r="C1127">
        <f t="shared" si="52"/>
        <v>34</v>
      </c>
      <c r="D1127" t="str">
        <f>VLOOKUP(B1127,Categorisation_T!$B$4:$C$51,2,FALSE)</f>
        <v>Δ2</v>
      </c>
      <c r="E1127">
        <f>HLOOKUP(C1127,Categorisation_T!$D$1:$DH$4,4,FALSE)</f>
        <v>20.100000000000001</v>
      </c>
      <c r="F1127" t="str">
        <f t="shared" si="53"/>
        <v>20.1-Δ2</v>
      </c>
      <c r="G1127" t="str">
        <f>VLOOKUP($B1127,Categorisation_T_Score!$B$1:$DH$51,$C1127+2,FALSE)</f>
        <v>P2</v>
      </c>
      <c r="H1127">
        <f>IFERROR(VLOOKUP(G1127,ScoreCards!$C$3:$F$6,4),0)</f>
        <v>0</v>
      </c>
    </row>
    <row r="1128" spans="2:8">
      <c r="B1128">
        <f t="shared" si="51"/>
        <v>14</v>
      </c>
      <c r="C1128">
        <f t="shared" si="52"/>
        <v>35</v>
      </c>
      <c r="D1128" t="str">
        <f>VLOOKUP(B1128,Categorisation_T!$B$4:$C$51,2,FALSE)</f>
        <v>Δ2</v>
      </c>
      <c r="E1128">
        <f>HLOOKUP(C1128,Categorisation_T!$D$1:$DH$4,4,FALSE)</f>
        <v>20.2</v>
      </c>
      <c r="F1128" t="str">
        <f t="shared" si="53"/>
        <v>20.2-Δ2</v>
      </c>
      <c r="G1128" t="str">
        <f>VLOOKUP($B1128,Categorisation_T_Score!$B$1:$DH$51,$C1128+2,FALSE)</f>
        <v>P2</v>
      </c>
      <c r="H1128">
        <f>IFERROR(VLOOKUP(G1128,ScoreCards!$C$3:$F$6,4),0)</f>
        <v>0</v>
      </c>
    </row>
    <row r="1129" spans="2:8">
      <c r="B1129">
        <f t="shared" si="51"/>
        <v>14</v>
      </c>
      <c r="C1129">
        <f t="shared" si="52"/>
        <v>36</v>
      </c>
      <c r="D1129" t="str">
        <f>VLOOKUP(B1129,Categorisation_T!$B$4:$C$51,2,FALSE)</f>
        <v>Δ2</v>
      </c>
      <c r="E1129">
        <f>HLOOKUP(C1129,Categorisation_T!$D$1:$DH$4,4,FALSE)</f>
        <v>20.3</v>
      </c>
      <c r="F1129" t="str">
        <f t="shared" si="53"/>
        <v>20.3-Δ2</v>
      </c>
      <c r="G1129" t="str">
        <f>VLOOKUP($B1129,Categorisation_T_Score!$B$1:$DH$51,$C1129+2,FALSE)</f>
        <v>P2</v>
      </c>
      <c r="H1129">
        <f>IFERROR(VLOOKUP(G1129,ScoreCards!$C$3:$F$6,4),0)</f>
        <v>0</v>
      </c>
    </row>
    <row r="1130" spans="2:8">
      <c r="B1130">
        <f t="shared" si="51"/>
        <v>14</v>
      </c>
      <c r="C1130">
        <f t="shared" si="52"/>
        <v>37</v>
      </c>
      <c r="D1130" t="str">
        <f>VLOOKUP(B1130,Categorisation_T!$B$4:$C$51,2,FALSE)</f>
        <v>Δ2</v>
      </c>
      <c r="E1130">
        <f>HLOOKUP(C1130,Categorisation_T!$D$1:$DH$4,4,FALSE)</f>
        <v>20.399999999999999</v>
      </c>
      <c r="F1130" t="str">
        <f t="shared" si="53"/>
        <v>20.4-Δ2</v>
      </c>
      <c r="G1130" t="str">
        <f>VLOOKUP($B1130,Categorisation_T_Score!$B$1:$DH$51,$C1130+2,FALSE)</f>
        <v>P2</v>
      </c>
      <c r="H1130">
        <f>IFERROR(VLOOKUP(G1130,ScoreCards!$C$3:$F$6,4),0)</f>
        <v>0</v>
      </c>
    </row>
    <row r="1131" spans="2:8">
      <c r="B1131">
        <f t="shared" si="51"/>
        <v>14</v>
      </c>
      <c r="C1131">
        <f t="shared" si="52"/>
        <v>38</v>
      </c>
      <c r="D1131" t="str">
        <f>VLOOKUP(B1131,Categorisation_T!$B$4:$C$51,2,FALSE)</f>
        <v>Δ2</v>
      </c>
      <c r="E1131">
        <f>HLOOKUP(C1131,Categorisation_T!$D$1:$DH$4,4,FALSE)</f>
        <v>20.5</v>
      </c>
      <c r="F1131" t="str">
        <f t="shared" si="53"/>
        <v>20.5-Δ2</v>
      </c>
      <c r="G1131" t="str">
        <f>VLOOKUP($B1131,Categorisation_T_Score!$B$1:$DH$51,$C1131+2,FALSE)</f>
        <v>P2</v>
      </c>
      <c r="H1131">
        <f>IFERROR(VLOOKUP(G1131,ScoreCards!$C$3:$F$6,4),0)</f>
        <v>0</v>
      </c>
    </row>
    <row r="1132" spans="2:8">
      <c r="B1132">
        <f t="shared" si="51"/>
        <v>14</v>
      </c>
      <c r="C1132">
        <f t="shared" si="52"/>
        <v>39</v>
      </c>
      <c r="D1132" t="str">
        <f>VLOOKUP(B1132,Categorisation_T!$B$4:$C$51,2,FALSE)</f>
        <v>Δ2</v>
      </c>
      <c r="E1132">
        <f>HLOOKUP(C1132,Categorisation_T!$D$1:$DH$4,4,FALSE)</f>
        <v>20.6</v>
      </c>
      <c r="F1132" t="str">
        <f t="shared" si="53"/>
        <v>20.6-Δ2</v>
      </c>
      <c r="G1132" t="str">
        <f>VLOOKUP($B1132,Categorisation_T_Score!$B$1:$DH$51,$C1132+2,FALSE)</f>
        <v>P2</v>
      </c>
      <c r="H1132">
        <f>IFERROR(VLOOKUP(G1132,ScoreCards!$C$3:$F$6,4),0)</f>
        <v>0</v>
      </c>
    </row>
    <row r="1133" spans="2:8">
      <c r="B1133">
        <f t="shared" si="51"/>
        <v>14</v>
      </c>
      <c r="C1133">
        <f t="shared" si="52"/>
        <v>40</v>
      </c>
      <c r="D1133" t="str">
        <f>VLOOKUP(B1133,Categorisation_T!$B$4:$C$51,2,FALSE)</f>
        <v>Δ2</v>
      </c>
      <c r="E1133">
        <f>HLOOKUP(C1133,Categorisation_T!$D$1:$DH$4,4,FALSE)</f>
        <v>21.1</v>
      </c>
      <c r="F1133" t="str">
        <f t="shared" si="53"/>
        <v>21.1-Δ2</v>
      </c>
      <c r="G1133" t="str">
        <f>VLOOKUP($B1133,Categorisation_T_Score!$B$1:$DH$51,$C1133+2,FALSE)</f>
        <v>P2</v>
      </c>
      <c r="H1133">
        <f>IFERROR(VLOOKUP(G1133,ScoreCards!$C$3:$F$6,4),0)</f>
        <v>0</v>
      </c>
    </row>
    <row r="1134" spans="2:8">
      <c r="B1134">
        <f t="shared" si="51"/>
        <v>14</v>
      </c>
      <c r="C1134">
        <f t="shared" si="52"/>
        <v>41</v>
      </c>
      <c r="D1134" t="str">
        <f>VLOOKUP(B1134,Categorisation_T!$B$4:$C$51,2,FALSE)</f>
        <v>Δ2</v>
      </c>
      <c r="E1134">
        <f>HLOOKUP(C1134,Categorisation_T!$D$1:$DH$4,4,FALSE)</f>
        <v>21.2</v>
      </c>
      <c r="F1134" t="str">
        <f t="shared" si="53"/>
        <v>21.2-Δ2</v>
      </c>
      <c r="G1134" t="str">
        <f>VLOOKUP($B1134,Categorisation_T_Score!$B$1:$DH$51,$C1134+2,FALSE)</f>
        <v>P2</v>
      </c>
      <c r="H1134">
        <f>IFERROR(VLOOKUP(G1134,ScoreCards!$C$3:$F$6,4),0)</f>
        <v>0</v>
      </c>
    </row>
    <row r="1135" spans="2:8">
      <c r="B1135">
        <f t="shared" si="51"/>
        <v>14</v>
      </c>
      <c r="C1135">
        <f t="shared" si="52"/>
        <v>42</v>
      </c>
      <c r="D1135" t="str">
        <f>VLOOKUP(B1135,Categorisation_T!$B$4:$C$51,2,FALSE)</f>
        <v>Δ2</v>
      </c>
      <c r="E1135">
        <f>HLOOKUP(C1135,Categorisation_T!$D$1:$DH$4,4,FALSE)</f>
        <v>22.1</v>
      </c>
      <c r="F1135" t="str">
        <f t="shared" si="53"/>
        <v>22.1-Δ2</v>
      </c>
      <c r="G1135" t="str">
        <f>VLOOKUP($B1135,Categorisation_T_Score!$B$1:$DH$51,$C1135+2,FALSE)</f>
        <v>P2</v>
      </c>
      <c r="H1135">
        <f>IFERROR(VLOOKUP(G1135,ScoreCards!$C$3:$F$6,4),0)</f>
        <v>0</v>
      </c>
    </row>
    <row r="1136" spans="2:8">
      <c r="B1136">
        <f t="shared" si="51"/>
        <v>14</v>
      </c>
      <c r="C1136">
        <f t="shared" si="52"/>
        <v>43</v>
      </c>
      <c r="D1136" t="str">
        <f>VLOOKUP(B1136,Categorisation_T!$B$4:$C$51,2,FALSE)</f>
        <v>Δ2</v>
      </c>
      <c r="E1136">
        <f>HLOOKUP(C1136,Categorisation_T!$D$1:$DH$4,4,FALSE)</f>
        <v>22.2</v>
      </c>
      <c r="F1136" t="str">
        <f t="shared" si="53"/>
        <v>22.2-Δ2</v>
      </c>
      <c r="G1136" t="str">
        <f>VLOOKUP($B1136,Categorisation_T_Score!$B$1:$DH$51,$C1136+2,FALSE)</f>
        <v>P2</v>
      </c>
      <c r="H1136">
        <f>IFERROR(VLOOKUP(G1136,ScoreCards!$C$3:$F$6,4),0)</f>
        <v>0</v>
      </c>
    </row>
    <row r="1137" spans="2:8">
      <c r="B1137">
        <f t="shared" si="51"/>
        <v>14</v>
      </c>
      <c r="C1137">
        <f t="shared" si="52"/>
        <v>44</v>
      </c>
      <c r="D1137" t="str">
        <f>VLOOKUP(B1137,Categorisation_T!$B$4:$C$51,2,FALSE)</f>
        <v>Δ2</v>
      </c>
      <c r="E1137" t="str">
        <f>HLOOKUP(C1137,Categorisation_T!$D$1:$DH$4,4,FALSE)</f>
        <v>F</v>
      </c>
      <c r="F1137" t="str">
        <f t="shared" si="53"/>
        <v>F-Δ2</v>
      </c>
      <c r="G1137" t="str">
        <f>VLOOKUP($B1137,Categorisation_T_Score!$B$1:$DH$51,$C1137+2,FALSE)</f>
        <v>P2</v>
      </c>
      <c r="H1137">
        <f>IFERROR(VLOOKUP(G1137,ScoreCards!$C$3:$F$6,4),0)</f>
        <v>0</v>
      </c>
    </row>
    <row r="1138" spans="2:8">
      <c r="B1138">
        <f t="shared" ref="B1138:B1201" si="54">B1029+1</f>
        <v>14</v>
      </c>
      <c r="C1138">
        <f t="shared" ref="C1138:C1201" si="55">C1029</f>
        <v>45</v>
      </c>
      <c r="D1138" t="str">
        <f>VLOOKUP(B1138,Categorisation_T!$B$4:$C$51,2,FALSE)</f>
        <v>Δ2</v>
      </c>
      <c r="E1138">
        <f>HLOOKUP(C1138,Categorisation_T!$D$1:$DH$4,4,FALSE)</f>
        <v>23.1</v>
      </c>
      <c r="F1138" t="str">
        <f t="shared" si="53"/>
        <v>23.1-Δ2</v>
      </c>
      <c r="G1138" t="str">
        <f>VLOOKUP($B1138,Categorisation_T_Score!$B$1:$DH$51,$C1138+2,FALSE)</f>
        <v>P2</v>
      </c>
      <c r="H1138">
        <f>IFERROR(VLOOKUP(G1138,ScoreCards!$C$3:$F$6,4),0)</f>
        <v>0</v>
      </c>
    </row>
    <row r="1139" spans="2:8">
      <c r="B1139">
        <f t="shared" si="54"/>
        <v>14</v>
      </c>
      <c r="C1139">
        <f t="shared" si="55"/>
        <v>46</v>
      </c>
      <c r="D1139" t="str">
        <f>VLOOKUP(B1139,Categorisation_T!$B$4:$C$51,2,FALSE)</f>
        <v>Δ2</v>
      </c>
      <c r="E1139">
        <f>HLOOKUP(C1139,Categorisation_T!$D$1:$DH$4,4,FALSE)</f>
        <v>23.2</v>
      </c>
      <c r="F1139" t="str">
        <f t="shared" si="53"/>
        <v>23.2-Δ2</v>
      </c>
      <c r="G1139" t="str">
        <f>VLOOKUP($B1139,Categorisation_T_Score!$B$1:$DH$51,$C1139+2,FALSE)</f>
        <v>P2</v>
      </c>
      <c r="H1139">
        <f>IFERROR(VLOOKUP(G1139,ScoreCards!$C$3:$F$6,4),0)</f>
        <v>0</v>
      </c>
    </row>
    <row r="1140" spans="2:8">
      <c r="B1140">
        <f t="shared" si="54"/>
        <v>14</v>
      </c>
      <c r="C1140">
        <f t="shared" si="55"/>
        <v>47</v>
      </c>
      <c r="D1140" t="str">
        <f>VLOOKUP(B1140,Categorisation_T!$B$4:$C$51,2,FALSE)</f>
        <v>Δ2</v>
      </c>
      <c r="E1140">
        <f>HLOOKUP(C1140,Categorisation_T!$D$1:$DH$4,4,FALSE)</f>
        <v>23.3</v>
      </c>
      <c r="F1140" t="str">
        <f t="shared" si="53"/>
        <v>23.3-Δ2</v>
      </c>
      <c r="G1140" t="str">
        <f>VLOOKUP($B1140,Categorisation_T_Score!$B$1:$DH$51,$C1140+2,FALSE)</f>
        <v>P2</v>
      </c>
      <c r="H1140">
        <f>IFERROR(VLOOKUP(G1140,ScoreCards!$C$3:$F$6,4),0)</f>
        <v>0</v>
      </c>
    </row>
    <row r="1141" spans="2:8">
      <c r="B1141">
        <f t="shared" si="54"/>
        <v>14</v>
      </c>
      <c r="C1141">
        <f t="shared" si="55"/>
        <v>48</v>
      </c>
      <c r="D1141" t="str">
        <f>VLOOKUP(B1141,Categorisation_T!$B$4:$C$51,2,FALSE)</f>
        <v>Δ2</v>
      </c>
      <c r="E1141">
        <f>HLOOKUP(C1141,Categorisation_T!$D$1:$DH$4,4,FALSE)</f>
        <v>23.4</v>
      </c>
      <c r="F1141" t="str">
        <f t="shared" si="53"/>
        <v>23.4-Δ2</v>
      </c>
      <c r="G1141" t="str">
        <f>VLOOKUP($B1141,Categorisation_T_Score!$B$1:$DH$51,$C1141+2,FALSE)</f>
        <v>P2</v>
      </c>
      <c r="H1141">
        <f>IFERROR(VLOOKUP(G1141,ScoreCards!$C$3:$F$6,4),0)</f>
        <v>0</v>
      </c>
    </row>
    <row r="1142" spans="2:8">
      <c r="B1142">
        <f t="shared" si="54"/>
        <v>14</v>
      </c>
      <c r="C1142">
        <f t="shared" si="55"/>
        <v>49</v>
      </c>
      <c r="D1142" t="str">
        <f>VLOOKUP(B1142,Categorisation_T!$B$4:$C$51,2,FALSE)</f>
        <v>Δ2</v>
      </c>
      <c r="E1142">
        <f>HLOOKUP(C1142,Categorisation_T!$D$1:$DH$4,4,FALSE)</f>
        <v>23.5</v>
      </c>
      <c r="F1142" t="str">
        <f t="shared" si="53"/>
        <v>23.5-Δ2</v>
      </c>
      <c r="G1142" t="str">
        <f>VLOOKUP($B1142,Categorisation_T_Score!$B$1:$DH$51,$C1142+2,FALSE)</f>
        <v>P2</v>
      </c>
      <c r="H1142">
        <f>IFERROR(VLOOKUP(G1142,ScoreCards!$C$3:$F$6,4),0)</f>
        <v>0</v>
      </c>
    </row>
    <row r="1143" spans="2:8">
      <c r="B1143">
        <f t="shared" si="54"/>
        <v>14</v>
      </c>
      <c r="C1143">
        <f t="shared" si="55"/>
        <v>50</v>
      </c>
      <c r="D1143" t="str">
        <f>VLOOKUP(B1143,Categorisation_T!$B$4:$C$51,2,FALSE)</f>
        <v>Δ2</v>
      </c>
      <c r="E1143">
        <f>HLOOKUP(C1143,Categorisation_T!$D$1:$DH$4,4,FALSE)</f>
        <v>23.6</v>
      </c>
      <c r="F1143" t="str">
        <f t="shared" si="53"/>
        <v>23.6-Δ2</v>
      </c>
      <c r="G1143" t="str">
        <f>VLOOKUP($B1143,Categorisation_T_Score!$B$1:$DH$51,$C1143+2,FALSE)</f>
        <v>P2</v>
      </c>
      <c r="H1143">
        <f>IFERROR(VLOOKUP(G1143,ScoreCards!$C$3:$F$6,4),0)</f>
        <v>0</v>
      </c>
    </row>
    <row r="1144" spans="2:8">
      <c r="B1144">
        <f t="shared" si="54"/>
        <v>14</v>
      </c>
      <c r="C1144">
        <f t="shared" si="55"/>
        <v>51</v>
      </c>
      <c r="D1144" t="str">
        <f>VLOOKUP(B1144,Categorisation_T!$B$4:$C$51,2,FALSE)</f>
        <v>Δ2</v>
      </c>
      <c r="E1144">
        <f>HLOOKUP(C1144,Categorisation_T!$D$1:$DH$4,4,FALSE)</f>
        <v>23.7</v>
      </c>
      <c r="F1144" t="str">
        <f t="shared" si="53"/>
        <v>23.7-Δ2</v>
      </c>
      <c r="G1144" t="str">
        <f>VLOOKUP($B1144,Categorisation_T_Score!$B$1:$DH$51,$C1144+2,FALSE)</f>
        <v>P2</v>
      </c>
      <c r="H1144">
        <f>IFERROR(VLOOKUP(G1144,ScoreCards!$C$3:$F$6,4),0)</f>
        <v>0</v>
      </c>
    </row>
    <row r="1145" spans="2:8">
      <c r="B1145">
        <f t="shared" si="54"/>
        <v>14</v>
      </c>
      <c r="C1145">
        <f t="shared" si="55"/>
        <v>52</v>
      </c>
      <c r="D1145" t="str">
        <f>VLOOKUP(B1145,Categorisation_T!$B$4:$C$51,2,FALSE)</f>
        <v>Δ2</v>
      </c>
      <c r="E1145">
        <f>HLOOKUP(C1145,Categorisation_T!$D$1:$DH$4,4,FALSE)</f>
        <v>38</v>
      </c>
      <c r="F1145" t="str">
        <f t="shared" si="53"/>
        <v>38-Δ2</v>
      </c>
      <c r="G1145" t="str">
        <f>VLOOKUP($B1145,Categorisation_T_Score!$B$1:$DH$51,$C1145+2,FALSE)</f>
        <v>P2</v>
      </c>
      <c r="H1145">
        <f>IFERROR(VLOOKUP(G1145,ScoreCards!$C$3:$F$6,4),0)</f>
        <v>0</v>
      </c>
    </row>
    <row r="1146" spans="2:8">
      <c r="B1146">
        <f t="shared" si="54"/>
        <v>14</v>
      </c>
      <c r="C1146">
        <f t="shared" si="55"/>
        <v>53</v>
      </c>
      <c r="D1146" t="str">
        <f>VLOOKUP(B1146,Categorisation_T!$B$4:$C$51,2,FALSE)</f>
        <v>Δ2</v>
      </c>
      <c r="E1146">
        <f>HLOOKUP(C1146,Categorisation_T!$D$1:$DH$4,4,FALSE)</f>
        <v>39</v>
      </c>
      <c r="F1146" t="str">
        <f t="shared" si="53"/>
        <v>39-Δ2</v>
      </c>
      <c r="G1146" t="str">
        <f>VLOOKUP($B1146,Categorisation_T_Score!$B$1:$DH$51,$C1146+2,FALSE)</f>
        <v>P2</v>
      </c>
      <c r="H1146">
        <f>IFERROR(VLOOKUP(G1146,ScoreCards!$C$3:$F$6,4),0)</f>
        <v>0</v>
      </c>
    </row>
    <row r="1147" spans="2:8">
      <c r="B1147">
        <f t="shared" si="54"/>
        <v>14</v>
      </c>
      <c r="C1147">
        <f t="shared" si="55"/>
        <v>54</v>
      </c>
      <c r="D1147" t="str">
        <f>VLOOKUP(B1147,Categorisation_T!$B$4:$C$51,2,FALSE)</f>
        <v>Δ2</v>
      </c>
      <c r="E1147" t="str">
        <f>HLOOKUP(C1147,Categorisation_T!$D$1:$DH$4,4,FALSE)</f>
        <v>G</v>
      </c>
      <c r="F1147" t="str">
        <f t="shared" si="53"/>
        <v>G-Δ2</v>
      </c>
      <c r="G1147" t="str">
        <f>VLOOKUP($B1147,Categorisation_T_Score!$B$1:$DH$51,$C1147+2,FALSE)</f>
        <v>P2</v>
      </c>
      <c r="H1147">
        <f>IFERROR(VLOOKUP(G1147,ScoreCards!$C$3:$F$6,4),0)</f>
        <v>0</v>
      </c>
    </row>
    <row r="1148" spans="2:8">
      <c r="B1148">
        <f t="shared" si="54"/>
        <v>14</v>
      </c>
      <c r="C1148">
        <f t="shared" si="55"/>
        <v>55</v>
      </c>
      <c r="D1148" t="str">
        <f>VLOOKUP(B1148,Categorisation_T!$B$4:$C$51,2,FALSE)</f>
        <v>Δ2</v>
      </c>
      <c r="E1148">
        <f>HLOOKUP(C1148,Categorisation_T!$D$1:$DH$4,4,FALSE)</f>
        <v>24.1</v>
      </c>
      <c r="F1148" t="str">
        <f t="shared" si="53"/>
        <v>24.1-Δ2</v>
      </c>
      <c r="G1148" t="str">
        <f>VLOOKUP($B1148,Categorisation_T_Score!$B$1:$DH$51,$C1148+2,FALSE)</f>
        <v>P2</v>
      </c>
      <c r="H1148">
        <f>IFERROR(VLOOKUP(G1148,ScoreCards!$C$3:$F$6,4),0)</f>
        <v>0</v>
      </c>
    </row>
    <row r="1149" spans="2:8">
      <c r="B1149">
        <f t="shared" si="54"/>
        <v>14</v>
      </c>
      <c r="C1149">
        <f t="shared" si="55"/>
        <v>56</v>
      </c>
      <c r="D1149" t="str">
        <f>VLOOKUP(B1149,Categorisation_T!$B$4:$C$51,2,FALSE)</f>
        <v>Δ2</v>
      </c>
      <c r="E1149">
        <f>HLOOKUP(C1149,Categorisation_T!$D$1:$DH$4,4,FALSE)</f>
        <v>24.2</v>
      </c>
      <c r="F1149" t="str">
        <f t="shared" si="53"/>
        <v>24.2-Δ2</v>
      </c>
      <c r="G1149" t="str">
        <f>VLOOKUP($B1149,Categorisation_T_Score!$B$1:$DH$51,$C1149+2,FALSE)</f>
        <v>P2</v>
      </c>
      <c r="H1149">
        <f>IFERROR(VLOOKUP(G1149,ScoreCards!$C$3:$F$6,4),0)</f>
        <v>0</v>
      </c>
    </row>
    <row r="1150" spans="2:8">
      <c r="B1150">
        <f t="shared" si="54"/>
        <v>14</v>
      </c>
      <c r="C1150">
        <f t="shared" si="55"/>
        <v>57</v>
      </c>
      <c r="D1150" t="str">
        <f>VLOOKUP(B1150,Categorisation_T!$B$4:$C$51,2,FALSE)</f>
        <v>Δ2</v>
      </c>
      <c r="E1150">
        <f>HLOOKUP(C1150,Categorisation_T!$D$1:$DH$4,4,FALSE)</f>
        <v>24.3</v>
      </c>
      <c r="F1150" t="str">
        <f t="shared" si="53"/>
        <v>24.3-Δ2</v>
      </c>
      <c r="G1150" t="str">
        <f>VLOOKUP($B1150,Categorisation_T_Score!$B$1:$DH$51,$C1150+2,FALSE)</f>
        <v>P2</v>
      </c>
      <c r="H1150">
        <f>IFERROR(VLOOKUP(G1150,ScoreCards!$C$3:$F$6,4),0)</f>
        <v>0</v>
      </c>
    </row>
    <row r="1151" spans="2:8">
      <c r="B1151">
        <f t="shared" si="54"/>
        <v>14</v>
      </c>
      <c r="C1151">
        <f t="shared" si="55"/>
        <v>58</v>
      </c>
      <c r="D1151" t="str">
        <f>VLOOKUP(B1151,Categorisation_T!$B$4:$C$51,2,FALSE)</f>
        <v>Δ2</v>
      </c>
      <c r="E1151">
        <f>HLOOKUP(C1151,Categorisation_T!$D$1:$DH$4,4,FALSE)</f>
        <v>24.4</v>
      </c>
      <c r="F1151" t="str">
        <f t="shared" si="53"/>
        <v>24.4-Δ2</v>
      </c>
      <c r="G1151" t="str">
        <f>VLOOKUP($B1151,Categorisation_T_Score!$B$1:$DH$51,$C1151+2,FALSE)</f>
        <v>P2</v>
      </c>
      <c r="H1151">
        <f>IFERROR(VLOOKUP(G1151,ScoreCards!$C$3:$F$6,4),0)</f>
        <v>0</v>
      </c>
    </row>
    <row r="1152" spans="2:8">
      <c r="B1152">
        <f t="shared" si="54"/>
        <v>14</v>
      </c>
      <c r="C1152">
        <f t="shared" si="55"/>
        <v>59</v>
      </c>
      <c r="D1152" t="str">
        <f>VLOOKUP(B1152,Categorisation_T!$B$4:$C$51,2,FALSE)</f>
        <v>Δ2</v>
      </c>
      <c r="E1152">
        <f>HLOOKUP(C1152,Categorisation_T!$D$1:$DH$4,4,FALSE)</f>
        <v>24.5</v>
      </c>
      <c r="F1152" t="str">
        <f t="shared" si="53"/>
        <v>24.5-Δ2</v>
      </c>
      <c r="G1152" t="str">
        <f>VLOOKUP($B1152,Categorisation_T_Score!$B$1:$DH$51,$C1152+2,FALSE)</f>
        <v>P2</v>
      </c>
      <c r="H1152">
        <f>IFERROR(VLOOKUP(G1152,ScoreCards!$C$3:$F$6,4),0)</f>
        <v>0</v>
      </c>
    </row>
    <row r="1153" spans="2:8">
      <c r="B1153">
        <f t="shared" si="54"/>
        <v>14</v>
      </c>
      <c r="C1153">
        <f t="shared" si="55"/>
        <v>60</v>
      </c>
      <c r="D1153" t="str">
        <f>VLOOKUP(B1153,Categorisation_T!$B$4:$C$51,2,FALSE)</f>
        <v>Δ2</v>
      </c>
      <c r="E1153">
        <f>HLOOKUP(C1153,Categorisation_T!$D$1:$DH$4,4,FALSE)</f>
        <v>25.1</v>
      </c>
      <c r="F1153" t="str">
        <f t="shared" si="53"/>
        <v>25.1-Δ2</v>
      </c>
      <c r="G1153" t="str">
        <f>VLOOKUP($B1153,Categorisation_T_Score!$B$1:$DH$51,$C1153+2,FALSE)</f>
        <v>P2</v>
      </c>
      <c r="H1153">
        <f>IFERROR(VLOOKUP(G1153,ScoreCards!$C$3:$F$6,4),0)</f>
        <v>0</v>
      </c>
    </row>
    <row r="1154" spans="2:8">
      <c r="B1154">
        <f t="shared" si="54"/>
        <v>14</v>
      </c>
      <c r="C1154">
        <f t="shared" si="55"/>
        <v>61</v>
      </c>
      <c r="D1154" t="str">
        <f>VLOOKUP(B1154,Categorisation_T!$B$4:$C$51,2,FALSE)</f>
        <v>Δ2</v>
      </c>
      <c r="E1154">
        <f>HLOOKUP(C1154,Categorisation_T!$D$1:$DH$4,4,FALSE)</f>
        <v>25.2</v>
      </c>
      <c r="F1154" t="str">
        <f t="shared" si="53"/>
        <v>25.2-Δ2</v>
      </c>
      <c r="G1154" t="str">
        <f>VLOOKUP($B1154,Categorisation_T_Score!$B$1:$DH$51,$C1154+2,FALSE)</f>
        <v>P2</v>
      </c>
      <c r="H1154">
        <f>IFERROR(VLOOKUP(G1154,ScoreCards!$C$3:$F$6,4),0)</f>
        <v>0</v>
      </c>
    </row>
    <row r="1155" spans="2:8">
      <c r="B1155">
        <f t="shared" si="54"/>
        <v>14</v>
      </c>
      <c r="C1155">
        <f t="shared" si="55"/>
        <v>62</v>
      </c>
      <c r="D1155" t="str">
        <f>VLOOKUP(B1155,Categorisation_T!$B$4:$C$51,2,FALSE)</f>
        <v>Δ2</v>
      </c>
      <c r="E1155">
        <f>HLOOKUP(C1155,Categorisation_T!$D$1:$DH$4,4,FALSE)</f>
        <v>25.3</v>
      </c>
      <c r="F1155" t="str">
        <f t="shared" si="53"/>
        <v>25.3-Δ2</v>
      </c>
      <c r="G1155" t="str">
        <f>VLOOKUP($B1155,Categorisation_T_Score!$B$1:$DH$51,$C1155+2,FALSE)</f>
        <v>P2</v>
      </c>
      <c r="H1155">
        <f>IFERROR(VLOOKUP(G1155,ScoreCards!$C$3:$F$6,4),0)</f>
        <v>0</v>
      </c>
    </row>
    <row r="1156" spans="2:8">
      <c r="B1156">
        <f t="shared" si="54"/>
        <v>14</v>
      </c>
      <c r="C1156">
        <f t="shared" si="55"/>
        <v>63</v>
      </c>
      <c r="D1156" t="str">
        <f>VLOOKUP(B1156,Categorisation_T!$B$4:$C$51,2,FALSE)</f>
        <v>Δ2</v>
      </c>
      <c r="E1156">
        <f>HLOOKUP(C1156,Categorisation_T!$D$1:$DH$4,4,FALSE)</f>
        <v>25.4</v>
      </c>
      <c r="F1156" t="str">
        <f t="shared" si="53"/>
        <v>25.4-Δ2</v>
      </c>
      <c r="G1156" t="str">
        <f>VLOOKUP($B1156,Categorisation_T_Score!$B$1:$DH$51,$C1156+2,FALSE)</f>
        <v>P2</v>
      </c>
      <c r="H1156">
        <f>IFERROR(VLOOKUP(G1156,ScoreCards!$C$3:$F$6,4),0)</f>
        <v>0</v>
      </c>
    </row>
    <row r="1157" spans="2:8">
      <c r="B1157">
        <f t="shared" si="54"/>
        <v>14</v>
      </c>
      <c r="C1157">
        <f t="shared" si="55"/>
        <v>64</v>
      </c>
      <c r="D1157" t="str">
        <f>VLOOKUP(B1157,Categorisation_T!$B$4:$C$51,2,FALSE)</f>
        <v>Δ2</v>
      </c>
      <c r="E1157">
        <f>HLOOKUP(C1157,Categorisation_T!$D$1:$DH$4,4,FALSE)</f>
        <v>25.5</v>
      </c>
      <c r="F1157" t="str">
        <f t="shared" ref="F1157:F1220" si="56">E1157&amp;"-"&amp;D1157</f>
        <v>25.5-Δ2</v>
      </c>
      <c r="G1157" t="str">
        <f>VLOOKUP($B1157,Categorisation_T_Score!$B$1:$DH$51,$C1157+2,FALSE)</f>
        <v>P2</v>
      </c>
      <c r="H1157">
        <f>IFERROR(VLOOKUP(G1157,ScoreCards!$C$3:$F$6,4),0)</f>
        <v>0</v>
      </c>
    </row>
    <row r="1158" spans="2:8">
      <c r="B1158">
        <f t="shared" si="54"/>
        <v>14</v>
      </c>
      <c r="C1158">
        <f t="shared" si="55"/>
        <v>65</v>
      </c>
      <c r="D1158" t="str">
        <f>VLOOKUP(B1158,Categorisation_T!$B$4:$C$51,2,FALSE)</f>
        <v>Δ2</v>
      </c>
      <c r="E1158">
        <f>HLOOKUP(C1158,Categorisation_T!$D$1:$DH$4,4,FALSE)</f>
        <v>25.6</v>
      </c>
      <c r="F1158" t="str">
        <f t="shared" si="56"/>
        <v>25.6-Δ2</v>
      </c>
      <c r="G1158" t="str">
        <f>VLOOKUP($B1158,Categorisation_T_Score!$B$1:$DH$51,$C1158+2,FALSE)</f>
        <v>P2</v>
      </c>
      <c r="H1158">
        <f>IFERROR(VLOOKUP(G1158,ScoreCards!$C$3:$F$6,4),0)</f>
        <v>0</v>
      </c>
    </row>
    <row r="1159" spans="2:8">
      <c r="B1159">
        <f t="shared" si="54"/>
        <v>14</v>
      </c>
      <c r="C1159">
        <f t="shared" si="55"/>
        <v>66</v>
      </c>
      <c r="D1159" t="str">
        <f>VLOOKUP(B1159,Categorisation_T!$B$4:$C$51,2,FALSE)</f>
        <v>Δ2</v>
      </c>
      <c r="E1159">
        <f>HLOOKUP(C1159,Categorisation_T!$D$1:$DH$4,4,FALSE)</f>
        <v>25.7</v>
      </c>
      <c r="F1159" t="str">
        <f t="shared" si="56"/>
        <v>25.7-Δ2</v>
      </c>
      <c r="G1159" t="str">
        <f>VLOOKUP($B1159,Categorisation_T_Score!$B$1:$DH$51,$C1159+2,FALSE)</f>
        <v>P2</v>
      </c>
      <c r="H1159">
        <f>IFERROR(VLOOKUP(G1159,ScoreCards!$C$3:$F$6,4),0)</f>
        <v>0</v>
      </c>
    </row>
    <row r="1160" spans="2:8">
      <c r="B1160">
        <f t="shared" si="54"/>
        <v>14</v>
      </c>
      <c r="C1160">
        <f t="shared" si="55"/>
        <v>67</v>
      </c>
      <c r="D1160" t="str">
        <f>VLOOKUP(B1160,Categorisation_T!$B$4:$C$51,2,FALSE)</f>
        <v>Δ2</v>
      </c>
      <c r="E1160">
        <f>HLOOKUP(C1160,Categorisation_T!$D$1:$DH$4,4,FALSE)</f>
        <v>25.9</v>
      </c>
      <c r="F1160" t="str">
        <f t="shared" si="56"/>
        <v>25.9-Δ2</v>
      </c>
      <c r="G1160" t="str">
        <f>VLOOKUP($B1160,Categorisation_T_Score!$B$1:$DH$51,$C1160+2,FALSE)</f>
        <v>P2</v>
      </c>
      <c r="H1160">
        <f>IFERROR(VLOOKUP(G1160,ScoreCards!$C$3:$F$6,4),0)</f>
        <v>0</v>
      </c>
    </row>
    <row r="1161" spans="2:8">
      <c r="B1161">
        <f t="shared" si="54"/>
        <v>14</v>
      </c>
      <c r="C1161">
        <f t="shared" si="55"/>
        <v>68</v>
      </c>
      <c r="D1161" t="str">
        <f>VLOOKUP(B1161,Categorisation_T!$B$4:$C$51,2,FALSE)</f>
        <v>Δ2</v>
      </c>
      <c r="E1161" t="str">
        <f>HLOOKUP(C1161,Categorisation_T!$D$1:$DH$4,4,FALSE)</f>
        <v>H</v>
      </c>
      <c r="F1161" t="str">
        <f t="shared" si="56"/>
        <v>H-Δ2</v>
      </c>
      <c r="G1161" t="str">
        <f>VLOOKUP($B1161,Categorisation_T_Score!$B$1:$DH$51,$C1161+2,FALSE)</f>
        <v>P2</v>
      </c>
      <c r="H1161">
        <f>IFERROR(VLOOKUP(G1161,ScoreCards!$C$3:$F$6,4),0)</f>
        <v>0</v>
      </c>
    </row>
    <row r="1162" spans="2:8">
      <c r="B1162">
        <f t="shared" si="54"/>
        <v>14</v>
      </c>
      <c r="C1162">
        <f t="shared" si="55"/>
        <v>69</v>
      </c>
      <c r="D1162" t="str">
        <f>VLOOKUP(B1162,Categorisation_T!$B$4:$C$51,2,FALSE)</f>
        <v>Δ2</v>
      </c>
      <c r="E1162">
        <f>HLOOKUP(C1162,Categorisation_T!$D$1:$DH$4,4,FALSE)</f>
        <v>26.1</v>
      </c>
      <c r="F1162" t="str">
        <f t="shared" si="56"/>
        <v>26.1-Δ2</v>
      </c>
      <c r="G1162" t="str">
        <f>VLOOKUP($B1162,Categorisation_T_Score!$B$1:$DH$51,$C1162+2,FALSE)</f>
        <v>P2</v>
      </c>
      <c r="H1162">
        <f>IFERROR(VLOOKUP(G1162,ScoreCards!$C$3:$F$6,4),0)</f>
        <v>0</v>
      </c>
    </row>
    <row r="1163" spans="2:8">
      <c r="B1163">
        <f t="shared" si="54"/>
        <v>14</v>
      </c>
      <c r="C1163">
        <f t="shared" si="55"/>
        <v>70</v>
      </c>
      <c r="D1163" t="str">
        <f>VLOOKUP(B1163,Categorisation_T!$B$4:$C$51,2,FALSE)</f>
        <v>Δ2</v>
      </c>
      <c r="E1163">
        <f>HLOOKUP(C1163,Categorisation_T!$D$1:$DH$4,4,FALSE)</f>
        <v>26.2</v>
      </c>
      <c r="F1163" t="str">
        <f t="shared" si="56"/>
        <v>26.2-Δ2</v>
      </c>
      <c r="G1163" t="str">
        <f>VLOOKUP($B1163,Categorisation_T_Score!$B$1:$DH$51,$C1163+2,FALSE)</f>
        <v>P2</v>
      </c>
      <c r="H1163">
        <f>IFERROR(VLOOKUP(G1163,ScoreCards!$C$3:$F$6,4),0)</f>
        <v>0</v>
      </c>
    </row>
    <row r="1164" spans="2:8">
      <c r="B1164">
        <f t="shared" si="54"/>
        <v>14</v>
      </c>
      <c r="C1164">
        <f t="shared" si="55"/>
        <v>71</v>
      </c>
      <c r="D1164" t="str">
        <f>VLOOKUP(B1164,Categorisation_T!$B$4:$C$51,2,FALSE)</f>
        <v>Δ2</v>
      </c>
      <c r="E1164">
        <f>HLOOKUP(C1164,Categorisation_T!$D$1:$DH$4,4,FALSE)</f>
        <v>26.3</v>
      </c>
      <c r="F1164" t="str">
        <f t="shared" si="56"/>
        <v>26.3-Δ2</v>
      </c>
      <c r="G1164" t="str">
        <f>VLOOKUP($B1164,Categorisation_T_Score!$B$1:$DH$51,$C1164+2,FALSE)</f>
        <v>P2</v>
      </c>
      <c r="H1164">
        <f>IFERROR(VLOOKUP(G1164,ScoreCards!$C$3:$F$6,4),0)</f>
        <v>0</v>
      </c>
    </row>
    <row r="1165" spans="2:8">
      <c r="B1165">
        <f t="shared" si="54"/>
        <v>14</v>
      </c>
      <c r="C1165">
        <f t="shared" si="55"/>
        <v>72</v>
      </c>
      <c r="D1165" t="str">
        <f>VLOOKUP(B1165,Categorisation_T!$B$4:$C$51,2,FALSE)</f>
        <v>Δ2</v>
      </c>
      <c r="E1165">
        <f>HLOOKUP(C1165,Categorisation_T!$D$1:$DH$4,4,FALSE)</f>
        <v>26.4</v>
      </c>
      <c r="F1165" t="str">
        <f t="shared" si="56"/>
        <v>26.4-Δ2</v>
      </c>
      <c r="G1165" t="str">
        <f>VLOOKUP($B1165,Categorisation_T_Score!$B$1:$DH$51,$C1165+2,FALSE)</f>
        <v>P2</v>
      </c>
      <c r="H1165">
        <f>IFERROR(VLOOKUP(G1165,ScoreCards!$C$3:$F$6,4),0)</f>
        <v>0</v>
      </c>
    </row>
    <row r="1166" spans="2:8">
      <c r="B1166">
        <f t="shared" si="54"/>
        <v>14</v>
      </c>
      <c r="C1166">
        <f t="shared" si="55"/>
        <v>73</v>
      </c>
      <c r="D1166" t="str">
        <f>VLOOKUP(B1166,Categorisation_T!$B$4:$C$51,2,FALSE)</f>
        <v>Δ2</v>
      </c>
      <c r="E1166">
        <f>HLOOKUP(C1166,Categorisation_T!$D$1:$DH$4,4,FALSE)</f>
        <v>26.5</v>
      </c>
      <c r="F1166" t="str">
        <f t="shared" si="56"/>
        <v>26.5-Δ2</v>
      </c>
      <c r="G1166" t="str">
        <f>VLOOKUP($B1166,Categorisation_T_Score!$B$1:$DH$51,$C1166+2,FALSE)</f>
        <v>P2</v>
      </c>
      <c r="H1166">
        <f>IFERROR(VLOOKUP(G1166,ScoreCards!$C$3:$F$6,4),0)</f>
        <v>0</v>
      </c>
    </row>
    <row r="1167" spans="2:8">
      <c r="B1167">
        <f t="shared" si="54"/>
        <v>14</v>
      </c>
      <c r="C1167">
        <f t="shared" si="55"/>
        <v>74</v>
      </c>
      <c r="D1167" t="str">
        <f>VLOOKUP(B1167,Categorisation_T!$B$4:$C$51,2,FALSE)</f>
        <v>Δ2</v>
      </c>
      <c r="E1167">
        <f>HLOOKUP(C1167,Categorisation_T!$D$1:$DH$4,4,FALSE)</f>
        <v>26.6</v>
      </c>
      <c r="F1167" t="str">
        <f t="shared" si="56"/>
        <v>26.6-Δ2</v>
      </c>
      <c r="G1167" t="str">
        <f>VLOOKUP($B1167,Categorisation_T_Score!$B$1:$DH$51,$C1167+2,FALSE)</f>
        <v>P2</v>
      </c>
      <c r="H1167">
        <f>IFERROR(VLOOKUP(G1167,ScoreCards!$C$3:$F$6,4),0)</f>
        <v>0</v>
      </c>
    </row>
    <row r="1168" spans="2:8">
      <c r="B1168">
        <f t="shared" si="54"/>
        <v>14</v>
      </c>
      <c r="C1168">
        <f t="shared" si="55"/>
        <v>75</v>
      </c>
      <c r="D1168" t="str">
        <f>VLOOKUP(B1168,Categorisation_T!$B$4:$C$51,2,FALSE)</f>
        <v>Δ2</v>
      </c>
      <c r="E1168">
        <f>HLOOKUP(C1168,Categorisation_T!$D$1:$DH$4,4,FALSE)</f>
        <v>26.7</v>
      </c>
      <c r="F1168" t="str">
        <f t="shared" si="56"/>
        <v>26.7-Δ2</v>
      </c>
      <c r="G1168" t="str">
        <f>VLOOKUP($B1168,Categorisation_T_Score!$B$1:$DH$51,$C1168+2,FALSE)</f>
        <v>P2</v>
      </c>
      <c r="H1168">
        <f>IFERROR(VLOOKUP(G1168,ScoreCards!$C$3:$F$6,4),0)</f>
        <v>0</v>
      </c>
    </row>
    <row r="1169" spans="2:8">
      <c r="B1169">
        <f t="shared" si="54"/>
        <v>14</v>
      </c>
      <c r="C1169">
        <f t="shared" si="55"/>
        <v>76</v>
      </c>
      <c r="D1169" t="str">
        <f>VLOOKUP(B1169,Categorisation_T!$B$4:$C$51,2,FALSE)</f>
        <v>Δ2</v>
      </c>
      <c r="E1169">
        <f>HLOOKUP(C1169,Categorisation_T!$D$1:$DH$4,4,FALSE)</f>
        <v>26.8</v>
      </c>
      <c r="F1169" t="str">
        <f t="shared" si="56"/>
        <v>26.8-Δ2</v>
      </c>
      <c r="G1169" t="str">
        <f>VLOOKUP($B1169,Categorisation_T_Score!$B$1:$DH$51,$C1169+2,FALSE)</f>
        <v>P2</v>
      </c>
      <c r="H1169">
        <f>IFERROR(VLOOKUP(G1169,ScoreCards!$C$3:$F$6,4),0)</f>
        <v>0</v>
      </c>
    </row>
    <row r="1170" spans="2:8">
      <c r="B1170">
        <f t="shared" si="54"/>
        <v>14</v>
      </c>
      <c r="C1170">
        <f t="shared" si="55"/>
        <v>77</v>
      </c>
      <c r="D1170" t="str">
        <f>VLOOKUP(B1170,Categorisation_T!$B$4:$C$51,2,FALSE)</f>
        <v>Δ2</v>
      </c>
      <c r="E1170">
        <f>HLOOKUP(C1170,Categorisation_T!$D$1:$DH$4,4,FALSE)</f>
        <v>27.1</v>
      </c>
      <c r="F1170" t="str">
        <f t="shared" si="56"/>
        <v>27.1-Δ2</v>
      </c>
      <c r="G1170" t="str">
        <f>VLOOKUP($B1170,Categorisation_T_Score!$B$1:$DH$51,$C1170+2,FALSE)</f>
        <v>P2</v>
      </c>
      <c r="H1170">
        <f>IFERROR(VLOOKUP(G1170,ScoreCards!$C$3:$F$6,4),0)</f>
        <v>0</v>
      </c>
    </row>
    <row r="1171" spans="2:8">
      <c r="B1171">
        <f t="shared" si="54"/>
        <v>14</v>
      </c>
      <c r="C1171">
        <f t="shared" si="55"/>
        <v>78</v>
      </c>
      <c r="D1171" t="str">
        <f>VLOOKUP(B1171,Categorisation_T!$B$4:$C$51,2,FALSE)</f>
        <v>Δ2</v>
      </c>
      <c r="E1171">
        <f>HLOOKUP(C1171,Categorisation_T!$D$1:$DH$4,4,FALSE)</f>
        <v>27.2</v>
      </c>
      <c r="F1171" t="str">
        <f t="shared" si="56"/>
        <v>27.2-Δ2</v>
      </c>
      <c r="G1171" t="str">
        <f>VLOOKUP($B1171,Categorisation_T_Score!$B$1:$DH$51,$C1171+2,FALSE)</f>
        <v>P2</v>
      </c>
      <c r="H1171">
        <f>IFERROR(VLOOKUP(G1171,ScoreCards!$C$3:$F$6,4),0)</f>
        <v>0</v>
      </c>
    </row>
    <row r="1172" spans="2:8">
      <c r="B1172">
        <f t="shared" si="54"/>
        <v>14</v>
      </c>
      <c r="C1172">
        <f t="shared" si="55"/>
        <v>79</v>
      </c>
      <c r="D1172" t="str">
        <f>VLOOKUP(B1172,Categorisation_T!$B$4:$C$51,2,FALSE)</f>
        <v>Δ2</v>
      </c>
      <c r="E1172">
        <f>HLOOKUP(C1172,Categorisation_T!$D$1:$DH$4,4,FALSE)</f>
        <v>27.3</v>
      </c>
      <c r="F1172" t="str">
        <f t="shared" si="56"/>
        <v>27.3-Δ2</v>
      </c>
      <c r="G1172" t="str">
        <f>VLOOKUP($B1172,Categorisation_T_Score!$B$1:$DH$51,$C1172+2,FALSE)</f>
        <v>P2</v>
      </c>
      <c r="H1172">
        <f>IFERROR(VLOOKUP(G1172,ScoreCards!$C$3:$F$6,4),0)</f>
        <v>0</v>
      </c>
    </row>
    <row r="1173" spans="2:8">
      <c r="B1173">
        <f t="shared" si="54"/>
        <v>14</v>
      </c>
      <c r="C1173">
        <f t="shared" si="55"/>
        <v>80</v>
      </c>
      <c r="D1173" t="str">
        <f>VLOOKUP(B1173,Categorisation_T!$B$4:$C$51,2,FALSE)</f>
        <v>Δ2</v>
      </c>
      <c r="E1173">
        <f>HLOOKUP(C1173,Categorisation_T!$D$1:$DH$4,4,FALSE)</f>
        <v>27.4</v>
      </c>
      <c r="F1173" t="str">
        <f t="shared" si="56"/>
        <v>27.4-Δ2</v>
      </c>
      <c r="G1173" t="str">
        <f>VLOOKUP($B1173,Categorisation_T_Score!$B$1:$DH$51,$C1173+2,FALSE)</f>
        <v>P2</v>
      </c>
      <c r="H1173">
        <f>IFERROR(VLOOKUP(G1173,ScoreCards!$C$3:$F$6,4),0)</f>
        <v>0</v>
      </c>
    </row>
    <row r="1174" spans="2:8">
      <c r="B1174">
        <f t="shared" si="54"/>
        <v>14</v>
      </c>
      <c r="C1174">
        <f t="shared" si="55"/>
        <v>81</v>
      </c>
      <c r="D1174" t="str">
        <f>VLOOKUP(B1174,Categorisation_T!$B$4:$C$51,2,FALSE)</f>
        <v>Δ2</v>
      </c>
      <c r="E1174">
        <f>HLOOKUP(C1174,Categorisation_T!$D$1:$DH$4,4,FALSE)</f>
        <v>27.5</v>
      </c>
      <c r="F1174" t="str">
        <f t="shared" si="56"/>
        <v>27.5-Δ2</v>
      </c>
      <c r="G1174" t="str">
        <f>VLOOKUP($B1174,Categorisation_T_Score!$B$1:$DH$51,$C1174+2,FALSE)</f>
        <v>P2</v>
      </c>
      <c r="H1174">
        <f>IFERROR(VLOOKUP(G1174,ScoreCards!$C$3:$F$6,4),0)</f>
        <v>0</v>
      </c>
    </row>
    <row r="1175" spans="2:8">
      <c r="B1175">
        <f t="shared" si="54"/>
        <v>14</v>
      </c>
      <c r="C1175">
        <f t="shared" si="55"/>
        <v>82</v>
      </c>
      <c r="D1175" t="str">
        <f>VLOOKUP(B1175,Categorisation_T!$B$4:$C$51,2,FALSE)</f>
        <v>Δ2</v>
      </c>
      <c r="E1175">
        <f>HLOOKUP(C1175,Categorisation_T!$D$1:$DH$4,4,FALSE)</f>
        <v>27.9</v>
      </c>
      <c r="F1175" t="str">
        <f t="shared" si="56"/>
        <v>27.9-Δ2</v>
      </c>
      <c r="G1175" t="str">
        <f>VLOOKUP($B1175,Categorisation_T_Score!$B$1:$DH$51,$C1175+2,FALSE)</f>
        <v>P2</v>
      </c>
      <c r="H1175">
        <f>IFERROR(VLOOKUP(G1175,ScoreCards!$C$3:$F$6,4),0)</f>
        <v>0</v>
      </c>
    </row>
    <row r="1176" spans="2:8">
      <c r="B1176">
        <f t="shared" si="54"/>
        <v>14</v>
      </c>
      <c r="C1176">
        <f t="shared" si="55"/>
        <v>83</v>
      </c>
      <c r="D1176" t="str">
        <f>VLOOKUP(B1176,Categorisation_T!$B$4:$C$51,2,FALSE)</f>
        <v>Δ2</v>
      </c>
      <c r="E1176">
        <f>HLOOKUP(C1176,Categorisation_T!$D$1:$DH$4,4,FALSE)</f>
        <v>95.1</v>
      </c>
      <c r="F1176" t="str">
        <f t="shared" si="56"/>
        <v>95.1-Δ2</v>
      </c>
      <c r="G1176" t="str">
        <f>VLOOKUP($B1176,Categorisation_T_Score!$B$1:$DH$51,$C1176+2,FALSE)</f>
        <v>P2</v>
      </c>
      <c r="H1176">
        <f>IFERROR(VLOOKUP(G1176,ScoreCards!$C$3:$F$6,4),0)</f>
        <v>0</v>
      </c>
    </row>
    <row r="1177" spans="2:8">
      <c r="B1177">
        <f t="shared" si="54"/>
        <v>14</v>
      </c>
      <c r="C1177">
        <f t="shared" si="55"/>
        <v>84</v>
      </c>
      <c r="D1177" t="str">
        <f>VLOOKUP(B1177,Categorisation_T!$B$4:$C$51,2,FALSE)</f>
        <v>Δ2</v>
      </c>
      <c r="E1177">
        <f>HLOOKUP(C1177,Categorisation_T!$D$1:$DH$4,4,FALSE)</f>
        <v>95.2</v>
      </c>
      <c r="F1177" t="str">
        <f t="shared" si="56"/>
        <v>95.2-Δ2</v>
      </c>
      <c r="G1177" t="str">
        <f>VLOOKUP($B1177,Categorisation_T_Score!$B$1:$DH$51,$C1177+2,FALSE)</f>
        <v>P2</v>
      </c>
      <c r="H1177">
        <f>IFERROR(VLOOKUP(G1177,ScoreCards!$C$3:$F$6,4),0)</f>
        <v>0</v>
      </c>
    </row>
    <row r="1178" spans="2:8">
      <c r="B1178">
        <f t="shared" si="54"/>
        <v>14</v>
      </c>
      <c r="C1178">
        <f t="shared" si="55"/>
        <v>85</v>
      </c>
      <c r="D1178" t="str">
        <f>VLOOKUP(B1178,Categorisation_T!$B$4:$C$51,2,FALSE)</f>
        <v>Δ2</v>
      </c>
      <c r="E1178" t="str">
        <f>HLOOKUP(C1178,Categorisation_T!$D$1:$DH$4,4,FALSE)</f>
        <v>I</v>
      </c>
      <c r="F1178" t="str">
        <f t="shared" si="56"/>
        <v>I-Δ2</v>
      </c>
      <c r="G1178" t="str">
        <f>VLOOKUP($B1178,Categorisation_T_Score!$B$1:$DH$51,$C1178+2,FALSE)</f>
        <v>P2</v>
      </c>
      <c r="H1178">
        <f>IFERROR(VLOOKUP(G1178,ScoreCards!$C$3:$F$6,4),0)</f>
        <v>0</v>
      </c>
    </row>
    <row r="1179" spans="2:8">
      <c r="B1179">
        <f t="shared" si="54"/>
        <v>14</v>
      </c>
      <c r="C1179">
        <f t="shared" si="55"/>
        <v>86</v>
      </c>
      <c r="D1179" t="str">
        <f>VLOOKUP(B1179,Categorisation_T!$B$4:$C$51,2,FALSE)</f>
        <v>Δ2</v>
      </c>
      <c r="E1179">
        <f>HLOOKUP(C1179,Categorisation_T!$D$1:$DH$4,4,FALSE)</f>
        <v>28.1</v>
      </c>
      <c r="F1179" t="str">
        <f t="shared" si="56"/>
        <v>28.1-Δ2</v>
      </c>
      <c r="G1179" t="str">
        <f>VLOOKUP($B1179,Categorisation_T_Score!$B$1:$DH$51,$C1179+2,FALSE)</f>
        <v>P2</v>
      </c>
      <c r="H1179">
        <f>IFERROR(VLOOKUP(G1179,ScoreCards!$C$3:$F$6,4),0)</f>
        <v>0</v>
      </c>
    </row>
    <row r="1180" spans="2:8">
      <c r="B1180">
        <f t="shared" si="54"/>
        <v>14</v>
      </c>
      <c r="C1180">
        <f t="shared" si="55"/>
        <v>87</v>
      </c>
      <c r="D1180" t="str">
        <f>VLOOKUP(B1180,Categorisation_T!$B$4:$C$51,2,FALSE)</f>
        <v>Δ2</v>
      </c>
      <c r="E1180">
        <f>HLOOKUP(C1180,Categorisation_T!$D$1:$DH$4,4,FALSE)</f>
        <v>28.2</v>
      </c>
      <c r="F1180" t="str">
        <f t="shared" si="56"/>
        <v>28.2-Δ2</v>
      </c>
      <c r="G1180" t="str">
        <f>VLOOKUP($B1180,Categorisation_T_Score!$B$1:$DH$51,$C1180+2,FALSE)</f>
        <v>P2</v>
      </c>
      <c r="H1180">
        <f>IFERROR(VLOOKUP(G1180,ScoreCards!$C$3:$F$6,4),0)</f>
        <v>0</v>
      </c>
    </row>
    <row r="1181" spans="2:8">
      <c r="B1181">
        <f t="shared" si="54"/>
        <v>14</v>
      </c>
      <c r="C1181">
        <f t="shared" si="55"/>
        <v>88</v>
      </c>
      <c r="D1181" t="str">
        <f>VLOOKUP(B1181,Categorisation_T!$B$4:$C$51,2,FALSE)</f>
        <v>Δ2</v>
      </c>
      <c r="E1181">
        <f>HLOOKUP(C1181,Categorisation_T!$D$1:$DH$4,4,FALSE)</f>
        <v>28.3</v>
      </c>
      <c r="F1181" t="str">
        <f t="shared" si="56"/>
        <v>28.3-Δ2</v>
      </c>
      <c r="G1181" t="str">
        <f>VLOOKUP($B1181,Categorisation_T_Score!$B$1:$DH$51,$C1181+2,FALSE)</f>
        <v>P2</v>
      </c>
      <c r="H1181">
        <f>IFERROR(VLOOKUP(G1181,ScoreCards!$C$3:$F$6,4),0)</f>
        <v>0</v>
      </c>
    </row>
    <row r="1182" spans="2:8">
      <c r="B1182">
        <f t="shared" si="54"/>
        <v>14</v>
      </c>
      <c r="C1182">
        <f t="shared" si="55"/>
        <v>89</v>
      </c>
      <c r="D1182" t="str">
        <f>VLOOKUP(B1182,Categorisation_T!$B$4:$C$51,2,FALSE)</f>
        <v>Δ2</v>
      </c>
      <c r="E1182">
        <f>HLOOKUP(C1182,Categorisation_T!$D$1:$DH$4,4,FALSE)</f>
        <v>28.4</v>
      </c>
      <c r="F1182" t="str">
        <f t="shared" si="56"/>
        <v>28.4-Δ2</v>
      </c>
      <c r="G1182" t="str">
        <f>VLOOKUP($B1182,Categorisation_T_Score!$B$1:$DH$51,$C1182+2,FALSE)</f>
        <v>P2</v>
      </c>
      <c r="H1182">
        <f>IFERROR(VLOOKUP(G1182,ScoreCards!$C$3:$F$6,4),0)</f>
        <v>0</v>
      </c>
    </row>
    <row r="1183" spans="2:8">
      <c r="B1183">
        <f t="shared" si="54"/>
        <v>14</v>
      </c>
      <c r="C1183">
        <f t="shared" si="55"/>
        <v>90</v>
      </c>
      <c r="D1183" t="str">
        <f>VLOOKUP(B1183,Categorisation_T!$B$4:$C$51,2,FALSE)</f>
        <v>Δ2</v>
      </c>
      <c r="E1183">
        <f>HLOOKUP(C1183,Categorisation_T!$D$1:$DH$4,4,FALSE)</f>
        <v>28.9</v>
      </c>
      <c r="F1183" t="str">
        <f t="shared" si="56"/>
        <v>28.9-Δ2</v>
      </c>
      <c r="G1183" t="str">
        <f>VLOOKUP($B1183,Categorisation_T_Score!$B$1:$DH$51,$C1183+2,FALSE)</f>
        <v>P2</v>
      </c>
      <c r="H1183">
        <f>IFERROR(VLOOKUP(G1183,ScoreCards!$C$3:$F$6,4),0)</f>
        <v>0</v>
      </c>
    </row>
    <row r="1184" spans="2:8">
      <c r="B1184">
        <f t="shared" si="54"/>
        <v>14</v>
      </c>
      <c r="C1184">
        <f t="shared" si="55"/>
        <v>91</v>
      </c>
      <c r="D1184" t="str">
        <f>VLOOKUP(B1184,Categorisation_T!$B$4:$C$51,2,FALSE)</f>
        <v>Δ2</v>
      </c>
      <c r="E1184">
        <f>HLOOKUP(C1184,Categorisation_T!$D$1:$DH$4,4,FALSE)</f>
        <v>29.1</v>
      </c>
      <c r="F1184" t="str">
        <f t="shared" si="56"/>
        <v>29.1-Δ2</v>
      </c>
      <c r="G1184" t="str">
        <f>VLOOKUP($B1184,Categorisation_T_Score!$B$1:$DH$51,$C1184+2,FALSE)</f>
        <v>P2</v>
      </c>
      <c r="H1184">
        <f>IFERROR(VLOOKUP(G1184,ScoreCards!$C$3:$F$6,4),0)</f>
        <v>0</v>
      </c>
    </row>
    <row r="1185" spans="2:8">
      <c r="B1185">
        <f t="shared" si="54"/>
        <v>14</v>
      </c>
      <c r="C1185">
        <f t="shared" si="55"/>
        <v>92</v>
      </c>
      <c r="D1185" t="str">
        <f>VLOOKUP(B1185,Categorisation_T!$B$4:$C$51,2,FALSE)</f>
        <v>Δ2</v>
      </c>
      <c r="E1185">
        <f>HLOOKUP(C1185,Categorisation_T!$D$1:$DH$4,4,FALSE)</f>
        <v>29.2</v>
      </c>
      <c r="F1185" t="str">
        <f t="shared" si="56"/>
        <v>29.2-Δ2</v>
      </c>
      <c r="G1185" t="str">
        <f>VLOOKUP($B1185,Categorisation_T_Score!$B$1:$DH$51,$C1185+2,FALSE)</f>
        <v>P2</v>
      </c>
      <c r="H1185">
        <f>IFERROR(VLOOKUP(G1185,ScoreCards!$C$3:$F$6,4),0)</f>
        <v>0</v>
      </c>
    </row>
    <row r="1186" spans="2:8">
      <c r="B1186">
        <f t="shared" si="54"/>
        <v>14</v>
      </c>
      <c r="C1186">
        <f t="shared" si="55"/>
        <v>93</v>
      </c>
      <c r="D1186" t="str">
        <f>VLOOKUP(B1186,Categorisation_T!$B$4:$C$51,2,FALSE)</f>
        <v>Δ2</v>
      </c>
      <c r="E1186">
        <f>HLOOKUP(C1186,Categorisation_T!$D$1:$DH$4,4,FALSE)</f>
        <v>29.3</v>
      </c>
      <c r="F1186" t="str">
        <f t="shared" si="56"/>
        <v>29.3-Δ2</v>
      </c>
      <c r="G1186" t="str">
        <f>VLOOKUP($B1186,Categorisation_T_Score!$B$1:$DH$51,$C1186+2,FALSE)</f>
        <v>P2</v>
      </c>
      <c r="H1186">
        <f>IFERROR(VLOOKUP(G1186,ScoreCards!$C$3:$F$6,4),0)</f>
        <v>0</v>
      </c>
    </row>
    <row r="1187" spans="2:8">
      <c r="B1187">
        <f t="shared" si="54"/>
        <v>14</v>
      </c>
      <c r="C1187">
        <f t="shared" si="55"/>
        <v>94</v>
      </c>
      <c r="D1187" t="str">
        <f>VLOOKUP(B1187,Categorisation_T!$B$4:$C$51,2,FALSE)</f>
        <v>Δ2</v>
      </c>
      <c r="E1187">
        <f>HLOOKUP(C1187,Categorisation_T!$D$1:$DH$4,4,FALSE)</f>
        <v>30</v>
      </c>
      <c r="F1187" t="str">
        <f t="shared" si="56"/>
        <v>30-Δ2</v>
      </c>
      <c r="G1187" t="str">
        <f>VLOOKUP($B1187,Categorisation_T_Score!$B$1:$DH$51,$C1187+2,FALSE)</f>
        <v>P2</v>
      </c>
      <c r="H1187">
        <f>IFERROR(VLOOKUP(G1187,ScoreCards!$C$3:$F$6,4),0)</f>
        <v>0</v>
      </c>
    </row>
    <row r="1188" spans="2:8">
      <c r="B1188">
        <f t="shared" si="54"/>
        <v>14</v>
      </c>
      <c r="C1188">
        <f t="shared" si="55"/>
        <v>95</v>
      </c>
      <c r="D1188" t="str">
        <f>VLOOKUP(B1188,Categorisation_T!$B$4:$C$51,2,FALSE)</f>
        <v>Δ2</v>
      </c>
      <c r="E1188">
        <f>HLOOKUP(C1188,Categorisation_T!$D$1:$DH$4,4,FALSE)</f>
        <v>33.1</v>
      </c>
      <c r="F1188" t="str">
        <f t="shared" si="56"/>
        <v>33.1-Δ2</v>
      </c>
      <c r="G1188" t="str">
        <f>VLOOKUP($B1188,Categorisation_T_Score!$B$1:$DH$51,$C1188+2,FALSE)</f>
        <v>P2</v>
      </c>
      <c r="H1188">
        <f>IFERROR(VLOOKUP(G1188,ScoreCards!$C$3:$F$6,4),0)</f>
        <v>0</v>
      </c>
    </row>
    <row r="1189" spans="2:8">
      <c r="B1189">
        <f t="shared" si="54"/>
        <v>14</v>
      </c>
      <c r="C1189">
        <f t="shared" si="55"/>
        <v>96</v>
      </c>
      <c r="D1189" t="str">
        <f>VLOOKUP(B1189,Categorisation_T!$B$4:$C$51,2,FALSE)</f>
        <v>Δ2</v>
      </c>
      <c r="E1189">
        <f>HLOOKUP(C1189,Categorisation_T!$D$1:$DH$4,4,FALSE)</f>
        <v>33.200000000000003</v>
      </c>
      <c r="F1189" t="str">
        <f t="shared" si="56"/>
        <v>33.2-Δ2</v>
      </c>
      <c r="G1189" t="str">
        <f>VLOOKUP($B1189,Categorisation_T_Score!$B$1:$DH$51,$C1189+2,FALSE)</f>
        <v>P2</v>
      </c>
      <c r="H1189">
        <f>IFERROR(VLOOKUP(G1189,ScoreCards!$C$3:$F$6,4),0)</f>
        <v>0</v>
      </c>
    </row>
    <row r="1190" spans="2:8">
      <c r="B1190">
        <f t="shared" si="54"/>
        <v>14</v>
      </c>
      <c r="C1190">
        <f t="shared" si="55"/>
        <v>97</v>
      </c>
      <c r="D1190" t="str">
        <f>VLOOKUP(B1190,Categorisation_T!$B$4:$C$51,2,FALSE)</f>
        <v>Δ2</v>
      </c>
      <c r="E1190" t="str">
        <f>HLOOKUP(C1190,Categorisation_T!$D$1:$DH$4,4,FALSE)</f>
        <v>J</v>
      </c>
      <c r="F1190" t="str">
        <f t="shared" si="56"/>
        <v>J-Δ2</v>
      </c>
      <c r="G1190" t="str">
        <f>VLOOKUP($B1190,Categorisation_T_Score!$B$1:$DH$51,$C1190+2,FALSE)</f>
        <v>P2</v>
      </c>
      <c r="H1190">
        <f>IFERROR(VLOOKUP(G1190,ScoreCards!$C$3:$F$6,4),0)</f>
        <v>0</v>
      </c>
    </row>
    <row r="1191" spans="2:8">
      <c r="B1191">
        <f t="shared" si="54"/>
        <v>14</v>
      </c>
      <c r="C1191">
        <f t="shared" si="55"/>
        <v>98</v>
      </c>
      <c r="D1191" t="str">
        <f>VLOOKUP(B1191,Categorisation_T!$B$4:$C$51,2,FALSE)</f>
        <v>Δ2</v>
      </c>
      <c r="E1191">
        <f>HLOOKUP(C1191,Categorisation_T!$D$1:$DH$4,4,FALSE)</f>
        <v>31</v>
      </c>
      <c r="F1191" t="str">
        <f t="shared" si="56"/>
        <v>31-Δ2</v>
      </c>
      <c r="G1191" t="str">
        <f>VLOOKUP($B1191,Categorisation_T_Score!$B$1:$DH$51,$C1191+2,FALSE)</f>
        <v>P2</v>
      </c>
      <c r="H1191">
        <f>IFERROR(VLOOKUP(G1191,ScoreCards!$C$3:$F$6,4),0)</f>
        <v>0</v>
      </c>
    </row>
    <row r="1192" spans="2:8">
      <c r="B1192">
        <f t="shared" si="54"/>
        <v>14</v>
      </c>
      <c r="C1192">
        <f t="shared" si="55"/>
        <v>99</v>
      </c>
      <c r="D1192" t="str">
        <f>VLOOKUP(B1192,Categorisation_T!$B$4:$C$51,2,FALSE)</f>
        <v>Δ2</v>
      </c>
      <c r="E1192">
        <f>HLOOKUP(C1192,Categorisation_T!$D$1:$DH$4,4,FALSE)</f>
        <v>32.1</v>
      </c>
      <c r="F1192" t="str">
        <f t="shared" si="56"/>
        <v>32.1-Δ2</v>
      </c>
      <c r="G1192" t="str">
        <f>VLOOKUP($B1192,Categorisation_T_Score!$B$1:$DH$51,$C1192+2,FALSE)</f>
        <v>P2</v>
      </c>
      <c r="H1192">
        <f>IFERROR(VLOOKUP(G1192,ScoreCards!$C$3:$F$6,4),0)</f>
        <v>0</v>
      </c>
    </row>
    <row r="1193" spans="2:8">
      <c r="B1193">
        <f t="shared" si="54"/>
        <v>14</v>
      </c>
      <c r="C1193">
        <f t="shared" si="55"/>
        <v>100</v>
      </c>
      <c r="D1193" t="str">
        <f>VLOOKUP(B1193,Categorisation_T!$B$4:$C$51,2,FALSE)</f>
        <v>Δ2</v>
      </c>
      <c r="E1193">
        <f>HLOOKUP(C1193,Categorisation_T!$D$1:$DH$4,4,FALSE)</f>
        <v>32.200000000000003</v>
      </c>
      <c r="F1193" t="str">
        <f t="shared" si="56"/>
        <v>32.2-Δ2</v>
      </c>
      <c r="G1193" t="str">
        <f>VLOOKUP($B1193,Categorisation_T_Score!$B$1:$DH$51,$C1193+2,FALSE)</f>
        <v>P2</v>
      </c>
      <c r="H1193">
        <f>IFERROR(VLOOKUP(G1193,ScoreCards!$C$3:$F$6,4),0)</f>
        <v>0</v>
      </c>
    </row>
    <row r="1194" spans="2:8">
      <c r="B1194">
        <f t="shared" si="54"/>
        <v>14</v>
      </c>
      <c r="C1194">
        <f t="shared" si="55"/>
        <v>101</v>
      </c>
      <c r="D1194" t="str">
        <f>VLOOKUP(B1194,Categorisation_T!$B$4:$C$51,2,FALSE)</f>
        <v>Δ2</v>
      </c>
      <c r="E1194">
        <f>HLOOKUP(C1194,Categorisation_T!$D$1:$DH$4,4,FALSE)</f>
        <v>32.299999999999997</v>
      </c>
      <c r="F1194" t="str">
        <f t="shared" si="56"/>
        <v>32.3-Δ2</v>
      </c>
      <c r="G1194" t="str">
        <f>VLOOKUP($B1194,Categorisation_T_Score!$B$1:$DH$51,$C1194+2,FALSE)</f>
        <v>P2</v>
      </c>
      <c r="H1194">
        <f>IFERROR(VLOOKUP(G1194,ScoreCards!$C$3:$F$6,4),0)</f>
        <v>0</v>
      </c>
    </row>
    <row r="1195" spans="2:8">
      <c r="B1195">
        <f t="shared" si="54"/>
        <v>14</v>
      </c>
      <c r="C1195">
        <f t="shared" si="55"/>
        <v>102</v>
      </c>
      <c r="D1195" t="str">
        <f>VLOOKUP(B1195,Categorisation_T!$B$4:$C$51,2,FALSE)</f>
        <v>Δ2</v>
      </c>
      <c r="E1195">
        <f>HLOOKUP(C1195,Categorisation_T!$D$1:$DH$4,4,FALSE)</f>
        <v>32.4</v>
      </c>
      <c r="F1195" t="str">
        <f t="shared" si="56"/>
        <v>32.4-Δ2</v>
      </c>
      <c r="G1195" t="str">
        <f>VLOOKUP($B1195,Categorisation_T_Score!$B$1:$DH$51,$C1195+2,FALSE)</f>
        <v>P2</v>
      </c>
      <c r="H1195">
        <f>IFERROR(VLOOKUP(G1195,ScoreCards!$C$3:$F$6,4),0)</f>
        <v>0</v>
      </c>
    </row>
    <row r="1196" spans="2:8">
      <c r="B1196">
        <f t="shared" si="54"/>
        <v>14</v>
      </c>
      <c r="C1196">
        <f t="shared" si="55"/>
        <v>103</v>
      </c>
      <c r="D1196" t="str">
        <f>VLOOKUP(B1196,Categorisation_T!$B$4:$C$51,2,FALSE)</f>
        <v>Δ2</v>
      </c>
      <c r="E1196">
        <f>HLOOKUP(C1196,Categorisation_T!$D$1:$DH$4,4,FALSE)</f>
        <v>32.5</v>
      </c>
      <c r="F1196" t="str">
        <f t="shared" si="56"/>
        <v>32.5-Δ2</v>
      </c>
      <c r="G1196" t="str">
        <f>VLOOKUP($B1196,Categorisation_T_Score!$B$1:$DH$51,$C1196+2,FALSE)</f>
        <v>P2</v>
      </c>
      <c r="H1196">
        <f>IFERROR(VLOOKUP(G1196,ScoreCards!$C$3:$F$6,4),0)</f>
        <v>0</v>
      </c>
    </row>
    <row r="1197" spans="2:8">
      <c r="B1197">
        <f t="shared" si="54"/>
        <v>14</v>
      </c>
      <c r="C1197">
        <f t="shared" si="55"/>
        <v>104</v>
      </c>
      <c r="D1197" t="str">
        <f>VLOOKUP(B1197,Categorisation_T!$B$4:$C$51,2,FALSE)</f>
        <v>Δ2</v>
      </c>
      <c r="E1197">
        <f>HLOOKUP(C1197,Categorisation_T!$D$1:$DH$4,4,FALSE)</f>
        <v>32.9</v>
      </c>
      <c r="F1197" t="str">
        <f t="shared" si="56"/>
        <v>32.9-Δ2</v>
      </c>
      <c r="G1197" t="str">
        <f>VLOOKUP($B1197,Categorisation_T_Score!$B$1:$DH$51,$C1197+2,FALSE)</f>
        <v>P2</v>
      </c>
      <c r="H1197">
        <f>IFERROR(VLOOKUP(G1197,ScoreCards!$C$3:$F$6,4),0)</f>
        <v>0</v>
      </c>
    </row>
    <row r="1198" spans="2:8">
      <c r="B1198">
        <f t="shared" si="54"/>
        <v>14</v>
      </c>
      <c r="C1198">
        <f t="shared" si="55"/>
        <v>105</v>
      </c>
      <c r="D1198" t="str">
        <f>VLOOKUP(B1198,Categorisation_T!$B$4:$C$51,2,FALSE)</f>
        <v>Δ2</v>
      </c>
      <c r="E1198">
        <f>HLOOKUP(C1198,Categorisation_T!$D$1:$DH$4,4,FALSE)</f>
        <v>95.2</v>
      </c>
      <c r="F1198" t="str">
        <f t="shared" si="56"/>
        <v>95.2-Δ2</v>
      </c>
      <c r="G1198" t="str">
        <f>VLOOKUP($B1198,Categorisation_T_Score!$B$1:$DH$51,$C1198+2,FALSE)</f>
        <v>P2</v>
      </c>
      <c r="H1198">
        <f>IFERROR(VLOOKUP(G1198,ScoreCards!$C$3:$F$6,4),0)</f>
        <v>0</v>
      </c>
    </row>
    <row r="1199" spans="2:8">
      <c r="B1199">
        <f t="shared" si="54"/>
        <v>14</v>
      </c>
      <c r="C1199">
        <f t="shared" si="55"/>
        <v>106</v>
      </c>
      <c r="D1199" t="str">
        <f>VLOOKUP(B1199,Categorisation_T!$B$4:$C$51,2,FALSE)</f>
        <v>Δ2</v>
      </c>
      <c r="E1199">
        <f>HLOOKUP(C1199,Categorisation_T!$D$1:$DH$4,4,FALSE)</f>
        <v>37</v>
      </c>
      <c r="F1199" t="str">
        <f t="shared" si="56"/>
        <v>37-Δ2</v>
      </c>
      <c r="G1199" t="str">
        <f>VLOOKUP($B1199,Categorisation_T_Score!$B$1:$DH$51,$C1199+2,FALSE)</f>
        <v>P2</v>
      </c>
      <c r="H1199">
        <f>IFERROR(VLOOKUP(G1199,ScoreCards!$C$3:$F$6,4),0)</f>
        <v>0</v>
      </c>
    </row>
    <row r="1200" spans="2:8">
      <c r="B1200">
        <f t="shared" si="54"/>
        <v>14</v>
      </c>
      <c r="C1200">
        <f t="shared" si="55"/>
        <v>107</v>
      </c>
      <c r="D1200" t="str">
        <f>VLOOKUP(B1200,Categorisation_T!$B$4:$C$51,2,FALSE)</f>
        <v>Δ2</v>
      </c>
      <c r="E1200" t="str">
        <f>HLOOKUP(C1200,Categorisation_T!$D$1:$DH$4,4,FALSE)</f>
        <v>K</v>
      </c>
      <c r="F1200" t="str">
        <f t="shared" si="56"/>
        <v>K-Δ2</v>
      </c>
      <c r="G1200" t="str">
        <f>VLOOKUP($B1200,Categorisation_T_Score!$B$1:$DH$51,$C1200+2,FALSE)</f>
        <v>P2</v>
      </c>
      <c r="H1200">
        <f>IFERROR(VLOOKUP(G1200,ScoreCards!$C$3:$F$6,4),0)</f>
        <v>0</v>
      </c>
    </row>
    <row r="1201" spans="2:8">
      <c r="B1201">
        <f t="shared" si="54"/>
        <v>14</v>
      </c>
      <c r="C1201">
        <f t="shared" si="55"/>
        <v>108</v>
      </c>
      <c r="D1201" t="str">
        <f>VLOOKUP(B1201,Categorisation_T!$B$4:$C$51,2,FALSE)</f>
        <v>Δ2</v>
      </c>
      <c r="E1201">
        <f>HLOOKUP(C1201,Categorisation_T!$D$1:$DH$4,4,FALSE)</f>
        <v>46.7</v>
      </c>
      <c r="F1201" t="str">
        <f t="shared" si="56"/>
        <v>46.7-Δ2</v>
      </c>
      <c r="G1201" t="str">
        <f>VLOOKUP($B1201,Categorisation_T_Score!$B$1:$DH$51,$C1201+2,FALSE)</f>
        <v>P2</v>
      </c>
      <c r="H1201">
        <f>IFERROR(VLOOKUP(G1201,ScoreCards!$C$3:$F$6,4),0)</f>
        <v>0</v>
      </c>
    </row>
    <row r="1202" spans="2:8">
      <c r="B1202">
        <f t="shared" ref="B1202:B1265" si="57">B1093+1</f>
        <v>14</v>
      </c>
      <c r="C1202">
        <f t="shared" ref="C1202:C1265" si="58">C1093</f>
        <v>109</v>
      </c>
      <c r="D1202" t="str">
        <f>VLOOKUP(B1202,Categorisation_T!$B$4:$C$51,2,FALSE)</f>
        <v>Δ2</v>
      </c>
      <c r="E1202">
        <f>HLOOKUP(C1202,Categorisation_T!$D$1:$DH$4,4,FALSE)</f>
        <v>52</v>
      </c>
      <c r="F1202" t="str">
        <f t="shared" si="56"/>
        <v>52-Δ2</v>
      </c>
      <c r="G1202" t="str">
        <f>VLOOKUP($B1202,Categorisation_T_Score!$B$1:$DH$51,$C1202+2,FALSE)</f>
        <v>P2</v>
      </c>
      <c r="H1202">
        <f>IFERROR(VLOOKUP(G1202,ScoreCards!$C$3:$F$6,4),0)</f>
        <v>0</v>
      </c>
    </row>
    <row r="1203" spans="2:8">
      <c r="B1203">
        <f t="shared" si="57"/>
        <v>15</v>
      </c>
      <c r="C1203">
        <f t="shared" si="58"/>
        <v>1</v>
      </c>
      <c r="D1203" t="str">
        <f>VLOOKUP(B1203,Categorisation_T!$B$4:$C$51,2,FALSE)</f>
        <v>Δ3</v>
      </c>
      <c r="E1203" t="str">
        <f>HLOOKUP(C1203,Categorisation_T!$D$1:$DH$4,4,FALSE)</f>
        <v>A</v>
      </c>
      <c r="F1203" t="str">
        <f t="shared" si="56"/>
        <v>A-Δ3</v>
      </c>
      <c r="G1203" t="str">
        <f>VLOOKUP($B1203,Categorisation_T_Score!$B$1:$DH$51,$C1203+2,FALSE)</f>
        <v>P4</v>
      </c>
      <c r="H1203">
        <f>IFERROR(VLOOKUP(G1203,ScoreCards!$C$3:$F$6,4),0)</f>
        <v>0</v>
      </c>
    </row>
    <row r="1204" spans="2:8">
      <c r="B1204">
        <f t="shared" si="57"/>
        <v>15</v>
      </c>
      <c r="C1204">
        <f t="shared" si="58"/>
        <v>2</v>
      </c>
      <c r="D1204" t="str">
        <f>VLOOKUP(B1204,Categorisation_T!$B$4:$C$51,2,FALSE)</f>
        <v>Δ3</v>
      </c>
      <c r="E1204">
        <f>HLOOKUP(C1204,Categorisation_T!$D$1:$DH$4,4,FALSE)</f>
        <v>10.1</v>
      </c>
      <c r="F1204" t="str">
        <f t="shared" si="56"/>
        <v>10.1-Δ3</v>
      </c>
      <c r="G1204" t="str">
        <f>VLOOKUP($B1204,Categorisation_T_Score!$B$1:$DH$51,$C1204+2,FALSE)</f>
        <v>P4</v>
      </c>
      <c r="H1204">
        <f>IFERROR(VLOOKUP(G1204,ScoreCards!$C$3:$F$6,4),0)</f>
        <v>0</v>
      </c>
    </row>
    <row r="1205" spans="2:8">
      <c r="B1205">
        <f t="shared" si="57"/>
        <v>15</v>
      </c>
      <c r="C1205">
        <f t="shared" si="58"/>
        <v>3</v>
      </c>
      <c r="D1205" t="str">
        <f>VLOOKUP(B1205,Categorisation_T!$B$4:$C$51,2,FALSE)</f>
        <v>Δ3</v>
      </c>
      <c r="E1205">
        <f>HLOOKUP(C1205,Categorisation_T!$D$1:$DH$4,4,FALSE)</f>
        <v>10.199999999999999</v>
      </c>
      <c r="F1205" t="str">
        <f t="shared" si="56"/>
        <v>10.2-Δ3</v>
      </c>
      <c r="G1205" t="str">
        <f>VLOOKUP($B1205,Categorisation_T_Score!$B$1:$DH$51,$C1205+2,FALSE)</f>
        <v>P4</v>
      </c>
      <c r="H1205">
        <f>IFERROR(VLOOKUP(G1205,ScoreCards!$C$3:$F$6,4),0)</f>
        <v>0</v>
      </c>
    </row>
    <row r="1206" spans="2:8">
      <c r="B1206">
        <f t="shared" si="57"/>
        <v>15</v>
      </c>
      <c r="C1206">
        <f t="shared" si="58"/>
        <v>4</v>
      </c>
      <c r="D1206" t="str">
        <f>VLOOKUP(B1206,Categorisation_T!$B$4:$C$51,2,FALSE)</f>
        <v>Δ3</v>
      </c>
      <c r="E1206">
        <f>HLOOKUP(C1206,Categorisation_T!$D$1:$DH$4,4,FALSE)</f>
        <v>10.3</v>
      </c>
      <c r="F1206" t="str">
        <f t="shared" si="56"/>
        <v>10.3-Δ3</v>
      </c>
      <c r="G1206" t="str">
        <f>VLOOKUP($B1206,Categorisation_T_Score!$B$1:$DH$51,$C1206+2,FALSE)</f>
        <v>P4</v>
      </c>
      <c r="H1206">
        <f>IFERROR(VLOOKUP(G1206,ScoreCards!$C$3:$F$6,4),0)</f>
        <v>0</v>
      </c>
    </row>
    <row r="1207" spans="2:8">
      <c r="B1207">
        <f t="shared" si="57"/>
        <v>15</v>
      </c>
      <c r="C1207">
        <f t="shared" si="58"/>
        <v>5</v>
      </c>
      <c r="D1207" t="str">
        <f>VLOOKUP(B1207,Categorisation_T!$B$4:$C$51,2,FALSE)</f>
        <v>Δ3</v>
      </c>
      <c r="E1207">
        <f>HLOOKUP(C1207,Categorisation_T!$D$1:$DH$4,4,FALSE)</f>
        <v>10.4</v>
      </c>
      <c r="F1207" t="str">
        <f t="shared" si="56"/>
        <v>10.4-Δ3</v>
      </c>
      <c r="G1207" t="str">
        <f>VLOOKUP($B1207,Categorisation_T_Score!$B$1:$DH$51,$C1207+2,FALSE)</f>
        <v>P4</v>
      </c>
      <c r="H1207">
        <f>IFERROR(VLOOKUP(G1207,ScoreCards!$C$3:$F$6,4),0)</f>
        <v>0</v>
      </c>
    </row>
    <row r="1208" spans="2:8">
      <c r="B1208">
        <f t="shared" si="57"/>
        <v>15</v>
      </c>
      <c r="C1208">
        <f t="shared" si="58"/>
        <v>6</v>
      </c>
      <c r="D1208" t="str">
        <f>VLOOKUP(B1208,Categorisation_T!$B$4:$C$51,2,FALSE)</f>
        <v>Δ3</v>
      </c>
      <c r="E1208">
        <f>HLOOKUP(C1208,Categorisation_T!$D$1:$DH$4,4,FALSE)</f>
        <v>10.5</v>
      </c>
      <c r="F1208" t="str">
        <f t="shared" si="56"/>
        <v>10.5-Δ3</v>
      </c>
      <c r="G1208" t="str">
        <f>VLOOKUP($B1208,Categorisation_T_Score!$B$1:$DH$51,$C1208+2,FALSE)</f>
        <v>P4</v>
      </c>
      <c r="H1208">
        <f>IFERROR(VLOOKUP(G1208,ScoreCards!$C$3:$F$6,4),0)</f>
        <v>0</v>
      </c>
    </row>
    <row r="1209" spans="2:8">
      <c r="B1209">
        <f t="shared" si="57"/>
        <v>15</v>
      </c>
      <c r="C1209">
        <f t="shared" si="58"/>
        <v>7</v>
      </c>
      <c r="D1209" t="str">
        <f>VLOOKUP(B1209,Categorisation_T!$B$4:$C$51,2,FALSE)</f>
        <v>Δ3</v>
      </c>
      <c r="E1209">
        <f>HLOOKUP(C1209,Categorisation_T!$D$1:$DH$4,4,FALSE)</f>
        <v>10.6</v>
      </c>
      <c r="F1209" t="str">
        <f t="shared" si="56"/>
        <v>10.6-Δ3</v>
      </c>
      <c r="G1209" t="str">
        <f>VLOOKUP($B1209,Categorisation_T_Score!$B$1:$DH$51,$C1209+2,FALSE)</f>
        <v>P4</v>
      </c>
      <c r="H1209">
        <f>IFERROR(VLOOKUP(G1209,ScoreCards!$C$3:$F$6,4),0)</f>
        <v>0</v>
      </c>
    </row>
    <row r="1210" spans="2:8">
      <c r="B1210">
        <f t="shared" si="57"/>
        <v>15</v>
      </c>
      <c r="C1210">
        <f t="shared" si="58"/>
        <v>8</v>
      </c>
      <c r="D1210" t="str">
        <f>VLOOKUP(B1210,Categorisation_T!$B$4:$C$51,2,FALSE)</f>
        <v>Δ3</v>
      </c>
      <c r="E1210">
        <f>HLOOKUP(C1210,Categorisation_T!$D$1:$DH$4,4,FALSE)</f>
        <v>10.7</v>
      </c>
      <c r="F1210" t="str">
        <f t="shared" si="56"/>
        <v>10.7-Δ3</v>
      </c>
      <c r="G1210" t="str">
        <f>VLOOKUP($B1210,Categorisation_T_Score!$B$1:$DH$51,$C1210+2,FALSE)</f>
        <v>P4</v>
      </c>
      <c r="H1210">
        <f>IFERROR(VLOOKUP(G1210,ScoreCards!$C$3:$F$6,4),0)</f>
        <v>0</v>
      </c>
    </row>
    <row r="1211" spans="2:8">
      <c r="B1211">
        <f t="shared" si="57"/>
        <v>15</v>
      </c>
      <c r="C1211">
        <f t="shared" si="58"/>
        <v>9</v>
      </c>
      <c r="D1211" t="str">
        <f>VLOOKUP(B1211,Categorisation_T!$B$4:$C$51,2,FALSE)</f>
        <v>Δ3</v>
      </c>
      <c r="E1211">
        <f>HLOOKUP(C1211,Categorisation_T!$D$1:$DH$4,4,FALSE)</f>
        <v>10.8</v>
      </c>
      <c r="F1211" t="str">
        <f t="shared" si="56"/>
        <v>10.8-Δ3</v>
      </c>
      <c r="G1211" t="str">
        <f>VLOOKUP($B1211,Categorisation_T_Score!$B$1:$DH$51,$C1211+2,FALSE)</f>
        <v>P4</v>
      </c>
      <c r="H1211">
        <f>IFERROR(VLOOKUP(G1211,ScoreCards!$C$3:$F$6,4),0)</f>
        <v>0</v>
      </c>
    </row>
    <row r="1212" spans="2:8">
      <c r="B1212">
        <f t="shared" si="57"/>
        <v>15</v>
      </c>
      <c r="C1212">
        <f t="shared" si="58"/>
        <v>10</v>
      </c>
      <c r="D1212" t="str">
        <f>VLOOKUP(B1212,Categorisation_T!$B$4:$C$51,2,FALSE)</f>
        <v>Δ3</v>
      </c>
      <c r="E1212">
        <f>HLOOKUP(C1212,Categorisation_T!$D$1:$DH$4,4,FALSE)</f>
        <v>10.9</v>
      </c>
      <c r="F1212" t="str">
        <f t="shared" si="56"/>
        <v>10.9-Δ3</v>
      </c>
      <c r="G1212" t="str">
        <f>VLOOKUP($B1212,Categorisation_T_Score!$B$1:$DH$51,$C1212+2,FALSE)</f>
        <v>P4</v>
      </c>
      <c r="H1212">
        <f>IFERROR(VLOOKUP(G1212,ScoreCards!$C$3:$F$6,4),0)</f>
        <v>0</v>
      </c>
    </row>
    <row r="1213" spans="2:8">
      <c r="B1213">
        <f t="shared" si="57"/>
        <v>15</v>
      </c>
      <c r="C1213">
        <f t="shared" si="58"/>
        <v>11</v>
      </c>
      <c r="D1213" t="str">
        <f>VLOOKUP(B1213,Categorisation_T!$B$4:$C$51,2,FALSE)</f>
        <v>Δ3</v>
      </c>
      <c r="E1213">
        <f>HLOOKUP(C1213,Categorisation_T!$D$1:$DH$4,4,FALSE)</f>
        <v>11</v>
      </c>
      <c r="F1213" t="str">
        <f t="shared" si="56"/>
        <v>11-Δ3</v>
      </c>
      <c r="G1213" t="str">
        <f>VLOOKUP($B1213,Categorisation_T_Score!$B$1:$DH$51,$C1213+2,FALSE)</f>
        <v>P4</v>
      </c>
      <c r="H1213">
        <f>IFERROR(VLOOKUP(G1213,ScoreCards!$C$3:$F$6,4),0)</f>
        <v>0</v>
      </c>
    </row>
    <row r="1214" spans="2:8">
      <c r="B1214">
        <f t="shared" si="57"/>
        <v>15</v>
      </c>
      <c r="C1214">
        <f t="shared" si="58"/>
        <v>12</v>
      </c>
      <c r="D1214" t="str">
        <f>VLOOKUP(B1214,Categorisation_T!$B$4:$C$51,2,FALSE)</f>
        <v>Δ3</v>
      </c>
      <c r="E1214">
        <f>HLOOKUP(C1214,Categorisation_T!$D$1:$DH$4,4,FALSE)</f>
        <v>36</v>
      </c>
      <c r="F1214" t="str">
        <f t="shared" si="56"/>
        <v>36-Δ3</v>
      </c>
      <c r="G1214">
        <f>VLOOKUP($B1214,Categorisation_T_Score!$B$1:$DH$51,$C1214+2,FALSE)</f>
        <v>0</v>
      </c>
      <c r="H1214">
        <f>IFERROR(VLOOKUP(G1214,ScoreCards!$C$3:$F$6,4),0)</f>
        <v>0</v>
      </c>
    </row>
    <row r="1215" spans="2:8">
      <c r="B1215">
        <f t="shared" si="57"/>
        <v>15</v>
      </c>
      <c r="C1215">
        <f t="shared" si="58"/>
        <v>13</v>
      </c>
      <c r="D1215" t="str">
        <f>VLOOKUP(B1215,Categorisation_T!$B$4:$C$51,2,FALSE)</f>
        <v>Δ3</v>
      </c>
      <c r="E1215" t="str">
        <f>HLOOKUP(C1215,Categorisation_T!$D$1:$DH$4,4,FALSE)</f>
        <v>B</v>
      </c>
      <c r="F1215" t="str">
        <f t="shared" si="56"/>
        <v>B-Δ3</v>
      </c>
      <c r="G1215" t="str">
        <f>VLOOKUP($B1215,Categorisation_T_Score!$B$1:$DH$51,$C1215+2,FALSE)</f>
        <v>P4</v>
      </c>
      <c r="H1215">
        <f>IFERROR(VLOOKUP(G1215,ScoreCards!$C$3:$F$6,4),0)</f>
        <v>0</v>
      </c>
    </row>
    <row r="1216" spans="2:8">
      <c r="B1216">
        <f t="shared" si="57"/>
        <v>15</v>
      </c>
      <c r="C1216">
        <f t="shared" si="58"/>
        <v>14</v>
      </c>
      <c r="D1216" t="str">
        <f>VLOOKUP(B1216,Categorisation_T!$B$4:$C$51,2,FALSE)</f>
        <v>Δ3</v>
      </c>
      <c r="E1216">
        <f>HLOOKUP(C1216,Categorisation_T!$D$1:$DH$4,4,FALSE)</f>
        <v>12</v>
      </c>
      <c r="F1216" t="str">
        <f t="shared" si="56"/>
        <v>12-Δ3</v>
      </c>
      <c r="G1216" t="str">
        <f>VLOOKUP($B1216,Categorisation_T_Score!$B$1:$DH$51,$C1216+2,FALSE)</f>
        <v>P4</v>
      </c>
      <c r="H1216">
        <f>IFERROR(VLOOKUP(G1216,ScoreCards!$C$3:$F$6,4),0)</f>
        <v>0</v>
      </c>
    </row>
    <row r="1217" spans="2:8">
      <c r="B1217">
        <f t="shared" si="57"/>
        <v>15</v>
      </c>
      <c r="C1217">
        <f t="shared" si="58"/>
        <v>15</v>
      </c>
      <c r="D1217" t="str">
        <f>VLOOKUP(B1217,Categorisation_T!$B$4:$C$51,2,FALSE)</f>
        <v>Δ3</v>
      </c>
      <c r="E1217" t="str">
        <f>HLOOKUP(C1217,Categorisation_T!$D$1:$DH$4,4,FALSE)</f>
        <v>C</v>
      </c>
      <c r="F1217" t="str">
        <f t="shared" si="56"/>
        <v>C-Δ3</v>
      </c>
      <c r="G1217" t="str">
        <f>VLOOKUP($B1217,Categorisation_T_Score!$B$1:$DH$51,$C1217+2,FALSE)</f>
        <v>P4</v>
      </c>
      <c r="H1217">
        <f>IFERROR(VLOOKUP(G1217,ScoreCards!$C$3:$F$6,4),0)</f>
        <v>0</v>
      </c>
    </row>
    <row r="1218" spans="2:8">
      <c r="B1218">
        <f t="shared" si="57"/>
        <v>15</v>
      </c>
      <c r="C1218">
        <f t="shared" si="58"/>
        <v>16</v>
      </c>
      <c r="D1218" t="str">
        <f>VLOOKUP(B1218,Categorisation_T!$B$4:$C$51,2,FALSE)</f>
        <v>Δ3</v>
      </c>
      <c r="E1218">
        <f>HLOOKUP(C1218,Categorisation_T!$D$1:$DH$4,4,FALSE)</f>
        <v>13.1</v>
      </c>
      <c r="F1218" t="str">
        <f t="shared" si="56"/>
        <v>13.1-Δ3</v>
      </c>
      <c r="G1218" t="str">
        <f>VLOOKUP($B1218,Categorisation_T_Score!$B$1:$DH$51,$C1218+2,FALSE)</f>
        <v>P4</v>
      </c>
      <c r="H1218">
        <f>IFERROR(VLOOKUP(G1218,ScoreCards!$C$3:$F$6,4),0)</f>
        <v>0</v>
      </c>
    </row>
    <row r="1219" spans="2:8">
      <c r="B1219">
        <f t="shared" si="57"/>
        <v>15</v>
      </c>
      <c r="C1219">
        <f t="shared" si="58"/>
        <v>17</v>
      </c>
      <c r="D1219" t="str">
        <f>VLOOKUP(B1219,Categorisation_T!$B$4:$C$51,2,FALSE)</f>
        <v>Δ3</v>
      </c>
      <c r="E1219">
        <f>HLOOKUP(C1219,Categorisation_T!$D$1:$DH$4,4,FALSE)</f>
        <v>13.2</v>
      </c>
      <c r="F1219" t="str">
        <f t="shared" si="56"/>
        <v>13.2-Δ3</v>
      </c>
      <c r="G1219" t="str">
        <f>VLOOKUP($B1219,Categorisation_T_Score!$B$1:$DH$51,$C1219+2,FALSE)</f>
        <v>P4</v>
      </c>
      <c r="H1219">
        <f>IFERROR(VLOOKUP(G1219,ScoreCards!$C$3:$F$6,4),0)</f>
        <v>0</v>
      </c>
    </row>
    <row r="1220" spans="2:8">
      <c r="B1220">
        <f t="shared" si="57"/>
        <v>15</v>
      </c>
      <c r="C1220">
        <f t="shared" si="58"/>
        <v>18</v>
      </c>
      <c r="D1220" t="str">
        <f>VLOOKUP(B1220,Categorisation_T!$B$4:$C$51,2,FALSE)</f>
        <v>Δ3</v>
      </c>
      <c r="E1220">
        <f>HLOOKUP(C1220,Categorisation_T!$D$1:$DH$4,4,FALSE)</f>
        <v>13.3</v>
      </c>
      <c r="F1220" t="str">
        <f t="shared" si="56"/>
        <v>13.3-Δ3</v>
      </c>
      <c r="G1220" t="str">
        <f>VLOOKUP($B1220,Categorisation_T_Score!$B$1:$DH$51,$C1220+2,FALSE)</f>
        <v>P4</v>
      </c>
      <c r="H1220">
        <f>IFERROR(VLOOKUP(G1220,ScoreCards!$C$3:$F$6,4),0)</f>
        <v>0</v>
      </c>
    </row>
    <row r="1221" spans="2:8">
      <c r="B1221">
        <f t="shared" si="57"/>
        <v>15</v>
      </c>
      <c r="C1221">
        <f t="shared" si="58"/>
        <v>19</v>
      </c>
      <c r="D1221" t="str">
        <f>VLOOKUP(B1221,Categorisation_T!$B$4:$C$51,2,FALSE)</f>
        <v>Δ3</v>
      </c>
      <c r="E1221">
        <f>HLOOKUP(C1221,Categorisation_T!$D$1:$DH$4,4,FALSE)</f>
        <v>13.9</v>
      </c>
      <c r="F1221" t="str">
        <f t="shared" ref="F1221:F1284" si="59">E1221&amp;"-"&amp;D1221</f>
        <v>13.9-Δ3</v>
      </c>
      <c r="G1221" t="str">
        <f>VLOOKUP($B1221,Categorisation_T_Score!$B$1:$DH$51,$C1221+2,FALSE)</f>
        <v>P4</v>
      </c>
      <c r="H1221">
        <f>IFERROR(VLOOKUP(G1221,ScoreCards!$C$3:$F$6,4),0)</f>
        <v>0</v>
      </c>
    </row>
    <row r="1222" spans="2:8">
      <c r="B1222">
        <f t="shared" si="57"/>
        <v>15</v>
      </c>
      <c r="C1222">
        <f t="shared" si="58"/>
        <v>20</v>
      </c>
      <c r="D1222" t="str">
        <f>VLOOKUP(B1222,Categorisation_T!$B$4:$C$51,2,FALSE)</f>
        <v>Δ3</v>
      </c>
      <c r="E1222">
        <f>HLOOKUP(C1222,Categorisation_T!$D$1:$DH$4,4,FALSE)</f>
        <v>14.1</v>
      </c>
      <c r="F1222" t="str">
        <f t="shared" si="59"/>
        <v>14.1-Δ3</v>
      </c>
      <c r="G1222" t="str">
        <f>VLOOKUP($B1222,Categorisation_T_Score!$B$1:$DH$51,$C1222+2,FALSE)</f>
        <v>P4</v>
      </c>
      <c r="H1222">
        <f>IFERROR(VLOOKUP(G1222,ScoreCards!$C$3:$F$6,4),0)</f>
        <v>0</v>
      </c>
    </row>
    <row r="1223" spans="2:8">
      <c r="B1223">
        <f t="shared" si="57"/>
        <v>15</v>
      </c>
      <c r="C1223">
        <f t="shared" si="58"/>
        <v>21</v>
      </c>
      <c r="D1223" t="str">
        <f>VLOOKUP(B1223,Categorisation_T!$B$4:$C$51,2,FALSE)</f>
        <v>Δ3</v>
      </c>
      <c r="E1223">
        <f>HLOOKUP(C1223,Categorisation_T!$D$1:$DH$4,4,FALSE)</f>
        <v>14.2</v>
      </c>
      <c r="F1223" t="str">
        <f t="shared" si="59"/>
        <v>14.2-Δ3</v>
      </c>
      <c r="G1223" t="str">
        <f>VLOOKUP($B1223,Categorisation_T_Score!$B$1:$DH$51,$C1223+2,FALSE)</f>
        <v>P4</v>
      </c>
      <c r="H1223">
        <f>IFERROR(VLOOKUP(G1223,ScoreCards!$C$3:$F$6,4),0)</f>
        <v>0</v>
      </c>
    </row>
    <row r="1224" spans="2:8">
      <c r="B1224">
        <f t="shared" si="57"/>
        <v>15</v>
      </c>
      <c r="C1224">
        <f t="shared" si="58"/>
        <v>22</v>
      </c>
      <c r="D1224" t="str">
        <f>VLOOKUP(B1224,Categorisation_T!$B$4:$C$51,2,FALSE)</f>
        <v>Δ3</v>
      </c>
      <c r="E1224">
        <f>HLOOKUP(C1224,Categorisation_T!$D$1:$DH$4,4,FALSE)</f>
        <v>14.3</v>
      </c>
      <c r="F1224" t="str">
        <f t="shared" si="59"/>
        <v>14.3-Δ3</v>
      </c>
      <c r="G1224" t="str">
        <f>VLOOKUP($B1224,Categorisation_T_Score!$B$1:$DH$51,$C1224+2,FALSE)</f>
        <v>P4</v>
      </c>
      <c r="H1224">
        <f>IFERROR(VLOOKUP(G1224,ScoreCards!$C$3:$F$6,4),0)</f>
        <v>0</v>
      </c>
    </row>
    <row r="1225" spans="2:8">
      <c r="B1225">
        <f t="shared" si="57"/>
        <v>15</v>
      </c>
      <c r="C1225">
        <f t="shared" si="58"/>
        <v>23</v>
      </c>
      <c r="D1225" t="str">
        <f>VLOOKUP(B1225,Categorisation_T!$B$4:$C$51,2,FALSE)</f>
        <v>Δ3</v>
      </c>
      <c r="E1225">
        <f>HLOOKUP(C1225,Categorisation_T!$D$1:$DH$4,4,FALSE)</f>
        <v>15.1</v>
      </c>
      <c r="F1225" t="str">
        <f t="shared" si="59"/>
        <v>15.1-Δ3</v>
      </c>
      <c r="G1225" t="str">
        <f>VLOOKUP($B1225,Categorisation_T_Score!$B$1:$DH$51,$C1225+2,FALSE)</f>
        <v>P4</v>
      </c>
      <c r="H1225">
        <f>IFERROR(VLOOKUP(G1225,ScoreCards!$C$3:$F$6,4),0)</f>
        <v>0</v>
      </c>
    </row>
    <row r="1226" spans="2:8">
      <c r="B1226">
        <f t="shared" si="57"/>
        <v>15</v>
      </c>
      <c r="C1226">
        <f t="shared" si="58"/>
        <v>24</v>
      </c>
      <c r="D1226" t="str">
        <f>VLOOKUP(B1226,Categorisation_T!$B$4:$C$51,2,FALSE)</f>
        <v>Δ3</v>
      </c>
      <c r="E1226">
        <f>HLOOKUP(C1226,Categorisation_T!$D$1:$DH$4,4,FALSE)</f>
        <v>15.2</v>
      </c>
      <c r="F1226" t="str">
        <f t="shared" si="59"/>
        <v>15.2-Δ3</v>
      </c>
      <c r="G1226">
        <f>VLOOKUP($B1226,Categorisation_T_Score!$B$1:$DH$51,$C1226+2,FALSE)</f>
        <v>0</v>
      </c>
      <c r="H1226">
        <f>IFERROR(VLOOKUP(G1226,ScoreCards!$C$3:$F$6,4),0)</f>
        <v>0</v>
      </c>
    </row>
    <row r="1227" spans="2:8">
      <c r="B1227">
        <f t="shared" si="57"/>
        <v>15</v>
      </c>
      <c r="C1227">
        <f t="shared" si="58"/>
        <v>25</v>
      </c>
      <c r="D1227" t="str">
        <f>VLOOKUP(B1227,Categorisation_T!$B$4:$C$51,2,FALSE)</f>
        <v>Δ3</v>
      </c>
      <c r="E1227">
        <f>HLOOKUP(C1227,Categorisation_T!$D$1:$DH$4,4,FALSE)</f>
        <v>96.01</v>
      </c>
      <c r="F1227" t="str">
        <f t="shared" si="59"/>
        <v>96.01-Δ3</v>
      </c>
      <c r="G1227">
        <f>VLOOKUP($B1227,Categorisation_T_Score!$B$1:$DH$51,$C1227+2,FALSE)</f>
        <v>0</v>
      </c>
      <c r="H1227">
        <f>IFERROR(VLOOKUP(G1227,ScoreCards!$C$3:$F$6,4),0)</f>
        <v>0</v>
      </c>
    </row>
    <row r="1228" spans="2:8">
      <c r="B1228">
        <f t="shared" si="57"/>
        <v>15</v>
      </c>
      <c r="C1228">
        <f t="shared" si="58"/>
        <v>26</v>
      </c>
      <c r="D1228" t="str">
        <f>VLOOKUP(B1228,Categorisation_T!$B$4:$C$51,2,FALSE)</f>
        <v>Δ3</v>
      </c>
      <c r="E1228" t="str">
        <f>HLOOKUP(C1228,Categorisation_T!$D$1:$DH$4,4,FALSE)</f>
        <v>D</v>
      </c>
      <c r="F1228" t="str">
        <f t="shared" si="59"/>
        <v>D-Δ3</v>
      </c>
      <c r="G1228" t="str">
        <f>VLOOKUP($B1228,Categorisation_T_Score!$B$1:$DH$51,$C1228+2,FALSE)</f>
        <v>P4</v>
      </c>
      <c r="H1228">
        <f>IFERROR(VLOOKUP(G1228,ScoreCards!$C$3:$F$6,4),0)</f>
        <v>0</v>
      </c>
    </row>
    <row r="1229" spans="2:8">
      <c r="B1229">
        <f t="shared" si="57"/>
        <v>15</v>
      </c>
      <c r="C1229">
        <f t="shared" si="58"/>
        <v>27</v>
      </c>
      <c r="D1229" t="str">
        <f>VLOOKUP(B1229,Categorisation_T!$B$4:$C$51,2,FALSE)</f>
        <v>Δ3</v>
      </c>
      <c r="E1229">
        <f>HLOOKUP(C1229,Categorisation_T!$D$1:$DH$4,4,FALSE)</f>
        <v>16.100000000000001</v>
      </c>
      <c r="F1229" t="str">
        <f t="shared" si="59"/>
        <v>16.1-Δ3</v>
      </c>
      <c r="G1229" t="str">
        <f>VLOOKUP($B1229,Categorisation_T_Score!$B$1:$DH$51,$C1229+2,FALSE)</f>
        <v>P4</v>
      </c>
      <c r="H1229">
        <f>IFERROR(VLOOKUP(G1229,ScoreCards!$C$3:$F$6,4),0)</f>
        <v>0</v>
      </c>
    </row>
    <row r="1230" spans="2:8">
      <c r="B1230">
        <f t="shared" si="57"/>
        <v>15</v>
      </c>
      <c r="C1230">
        <f t="shared" si="58"/>
        <v>28</v>
      </c>
      <c r="D1230" t="str">
        <f>VLOOKUP(B1230,Categorisation_T!$B$4:$C$51,2,FALSE)</f>
        <v>Δ3</v>
      </c>
      <c r="E1230">
        <f>HLOOKUP(C1230,Categorisation_T!$D$1:$DH$4,4,FALSE)</f>
        <v>16.2</v>
      </c>
      <c r="F1230" t="str">
        <f t="shared" si="59"/>
        <v>16.2-Δ3</v>
      </c>
      <c r="G1230" t="str">
        <f>VLOOKUP($B1230,Categorisation_T_Score!$B$1:$DH$51,$C1230+2,FALSE)</f>
        <v>P4</v>
      </c>
      <c r="H1230">
        <f>IFERROR(VLOOKUP(G1230,ScoreCards!$C$3:$F$6,4),0)</f>
        <v>0</v>
      </c>
    </row>
    <row r="1231" spans="2:8">
      <c r="B1231">
        <f t="shared" si="57"/>
        <v>15</v>
      </c>
      <c r="C1231">
        <f t="shared" si="58"/>
        <v>29</v>
      </c>
      <c r="D1231" t="str">
        <f>VLOOKUP(B1231,Categorisation_T!$B$4:$C$51,2,FALSE)</f>
        <v>Δ3</v>
      </c>
      <c r="E1231">
        <f>HLOOKUP(C1231,Categorisation_T!$D$1:$DH$4,4,FALSE)</f>
        <v>17.100000000000001</v>
      </c>
      <c r="F1231" t="str">
        <f t="shared" si="59"/>
        <v>17.1-Δ3</v>
      </c>
      <c r="G1231" t="str">
        <f>VLOOKUP($B1231,Categorisation_T_Score!$B$1:$DH$51,$C1231+2,FALSE)</f>
        <v>P4</v>
      </c>
      <c r="H1231">
        <f>IFERROR(VLOOKUP(G1231,ScoreCards!$C$3:$F$6,4),0)</f>
        <v>0</v>
      </c>
    </row>
    <row r="1232" spans="2:8">
      <c r="B1232">
        <f t="shared" si="57"/>
        <v>15</v>
      </c>
      <c r="C1232">
        <f t="shared" si="58"/>
        <v>30</v>
      </c>
      <c r="D1232" t="str">
        <f>VLOOKUP(B1232,Categorisation_T!$B$4:$C$51,2,FALSE)</f>
        <v>Δ3</v>
      </c>
      <c r="E1232">
        <f>HLOOKUP(C1232,Categorisation_T!$D$1:$DH$4,4,FALSE)</f>
        <v>17.2</v>
      </c>
      <c r="F1232" t="str">
        <f t="shared" si="59"/>
        <v>17.2-Δ3</v>
      </c>
      <c r="G1232" t="str">
        <f>VLOOKUP($B1232,Categorisation_T_Score!$B$1:$DH$51,$C1232+2,FALSE)</f>
        <v>P4</v>
      </c>
      <c r="H1232">
        <f>IFERROR(VLOOKUP(G1232,ScoreCards!$C$3:$F$6,4),0)</f>
        <v>0</v>
      </c>
    </row>
    <row r="1233" spans="2:8">
      <c r="B1233">
        <f t="shared" si="57"/>
        <v>15</v>
      </c>
      <c r="C1233">
        <f t="shared" si="58"/>
        <v>31</v>
      </c>
      <c r="D1233" t="str">
        <f>VLOOKUP(B1233,Categorisation_T!$B$4:$C$51,2,FALSE)</f>
        <v>Δ3</v>
      </c>
      <c r="E1233">
        <f>HLOOKUP(C1233,Categorisation_T!$D$1:$DH$4,4,FALSE)</f>
        <v>18.100000000000001</v>
      </c>
      <c r="F1233" t="str">
        <f t="shared" si="59"/>
        <v>18.1-Δ3</v>
      </c>
      <c r="G1233" t="str">
        <f>VLOOKUP($B1233,Categorisation_T_Score!$B$1:$DH$51,$C1233+2,FALSE)</f>
        <v>P4</v>
      </c>
      <c r="H1233">
        <f>IFERROR(VLOOKUP(G1233,ScoreCards!$C$3:$F$6,4),0)</f>
        <v>0</v>
      </c>
    </row>
    <row r="1234" spans="2:8">
      <c r="B1234">
        <f t="shared" si="57"/>
        <v>15</v>
      </c>
      <c r="C1234">
        <f t="shared" si="58"/>
        <v>32</v>
      </c>
      <c r="D1234" t="str">
        <f>VLOOKUP(B1234,Categorisation_T!$B$4:$C$51,2,FALSE)</f>
        <v>Δ3</v>
      </c>
      <c r="E1234" t="str">
        <f>HLOOKUP(C1234,Categorisation_T!$D$1:$DH$4,4,FALSE)</f>
        <v>E</v>
      </c>
      <c r="F1234" t="str">
        <f t="shared" si="59"/>
        <v>E-Δ3</v>
      </c>
      <c r="G1234" t="str">
        <f>VLOOKUP($B1234,Categorisation_T_Score!$B$1:$DH$51,$C1234+2,FALSE)</f>
        <v>P4</v>
      </c>
      <c r="H1234">
        <f>IFERROR(VLOOKUP(G1234,ScoreCards!$C$3:$F$6,4),0)</f>
        <v>0</v>
      </c>
    </row>
    <row r="1235" spans="2:8">
      <c r="B1235">
        <f t="shared" si="57"/>
        <v>15</v>
      </c>
      <c r="C1235">
        <f t="shared" si="58"/>
        <v>33</v>
      </c>
      <c r="D1235" t="str">
        <f>VLOOKUP(B1235,Categorisation_T!$B$4:$C$51,2,FALSE)</f>
        <v>Δ3</v>
      </c>
      <c r="E1235">
        <f>HLOOKUP(C1235,Categorisation_T!$D$1:$DH$4,4,FALSE)</f>
        <v>19.100000000000001</v>
      </c>
      <c r="F1235" t="str">
        <f t="shared" si="59"/>
        <v>19.1-Δ3</v>
      </c>
      <c r="G1235" t="str">
        <f>VLOOKUP($B1235,Categorisation_T_Score!$B$1:$DH$51,$C1235+2,FALSE)</f>
        <v>P4</v>
      </c>
      <c r="H1235">
        <f>IFERROR(VLOOKUP(G1235,ScoreCards!$C$3:$F$6,4),0)</f>
        <v>0</v>
      </c>
    </row>
    <row r="1236" spans="2:8">
      <c r="B1236">
        <f t="shared" si="57"/>
        <v>15</v>
      </c>
      <c r="C1236">
        <f t="shared" si="58"/>
        <v>34</v>
      </c>
      <c r="D1236" t="str">
        <f>VLOOKUP(B1236,Categorisation_T!$B$4:$C$51,2,FALSE)</f>
        <v>Δ3</v>
      </c>
      <c r="E1236">
        <f>HLOOKUP(C1236,Categorisation_T!$D$1:$DH$4,4,FALSE)</f>
        <v>20.100000000000001</v>
      </c>
      <c r="F1236" t="str">
        <f t="shared" si="59"/>
        <v>20.1-Δ3</v>
      </c>
      <c r="G1236" t="str">
        <f>VLOOKUP($B1236,Categorisation_T_Score!$B$1:$DH$51,$C1236+2,FALSE)</f>
        <v>P4</v>
      </c>
      <c r="H1236">
        <f>IFERROR(VLOOKUP(G1236,ScoreCards!$C$3:$F$6,4),0)</f>
        <v>0</v>
      </c>
    </row>
    <row r="1237" spans="2:8">
      <c r="B1237">
        <f t="shared" si="57"/>
        <v>15</v>
      </c>
      <c r="C1237">
        <f t="shared" si="58"/>
        <v>35</v>
      </c>
      <c r="D1237" t="str">
        <f>VLOOKUP(B1237,Categorisation_T!$B$4:$C$51,2,FALSE)</f>
        <v>Δ3</v>
      </c>
      <c r="E1237">
        <f>HLOOKUP(C1237,Categorisation_T!$D$1:$DH$4,4,FALSE)</f>
        <v>20.2</v>
      </c>
      <c r="F1237" t="str">
        <f t="shared" si="59"/>
        <v>20.2-Δ3</v>
      </c>
      <c r="G1237" t="str">
        <f>VLOOKUP($B1237,Categorisation_T_Score!$B$1:$DH$51,$C1237+2,FALSE)</f>
        <v>P4</v>
      </c>
      <c r="H1237">
        <f>IFERROR(VLOOKUP(G1237,ScoreCards!$C$3:$F$6,4),0)</f>
        <v>0</v>
      </c>
    </row>
    <row r="1238" spans="2:8">
      <c r="B1238">
        <f t="shared" si="57"/>
        <v>15</v>
      </c>
      <c r="C1238">
        <f t="shared" si="58"/>
        <v>36</v>
      </c>
      <c r="D1238" t="str">
        <f>VLOOKUP(B1238,Categorisation_T!$B$4:$C$51,2,FALSE)</f>
        <v>Δ3</v>
      </c>
      <c r="E1238">
        <f>HLOOKUP(C1238,Categorisation_T!$D$1:$DH$4,4,FALSE)</f>
        <v>20.3</v>
      </c>
      <c r="F1238" t="str">
        <f t="shared" si="59"/>
        <v>20.3-Δ3</v>
      </c>
      <c r="G1238" t="str">
        <f>VLOOKUP($B1238,Categorisation_T_Score!$B$1:$DH$51,$C1238+2,FALSE)</f>
        <v>P4</v>
      </c>
      <c r="H1238">
        <f>IFERROR(VLOOKUP(G1238,ScoreCards!$C$3:$F$6,4),0)</f>
        <v>0</v>
      </c>
    </row>
    <row r="1239" spans="2:8">
      <c r="B1239">
        <f t="shared" si="57"/>
        <v>15</v>
      </c>
      <c r="C1239">
        <f t="shared" si="58"/>
        <v>37</v>
      </c>
      <c r="D1239" t="str">
        <f>VLOOKUP(B1239,Categorisation_T!$B$4:$C$51,2,FALSE)</f>
        <v>Δ3</v>
      </c>
      <c r="E1239">
        <f>HLOOKUP(C1239,Categorisation_T!$D$1:$DH$4,4,FALSE)</f>
        <v>20.399999999999999</v>
      </c>
      <c r="F1239" t="str">
        <f t="shared" si="59"/>
        <v>20.4-Δ3</v>
      </c>
      <c r="G1239" t="str">
        <f>VLOOKUP($B1239,Categorisation_T_Score!$B$1:$DH$51,$C1239+2,FALSE)</f>
        <v>P4</v>
      </c>
      <c r="H1239">
        <f>IFERROR(VLOOKUP(G1239,ScoreCards!$C$3:$F$6,4),0)</f>
        <v>0</v>
      </c>
    </row>
    <row r="1240" spans="2:8">
      <c r="B1240">
        <f t="shared" si="57"/>
        <v>15</v>
      </c>
      <c r="C1240">
        <f t="shared" si="58"/>
        <v>38</v>
      </c>
      <c r="D1240" t="str">
        <f>VLOOKUP(B1240,Categorisation_T!$B$4:$C$51,2,FALSE)</f>
        <v>Δ3</v>
      </c>
      <c r="E1240">
        <f>HLOOKUP(C1240,Categorisation_T!$D$1:$DH$4,4,FALSE)</f>
        <v>20.5</v>
      </c>
      <c r="F1240" t="str">
        <f t="shared" si="59"/>
        <v>20.5-Δ3</v>
      </c>
      <c r="G1240" t="str">
        <f>VLOOKUP($B1240,Categorisation_T_Score!$B$1:$DH$51,$C1240+2,FALSE)</f>
        <v>P4</v>
      </c>
      <c r="H1240">
        <f>IFERROR(VLOOKUP(G1240,ScoreCards!$C$3:$F$6,4),0)</f>
        <v>0</v>
      </c>
    </row>
    <row r="1241" spans="2:8">
      <c r="B1241">
        <f t="shared" si="57"/>
        <v>15</v>
      </c>
      <c r="C1241">
        <f t="shared" si="58"/>
        <v>39</v>
      </c>
      <c r="D1241" t="str">
        <f>VLOOKUP(B1241,Categorisation_T!$B$4:$C$51,2,FALSE)</f>
        <v>Δ3</v>
      </c>
      <c r="E1241">
        <f>HLOOKUP(C1241,Categorisation_T!$D$1:$DH$4,4,FALSE)</f>
        <v>20.6</v>
      </c>
      <c r="F1241" t="str">
        <f t="shared" si="59"/>
        <v>20.6-Δ3</v>
      </c>
      <c r="G1241" t="str">
        <f>VLOOKUP($B1241,Categorisation_T_Score!$B$1:$DH$51,$C1241+2,FALSE)</f>
        <v>P4</v>
      </c>
      <c r="H1241">
        <f>IFERROR(VLOOKUP(G1241,ScoreCards!$C$3:$F$6,4),0)</f>
        <v>0</v>
      </c>
    </row>
    <row r="1242" spans="2:8">
      <c r="B1242">
        <f t="shared" si="57"/>
        <v>15</v>
      </c>
      <c r="C1242">
        <f t="shared" si="58"/>
        <v>40</v>
      </c>
      <c r="D1242" t="str">
        <f>VLOOKUP(B1242,Categorisation_T!$B$4:$C$51,2,FALSE)</f>
        <v>Δ3</v>
      </c>
      <c r="E1242">
        <f>HLOOKUP(C1242,Categorisation_T!$D$1:$DH$4,4,FALSE)</f>
        <v>21.1</v>
      </c>
      <c r="F1242" t="str">
        <f t="shared" si="59"/>
        <v>21.1-Δ3</v>
      </c>
      <c r="G1242" t="str">
        <f>VLOOKUP($B1242,Categorisation_T_Score!$B$1:$DH$51,$C1242+2,FALSE)</f>
        <v>P4</v>
      </c>
      <c r="H1242">
        <f>IFERROR(VLOOKUP(G1242,ScoreCards!$C$3:$F$6,4),0)</f>
        <v>0</v>
      </c>
    </row>
    <row r="1243" spans="2:8">
      <c r="B1243">
        <f t="shared" si="57"/>
        <v>15</v>
      </c>
      <c r="C1243">
        <f t="shared" si="58"/>
        <v>41</v>
      </c>
      <c r="D1243" t="str">
        <f>VLOOKUP(B1243,Categorisation_T!$B$4:$C$51,2,FALSE)</f>
        <v>Δ3</v>
      </c>
      <c r="E1243">
        <f>HLOOKUP(C1243,Categorisation_T!$D$1:$DH$4,4,FALSE)</f>
        <v>21.2</v>
      </c>
      <c r="F1243" t="str">
        <f t="shared" si="59"/>
        <v>21.2-Δ3</v>
      </c>
      <c r="G1243" t="str">
        <f>VLOOKUP($B1243,Categorisation_T_Score!$B$1:$DH$51,$C1243+2,FALSE)</f>
        <v>P4</v>
      </c>
      <c r="H1243">
        <f>IFERROR(VLOOKUP(G1243,ScoreCards!$C$3:$F$6,4),0)</f>
        <v>0</v>
      </c>
    </row>
    <row r="1244" spans="2:8">
      <c r="B1244">
        <f t="shared" si="57"/>
        <v>15</v>
      </c>
      <c r="C1244">
        <f t="shared" si="58"/>
        <v>42</v>
      </c>
      <c r="D1244" t="str">
        <f>VLOOKUP(B1244,Categorisation_T!$B$4:$C$51,2,FALSE)</f>
        <v>Δ3</v>
      </c>
      <c r="E1244">
        <f>HLOOKUP(C1244,Categorisation_T!$D$1:$DH$4,4,FALSE)</f>
        <v>22.1</v>
      </c>
      <c r="F1244" t="str">
        <f t="shared" si="59"/>
        <v>22.1-Δ3</v>
      </c>
      <c r="G1244" t="str">
        <f>VLOOKUP($B1244,Categorisation_T_Score!$B$1:$DH$51,$C1244+2,FALSE)</f>
        <v>P4</v>
      </c>
      <c r="H1244">
        <f>IFERROR(VLOOKUP(G1244,ScoreCards!$C$3:$F$6,4),0)</f>
        <v>0</v>
      </c>
    </row>
    <row r="1245" spans="2:8">
      <c r="B1245">
        <f t="shared" si="57"/>
        <v>15</v>
      </c>
      <c r="C1245">
        <f t="shared" si="58"/>
        <v>43</v>
      </c>
      <c r="D1245" t="str">
        <f>VLOOKUP(B1245,Categorisation_T!$B$4:$C$51,2,FALSE)</f>
        <v>Δ3</v>
      </c>
      <c r="E1245">
        <f>HLOOKUP(C1245,Categorisation_T!$D$1:$DH$4,4,FALSE)</f>
        <v>22.2</v>
      </c>
      <c r="F1245" t="str">
        <f t="shared" si="59"/>
        <v>22.2-Δ3</v>
      </c>
      <c r="G1245" t="str">
        <f>VLOOKUP($B1245,Categorisation_T_Score!$B$1:$DH$51,$C1245+2,FALSE)</f>
        <v>P4</v>
      </c>
      <c r="H1245">
        <f>IFERROR(VLOOKUP(G1245,ScoreCards!$C$3:$F$6,4),0)</f>
        <v>0</v>
      </c>
    </row>
    <row r="1246" spans="2:8">
      <c r="B1246">
        <f t="shared" si="57"/>
        <v>15</v>
      </c>
      <c r="C1246">
        <f t="shared" si="58"/>
        <v>44</v>
      </c>
      <c r="D1246" t="str">
        <f>VLOOKUP(B1246,Categorisation_T!$B$4:$C$51,2,FALSE)</f>
        <v>Δ3</v>
      </c>
      <c r="E1246" t="str">
        <f>HLOOKUP(C1246,Categorisation_T!$D$1:$DH$4,4,FALSE)</f>
        <v>F</v>
      </c>
      <c r="F1246" t="str">
        <f t="shared" si="59"/>
        <v>F-Δ3</v>
      </c>
      <c r="G1246" t="str">
        <f>VLOOKUP($B1246,Categorisation_T_Score!$B$1:$DH$51,$C1246+2,FALSE)</f>
        <v>P4</v>
      </c>
      <c r="H1246">
        <f>IFERROR(VLOOKUP(G1246,ScoreCards!$C$3:$F$6,4),0)</f>
        <v>0</v>
      </c>
    </row>
    <row r="1247" spans="2:8">
      <c r="B1247">
        <f t="shared" si="57"/>
        <v>15</v>
      </c>
      <c r="C1247">
        <f t="shared" si="58"/>
        <v>45</v>
      </c>
      <c r="D1247" t="str">
        <f>VLOOKUP(B1247,Categorisation_T!$B$4:$C$51,2,FALSE)</f>
        <v>Δ3</v>
      </c>
      <c r="E1247">
        <f>HLOOKUP(C1247,Categorisation_T!$D$1:$DH$4,4,FALSE)</f>
        <v>23.1</v>
      </c>
      <c r="F1247" t="str">
        <f t="shared" si="59"/>
        <v>23.1-Δ3</v>
      </c>
      <c r="G1247" t="str">
        <f>VLOOKUP($B1247,Categorisation_T_Score!$B$1:$DH$51,$C1247+2,FALSE)</f>
        <v>P4</v>
      </c>
      <c r="H1247">
        <f>IFERROR(VLOOKUP(G1247,ScoreCards!$C$3:$F$6,4),0)</f>
        <v>0</v>
      </c>
    </row>
    <row r="1248" spans="2:8">
      <c r="B1248">
        <f t="shared" si="57"/>
        <v>15</v>
      </c>
      <c r="C1248">
        <f t="shared" si="58"/>
        <v>46</v>
      </c>
      <c r="D1248" t="str">
        <f>VLOOKUP(B1248,Categorisation_T!$B$4:$C$51,2,FALSE)</f>
        <v>Δ3</v>
      </c>
      <c r="E1248">
        <f>HLOOKUP(C1248,Categorisation_T!$D$1:$DH$4,4,FALSE)</f>
        <v>23.2</v>
      </c>
      <c r="F1248" t="str">
        <f t="shared" si="59"/>
        <v>23.2-Δ3</v>
      </c>
      <c r="G1248" t="str">
        <f>VLOOKUP($B1248,Categorisation_T_Score!$B$1:$DH$51,$C1248+2,FALSE)</f>
        <v>P4</v>
      </c>
      <c r="H1248">
        <f>IFERROR(VLOOKUP(G1248,ScoreCards!$C$3:$F$6,4),0)</f>
        <v>0</v>
      </c>
    </row>
    <row r="1249" spans="2:8">
      <c r="B1249">
        <f t="shared" si="57"/>
        <v>15</v>
      </c>
      <c r="C1249">
        <f t="shared" si="58"/>
        <v>47</v>
      </c>
      <c r="D1249" t="str">
        <f>VLOOKUP(B1249,Categorisation_T!$B$4:$C$51,2,FALSE)</f>
        <v>Δ3</v>
      </c>
      <c r="E1249">
        <f>HLOOKUP(C1249,Categorisation_T!$D$1:$DH$4,4,FALSE)</f>
        <v>23.3</v>
      </c>
      <c r="F1249" t="str">
        <f t="shared" si="59"/>
        <v>23.3-Δ3</v>
      </c>
      <c r="G1249" t="str">
        <f>VLOOKUP($B1249,Categorisation_T_Score!$B$1:$DH$51,$C1249+2,FALSE)</f>
        <v>P4</v>
      </c>
      <c r="H1249">
        <f>IFERROR(VLOOKUP(G1249,ScoreCards!$C$3:$F$6,4),0)</f>
        <v>0</v>
      </c>
    </row>
    <row r="1250" spans="2:8">
      <c r="B1250">
        <f t="shared" si="57"/>
        <v>15</v>
      </c>
      <c r="C1250">
        <f t="shared" si="58"/>
        <v>48</v>
      </c>
      <c r="D1250" t="str">
        <f>VLOOKUP(B1250,Categorisation_T!$B$4:$C$51,2,FALSE)</f>
        <v>Δ3</v>
      </c>
      <c r="E1250">
        <f>HLOOKUP(C1250,Categorisation_T!$D$1:$DH$4,4,FALSE)</f>
        <v>23.4</v>
      </c>
      <c r="F1250" t="str">
        <f t="shared" si="59"/>
        <v>23.4-Δ3</v>
      </c>
      <c r="G1250" t="str">
        <f>VLOOKUP($B1250,Categorisation_T_Score!$B$1:$DH$51,$C1250+2,FALSE)</f>
        <v>P4</v>
      </c>
      <c r="H1250">
        <f>IFERROR(VLOOKUP(G1250,ScoreCards!$C$3:$F$6,4),0)</f>
        <v>0</v>
      </c>
    </row>
    <row r="1251" spans="2:8">
      <c r="B1251">
        <f t="shared" si="57"/>
        <v>15</v>
      </c>
      <c r="C1251">
        <f t="shared" si="58"/>
        <v>49</v>
      </c>
      <c r="D1251" t="str">
        <f>VLOOKUP(B1251,Categorisation_T!$B$4:$C$51,2,FALSE)</f>
        <v>Δ3</v>
      </c>
      <c r="E1251">
        <f>HLOOKUP(C1251,Categorisation_T!$D$1:$DH$4,4,FALSE)</f>
        <v>23.5</v>
      </c>
      <c r="F1251" t="str">
        <f t="shared" si="59"/>
        <v>23.5-Δ3</v>
      </c>
      <c r="G1251" t="str">
        <f>VLOOKUP($B1251,Categorisation_T_Score!$B$1:$DH$51,$C1251+2,FALSE)</f>
        <v>P4</v>
      </c>
      <c r="H1251">
        <f>IFERROR(VLOOKUP(G1251,ScoreCards!$C$3:$F$6,4),0)</f>
        <v>0</v>
      </c>
    </row>
    <row r="1252" spans="2:8">
      <c r="B1252">
        <f t="shared" si="57"/>
        <v>15</v>
      </c>
      <c r="C1252">
        <f t="shared" si="58"/>
        <v>50</v>
      </c>
      <c r="D1252" t="str">
        <f>VLOOKUP(B1252,Categorisation_T!$B$4:$C$51,2,FALSE)</f>
        <v>Δ3</v>
      </c>
      <c r="E1252">
        <f>HLOOKUP(C1252,Categorisation_T!$D$1:$DH$4,4,FALSE)</f>
        <v>23.6</v>
      </c>
      <c r="F1252" t="str">
        <f t="shared" si="59"/>
        <v>23.6-Δ3</v>
      </c>
      <c r="G1252" t="str">
        <f>VLOOKUP($B1252,Categorisation_T_Score!$B$1:$DH$51,$C1252+2,FALSE)</f>
        <v>P4</v>
      </c>
      <c r="H1252">
        <f>IFERROR(VLOOKUP(G1252,ScoreCards!$C$3:$F$6,4),0)</f>
        <v>0</v>
      </c>
    </row>
    <row r="1253" spans="2:8">
      <c r="B1253">
        <f t="shared" si="57"/>
        <v>15</v>
      </c>
      <c r="C1253">
        <f t="shared" si="58"/>
        <v>51</v>
      </c>
      <c r="D1253" t="str">
        <f>VLOOKUP(B1253,Categorisation_T!$B$4:$C$51,2,FALSE)</f>
        <v>Δ3</v>
      </c>
      <c r="E1253">
        <f>HLOOKUP(C1253,Categorisation_T!$D$1:$DH$4,4,FALSE)</f>
        <v>23.7</v>
      </c>
      <c r="F1253" t="str">
        <f t="shared" si="59"/>
        <v>23.7-Δ3</v>
      </c>
      <c r="G1253" t="str">
        <f>VLOOKUP($B1253,Categorisation_T_Score!$B$1:$DH$51,$C1253+2,FALSE)</f>
        <v>P4</v>
      </c>
      <c r="H1253">
        <f>IFERROR(VLOOKUP(G1253,ScoreCards!$C$3:$F$6,4),0)</f>
        <v>0</v>
      </c>
    </row>
    <row r="1254" spans="2:8">
      <c r="B1254">
        <f t="shared" si="57"/>
        <v>15</v>
      </c>
      <c r="C1254">
        <f t="shared" si="58"/>
        <v>52</v>
      </c>
      <c r="D1254" t="str">
        <f>VLOOKUP(B1254,Categorisation_T!$B$4:$C$51,2,FALSE)</f>
        <v>Δ3</v>
      </c>
      <c r="E1254">
        <f>HLOOKUP(C1254,Categorisation_T!$D$1:$DH$4,4,FALSE)</f>
        <v>38</v>
      </c>
      <c r="F1254" t="str">
        <f t="shared" si="59"/>
        <v>38-Δ3</v>
      </c>
      <c r="G1254">
        <f>VLOOKUP($B1254,Categorisation_T_Score!$B$1:$DH$51,$C1254+2,FALSE)</f>
        <v>0</v>
      </c>
      <c r="H1254">
        <f>IFERROR(VLOOKUP(G1254,ScoreCards!$C$3:$F$6,4),0)</f>
        <v>0</v>
      </c>
    </row>
    <row r="1255" spans="2:8">
      <c r="B1255">
        <f t="shared" si="57"/>
        <v>15</v>
      </c>
      <c r="C1255">
        <f t="shared" si="58"/>
        <v>53</v>
      </c>
      <c r="D1255" t="str">
        <f>VLOOKUP(B1255,Categorisation_T!$B$4:$C$51,2,FALSE)</f>
        <v>Δ3</v>
      </c>
      <c r="E1255">
        <f>HLOOKUP(C1255,Categorisation_T!$D$1:$DH$4,4,FALSE)</f>
        <v>39</v>
      </c>
      <c r="F1255" t="str">
        <f t="shared" si="59"/>
        <v>39-Δ3</v>
      </c>
      <c r="G1255">
        <f>VLOOKUP($B1255,Categorisation_T_Score!$B$1:$DH$51,$C1255+2,FALSE)</f>
        <v>0</v>
      </c>
      <c r="H1255">
        <f>IFERROR(VLOOKUP(G1255,ScoreCards!$C$3:$F$6,4),0)</f>
        <v>0</v>
      </c>
    </row>
    <row r="1256" spans="2:8">
      <c r="B1256">
        <f t="shared" si="57"/>
        <v>15</v>
      </c>
      <c r="C1256">
        <f t="shared" si="58"/>
        <v>54</v>
      </c>
      <c r="D1256" t="str">
        <f>VLOOKUP(B1256,Categorisation_T!$B$4:$C$51,2,FALSE)</f>
        <v>Δ3</v>
      </c>
      <c r="E1256" t="str">
        <f>HLOOKUP(C1256,Categorisation_T!$D$1:$DH$4,4,FALSE)</f>
        <v>G</v>
      </c>
      <c r="F1256" t="str">
        <f t="shared" si="59"/>
        <v>G-Δ3</v>
      </c>
      <c r="G1256" t="str">
        <f>VLOOKUP($B1256,Categorisation_T_Score!$B$1:$DH$51,$C1256+2,FALSE)</f>
        <v>P4</v>
      </c>
      <c r="H1256">
        <f>IFERROR(VLOOKUP(G1256,ScoreCards!$C$3:$F$6,4),0)</f>
        <v>0</v>
      </c>
    </row>
    <row r="1257" spans="2:8">
      <c r="B1257">
        <f t="shared" si="57"/>
        <v>15</v>
      </c>
      <c r="C1257">
        <f t="shared" si="58"/>
        <v>55</v>
      </c>
      <c r="D1257" t="str">
        <f>VLOOKUP(B1257,Categorisation_T!$B$4:$C$51,2,FALSE)</f>
        <v>Δ3</v>
      </c>
      <c r="E1257">
        <f>HLOOKUP(C1257,Categorisation_T!$D$1:$DH$4,4,FALSE)</f>
        <v>24.1</v>
      </c>
      <c r="F1257" t="str">
        <f t="shared" si="59"/>
        <v>24.1-Δ3</v>
      </c>
      <c r="G1257" t="str">
        <f>VLOOKUP($B1257,Categorisation_T_Score!$B$1:$DH$51,$C1257+2,FALSE)</f>
        <v>P4</v>
      </c>
      <c r="H1257">
        <f>IFERROR(VLOOKUP(G1257,ScoreCards!$C$3:$F$6,4),0)</f>
        <v>0</v>
      </c>
    </row>
    <row r="1258" spans="2:8">
      <c r="B1258">
        <f t="shared" si="57"/>
        <v>15</v>
      </c>
      <c r="C1258">
        <f t="shared" si="58"/>
        <v>56</v>
      </c>
      <c r="D1258" t="str">
        <f>VLOOKUP(B1258,Categorisation_T!$B$4:$C$51,2,FALSE)</f>
        <v>Δ3</v>
      </c>
      <c r="E1258">
        <f>HLOOKUP(C1258,Categorisation_T!$D$1:$DH$4,4,FALSE)</f>
        <v>24.2</v>
      </c>
      <c r="F1258" t="str">
        <f t="shared" si="59"/>
        <v>24.2-Δ3</v>
      </c>
      <c r="G1258" t="str">
        <f>VLOOKUP($B1258,Categorisation_T_Score!$B$1:$DH$51,$C1258+2,FALSE)</f>
        <v>P4</v>
      </c>
      <c r="H1258">
        <f>IFERROR(VLOOKUP(G1258,ScoreCards!$C$3:$F$6,4),0)</f>
        <v>0</v>
      </c>
    </row>
    <row r="1259" spans="2:8">
      <c r="B1259">
        <f t="shared" si="57"/>
        <v>15</v>
      </c>
      <c r="C1259">
        <f t="shared" si="58"/>
        <v>57</v>
      </c>
      <c r="D1259" t="str">
        <f>VLOOKUP(B1259,Categorisation_T!$B$4:$C$51,2,FALSE)</f>
        <v>Δ3</v>
      </c>
      <c r="E1259">
        <f>HLOOKUP(C1259,Categorisation_T!$D$1:$DH$4,4,FALSE)</f>
        <v>24.3</v>
      </c>
      <c r="F1259" t="str">
        <f t="shared" si="59"/>
        <v>24.3-Δ3</v>
      </c>
      <c r="G1259" t="str">
        <f>VLOOKUP($B1259,Categorisation_T_Score!$B$1:$DH$51,$C1259+2,FALSE)</f>
        <v>P4</v>
      </c>
      <c r="H1259">
        <f>IFERROR(VLOOKUP(G1259,ScoreCards!$C$3:$F$6,4),0)</f>
        <v>0</v>
      </c>
    </row>
    <row r="1260" spans="2:8">
      <c r="B1260">
        <f t="shared" si="57"/>
        <v>15</v>
      </c>
      <c r="C1260">
        <f t="shared" si="58"/>
        <v>58</v>
      </c>
      <c r="D1260" t="str">
        <f>VLOOKUP(B1260,Categorisation_T!$B$4:$C$51,2,FALSE)</f>
        <v>Δ3</v>
      </c>
      <c r="E1260">
        <f>HLOOKUP(C1260,Categorisation_T!$D$1:$DH$4,4,FALSE)</f>
        <v>24.4</v>
      </c>
      <c r="F1260" t="str">
        <f t="shared" si="59"/>
        <v>24.4-Δ3</v>
      </c>
      <c r="G1260" t="str">
        <f>VLOOKUP($B1260,Categorisation_T_Score!$B$1:$DH$51,$C1260+2,FALSE)</f>
        <v>P4</v>
      </c>
      <c r="H1260">
        <f>IFERROR(VLOOKUP(G1260,ScoreCards!$C$3:$F$6,4),0)</f>
        <v>0</v>
      </c>
    </row>
    <row r="1261" spans="2:8">
      <c r="B1261">
        <f t="shared" si="57"/>
        <v>15</v>
      </c>
      <c r="C1261">
        <f t="shared" si="58"/>
        <v>59</v>
      </c>
      <c r="D1261" t="str">
        <f>VLOOKUP(B1261,Categorisation_T!$B$4:$C$51,2,FALSE)</f>
        <v>Δ3</v>
      </c>
      <c r="E1261">
        <f>HLOOKUP(C1261,Categorisation_T!$D$1:$DH$4,4,FALSE)</f>
        <v>24.5</v>
      </c>
      <c r="F1261" t="str">
        <f t="shared" si="59"/>
        <v>24.5-Δ3</v>
      </c>
      <c r="G1261" t="str">
        <f>VLOOKUP($B1261,Categorisation_T_Score!$B$1:$DH$51,$C1261+2,FALSE)</f>
        <v>P4</v>
      </c>
      <c r="H1261">
        <f>IFERROR(VLOOKUP(G1261,ScoreCards!$C$3:$F$6,4),0)</f>
        <v>0</v>
      </c>
    </row>
    <row r="1262" spans="2:8">
      <c r="B1262">
        <f t="shared" si="57"/>
        <v>15</v>
      </c>
      <c r="C1262">
        <f t="shared" si="58"/>
        <v>60</v>
      </c>
      <c r="D1262" t="str">
        <f>VLOOKUP(B1262,Categorisation_T!$B$4:$C$51,2,FALSE)</f>
        <v>Δ3</v>
      </c>
      <c r="E1262">
        <f>HLOOKUP(C1262,Categorisation_T!$D$1:$DH$4,4,FALSE)</f>
        <v>25.1</v>
      </c>
      <c r="F1262" t="str">
        <f t="shared" si="59"/>
        <v>25.1-Δ3</v>
      </c>
      <c r="G1262" t="str">
        <f>VLOOKUP($B1262,Categorisation_T_Score!$B$1:$DH$51,$C1262+2,FALSE)</f>
        <v>P4</v>
      </c>
      <c r="H1262">
        <f>IFERROR(VLOOKUP(G1262,ScoreCards!$C$3:$F$6,4),0)</f>
        <v>0</v>
      </c>
    </row>
    <row r="1263" spans="2:8">
      <c r="B1263">
        <f t="shared" si="57"/>
        <v>15</v>
      </c>
      <c r="C1263">
        <f t="shared" si="58"/>
        <v>61</v>
      </c>
      <c r="D1263" t="str">
        <f>VLOOKUP(B1263,Categorisation_T!$B$4:$C$51,2,FALSE)</f>
        <v>Δ3</v>
      </c>
      <c r="E1263">
        <f>HLOOKUP(C1263,Categorisation_T!$D$1:$DH$4,4,FALSE)</f>
        <v>25.2</v>
      </c>
      <c r="F1263" t="str">
        <f t="shared" si="59"/>
        <v>25.2-Δ3</v>
      </c>
      <c r="G1263" t="str">
        <f>VLOOKUP($B1263,Categorisation_T_Score!$B$1:$DH$51,$C1263+2,FALSE)</f>
        <v>P4</v>
      </c>
      <c r="H1263">
        <f>IFERROR(VLOOKUP(G1263,ScoreCards!$C$3:$F$6,4),0)</f>
        <v>0</v>
      </c>
    </row>
    <row r="1264" spans="2:8">
      <c r="B1264">
        <f t="shared" si="57"/>
        <v>15</v>
      </c>
      <c r="C1264">
        <f t="shared" si="58"/>
        <v>62</v>
      </c>
      <c r="D1264" t="str">
        <f>VLOOKUP(B1264,Categorisation_T!$B$4:$C$51,2,FALSE)</f>
        <v>Δ3</v>
      </c>
      <c r="E1264">
        <f>HLOOKUP(C1264,Categorisation_T!$D$1:$DH$4,4,FALSE)</f>
        <v>25.3</v>
      </c>
      <c r="F1264" t="str">
        <f t="shared" si="59"/>
        <v>25.3-Δ3</v>
      </c>
      <c r="G1264" t="str">
        <f>VLOOKUP($B1264,Categorisation_T_Score!$B$1:$DH$51,$C1264+2,FALSE)</f>
        <v>P4</v>
      </c>
      <c r="H1264">
        <f>IFERROR(VLOOKUP(G1264,ScoreCards!$C$3:$F$6,4),0)</f>
        <v>0</v>
      </c>
    </row>
    <row r="1265" spans="2:8">
      <c r="B1265">
        <f t="shared" si="57"/>
        <v>15</v>
      </c>
      <c r="C1265">
        <f t="shared" si="58"/>
        <v>63</v>
      </c>
      <c r="D1265" t="str">
        <f>VLOOKUP(B1265,Categorisation_T!$B$4:$C$51,2,FALSE)</f>
        <v>Δ3</v>
      </c>
      <c r="E1265">
        <f>HLOOKUP(C1265,Categorisation_T!$D$1:$DH$4,4,FALSE)</f>
        <v>25.4</v>
      </c>
      <c r="F1265" t="str">
        <f t="shared" si="59"/>
        <v>25.4-Δ3</v>
      </c>
      <c r="G1265" t="str">
        <f>VLOOKUP($B1265,Categorisation_T_Score!$B$1:$DH$51,$C1265+2,FALSE)</f>
        <v>P4</v>
      </c>
      <c r="H1265">
        <f>IFERROR(VLOOKUP(G1265,ScoreCards!$C$3:$F$6,4),0)</f>
        <v>0</v>
      </c>
    </row>
    <row r="1266" spans="2:8">
      <c r="B1266">
        <f t="shared" ref="B1266:B1329" si="60">B1157+1</f>
        <v>15</v>
      </c>
      <c r="C1266">
        <f t="shared" ref="C1266:C1329" si="61">C1157</f>
        <v>64</v>
      </c>
      <c r="D1266" t="str">
        <f>VLOOKUP(B1266,Categorisation_T!$B$4:$C$51,2,FALSE)</f>
        <v>Δ3</v>
      </c>
      <c r="E1266">
        <f>HLOOKUP(C1266,Categorisation_T!$D$1:$DH$4,4,FALSE)</f>
        <v>25.5</v>
      </c>
      <c r="F1266" t="str">
        <f t="shared" si="59"/>
        <v>25.5-Δ3</v>
      </c>
      <c r="G1266" t="str">
        <f>VLOOKUP($B1266,Categorisation_T_Score!$B$1:$DH$51,$C1266+2,FALSE)</f>
        <v>P4</v>
      </c>
      <c r="H1266">
        <f>IFERROR(VLOOKUP(G1266,ScoreCards!$C$3:$F$6,4),0)</f>
        <v>0</v>
      </c>
    </row>
    <row r="1267" spans="2:8">
      <c r="B1267">
        <f t="shared" si="60"/>
        <v>15</v>
      </c>
      <c r="C1267">
        <f t="shared" si="61"/>
        <v>65</v>
      </c>
      <c r="D1267" t="str">
        <f>VLOOKUP(B1267,Categorisation_T!$B$4:$C$51,2,FALSE)</f>
        <v>Δ3</v>
      </c>
      <c r="E1267">
        <f>HLOOKUP(C1267,Categorisation_T!$D$1:$DH$4,4,FALSE)</f>
        <v>25.6</v>
      </c>
      <c r="F1267" t="str">
        <f t="shared" si="59"/>
        <v>25.6-Δ3</v>
      </c>
      <c r="G1267" t="str">
        <f>VLOOKUP($B1267,Categorisation_T_Score!$B$1:$DH$51,$C1267+2,FALSE)</f>
        <v>P4</v>
      </c>
      <c r="H1267">
        <f>IFERROR(VLOOKUP(G1267,ScoreCards!$C$3:$F$6,4),0)</f>
        <v>0</v>
      </c>
    </row>
    <row r="1268" spans="2:8">
      <c r="B1268">
        <f t="shared" si="60"/>
        <v>15</v>
      </c>
      <c r="C1268">
        <f t="shared" si="61"/>
        <v>66</v>
      </c>
      <c r="D1268" t="str">
        <f>VLOOKUP(B1268,Categorisation_T!$B$4:$C$51,2,FALSE)</f>
        <v>Δ3</v>
      </c>
      <c r="E1268">
        <f>HLOOKUP(C1268,Categorisation_T!$D$1:$DH$4,4,FALSE)</f>
        <v>25.7</v>
      </c>
      <c r="F1268" t="str">
        <f t="shared" si="59"/>
        <v>25.7-Δ3</v>
      </c>
      <c r="G1268" t="str">
        <f>VLOOKUP($B1268,Categorisation_T_Score!$B$1:$DH$51,$C1268+2,FALSE)</f>
        <v>P4</v>
      </c>
      <c r="H1268">
        <f>IFERROR(VLOOKUP(G1268,ScoreCards!$C$3:$F$6,4),0)</f>
        <v>0</v>
      </c>
    </row>
    <row r="1269" spans="2:8">
      <c r="B1269">
        <f t="shared" si="60"/>
        <v>15</v>
      </c>
      <c r="C1269">
        <f t="shared" si="61"/>
        <v>67</v>
      </c>
      <c r="D1269" t="str">
        <f>VLOOKUP(B1269,Categorisation_T!$B$4:$C$51,2,FALSE)</f>
        <v>Δ3</v>
      </c>
      <c r="E1269">
        <f>HLOOKUP(C1269,Categorisation_T!$D$1:$DH$4,4,FALSE)</f>
        <v>25.9</v>
      </c>
      <c r="F1269" t="str">
        <f t="shared" si="59"/>
        <v>25.9-Δ3</v>
      </c>
      <c r="G1269" t="str">
        <f>VLOOKUP($B1269,Categorisation_T_Score!$B$1:$DH$51,$C1269+2,FALSE)</f>
        <v>P4</v>
      </c>
      <c r="H1269">
        <f>IFERROR(VLOOKUP(G1269,ScoreCards!$C$3:$F$6,4),0)</f>
        <v>0</v>
      </c>
    </row>
    <row r="1270" spans="2:8">
      <c r="B1270">
        <f t="shared" si="60"/>
        <v>15</v>
      </c>
      <c r="C1270">
        <f t="shared" si="61"/>
        <v>68</v>
      </c>
      <c r="D1270" t="str">
        <f>VLOOKUP(B1270,Categorisation_T!$B$4:$C$51,2,FALSE)</f>
        <v>Δ3</v>
      </c>
      <c r="E1270" t="str">
        <f>HLOOKUP(C1270,Categorisation_T!$D$1:$DH$4,4,FALSE)</f>
        <v>H</v>
      </c>
      <c r="F1270" t="str">
        <f t="shared" si="59"/>
        <v>H-Δ3</v>
      </c>
      <c r="G1270" t="str">
        <f>VLOOKUP($B1270,Categorisation_T_Score!$B$1:$DH$51,$C1270+2,FALSE)</f>
        <v>P4</v>
      </c>
      <c r="H1270">
        <f>IFERROR(VLOOKUP(G1270,ScoreCards!$C$3:$F$6,4),0)</f>
        <v>0</v>
      </c>
    </row>
    <row r="1271" spans="2:8">
      <c r="B1271">
        <f t="shared" si="60"/>
        <v>15</v>
      </c>
      <c r="C1271">
        <f t="shared" si="61"/>
        <v>69</v>
      </c>
      <c r="D1271" t="str">
        <f>VLOOKUP(B1271,Categorisation_T!$B$4:$C$51,2,FALSE)</f>
        <v>Δ3</v>
      </c>
      <c r="E1271">
        <f>HLOOKUP(C1271,Categorisation_T!$D$1:$DH$4,4,FALSE)</f>
        <v>26.1</v>
      </c>
      <c r="F1271" t="str">
        <f t="shared" si="59"/>
        <v>26.1-Δ3</v>
      </c>
      <c r="G1271" t="str">
        <f>VLOOKUP($B1271,Categorisation_T_Score!$B$1:$DH$51,$C1271+2,FALSE)</f>
        <v>P4</v>
      </c>
      <c r="H1271">
        <f>IFERROR(VLOOKUP(G1271,ScoreCards!$C$3:$F$6,4),0)</f>
        <v>0</v>
      </c>
    </row>
    <row r="1272" spans="2:8">
      <c r="B1272">
        <f t="shared" si="60"/>
        <v>15</v>
      </c>
      <c r="C1272">
        <f t="shared" si="61"/>
        <v>70</v>
      </c>
      <c r="D1272" t="str">
        <f>VLOOKUP(B1272,Categorisation_T!$B$4:$C$51,2,FALSE)</f>
        <v>Δ3</v>
      </c>
      <c r="E1272">
        <f>HLOOKUP(C1272,Categorisation_T!$D$1:$DH$4,4,FALSE)</f>
        <v>26.2</v>
      </c>
      <c r="F1272" t="str">
        <f t="shared" si="59"/>
        <v>26.2-Δ3</v>
      </c>
      <c r="G1272" t="str">
        <f>VLOOKUP($B1272,Categorisation_T_Score!$B$1:$DH$51,$C1272+2,FALSE)</f>
        <v>P4</v>
      </c>
      <c r="H1272">
        <f>IFERROR(VLOOKUP(G1272,ScoreCards!$C$3:$F$6,4),0)</f>
        <v>0</v>
      </c>
    </row>
    <row r="1273" spans="2:8">
      <c r="B1273">
        <f t="shared" si="60"/>
        <v>15</v>
      </c>
      <c r="C1273">
        <f t="shared" si="61"/>
        <v>71</v>
      </c>
      <c r="D1273" t="str">
        <f>VLOOKUP(B1273,Categorisation_T!$B$4:$C$51,2,FALSE)</f>
        <v>Δ3</v>
      </c>
      <c r="E1273">
        <f>HLOOKUP(C1273,Categorisation_T!$D$1:$DH$4,4,FALSE)</f>
        <v>26.3</v>
      </c>
      <c r="F1273" t="str">
        <f t="shared" si="59"/>
        <v>26.3-Δ3</v>
      </c>
      <c r="G1273" t="str">
        <f>VLOOKUP($B1273,Categorisation_T_Score!$B$1:$DH$51,$C1273+2,FALSE)</f>
        <v>P4</v>
      </c>
      <c r="H1273">
        <f>IFERROR(VLOOKUP(G1273,ScoreCards!$C$3:$F$6,4),0)</f>
        <v>0</v>
      </c>
    </row>
    <row r="1274" spans="2:8">
      <c r="B1274">
        <f t="shared" si="60"/>
        <v>15</v>
      </c>
      <c r="C1274">
        <f t="shared" si="61"/>
        <v>72</v>
      </c>
      <c r="D1274" t="str">
        <f>VLOOKUP(B1274,Categorisation_T!$B$4:$C$51,2,FALSE)</f>
        <v>Δ3</v>
      </c>
      <c r="E1274">
        <f>HLOOKUP(C1274,Categorisation_T!$D$1:$DH$4,4,FALSE)</f>
        <v>26.4</v>
      </c>
      <c r="F1274" t="str">
        <f t="shared" si="59"/>
        <v>26.4-Δ3</v>
      </c>
      <c r="G1274" t="str">
        <f>VLOOKUP($B1274,Categorisation_T_Score!$B$1:$DH$51,$C1274+2,FALSE)</f>
        <v>P4</v>
      </c>
      <c r="H1274">
        <f>IFERROR(VLOOKUP(G1274,ScoreCards!$C$3:$F$6,4),0)</f>
        <v>0</v>
      </c>
    </row>
    <row r="1275" spans="2:8">
      <c r="B1275">
        <f t="shared" si="60"/>
        <v>15</v>
      </c>
      <c r="C1275">
        <f t="shared" si="61"/>
        <v>73</v>
      </c>
      <c r="D1275" t="str">
        <f>VLOOKUP(B1275,Categorisation_T!$B$4:$C$51,2,FALSE)</f>
        <v>Δ3</v>
      </c>
      <c r="E1275">
        <f>HLOOKUP(C1275,Categorisation_T!$D$1:$DH$4,4,FALSE)</f>
        <v>26.5</v>
      </c>
      <c r="F1275" t="str">
        <f t="shared" si="59"/>
        <v>26.5-Δ3</v>
      </c>
      <c r="G1275" t="str">
        <f>VLOOKUP($B1275,Categorisation_T_Score!$B$1:$DH$51,$C1275+2,FALSE)</f>
        <v>P4</v>
      </c>
      <c r="H1275">
        <f>IFERROR(VLOOKUP(G1275,ScoreCards!$C$3:$F$6,4),0)</f>
        <v>0</v>
      </c>
    </row>
    <row r="1276" spans="2:8">
      <c r="B1276">
        <f t="shared" si="60"/>
        <v>15</v>
      </c>
      <c r="C1276">
        <f t="shared" si="61"/>
        <v>74</v>
      </c>
      <c r="D1276" t="str">
        <f>VLOOKUP(B1276,Categorisation_T!$B$4:$C$51,2,FALSE)</f>
        <v>Δ3</v>
      </c>
      <c r="E1276">
        <f>HLOOKUP(C1276,Categorisation_T!$D$1:$DH$4,4,FALSE)</f>
        <v>26.6</v>
      </c>
      <c r="F1276" t="str">
        <f t="shared" si="59"/>
        <v>26.6-Δ3</v>
      </c>
      <c r="G1276" t="str">
        <f>VLOOKUP($B1276,Categorisation_T_Score!$B$1:$DH$51,$C1276+2,FALSE)</f>
        <v>P4</v>
      </c>
      <c r="H1276">
        <f>IFERROR(VLOOKUP(G1276,ScoreCards!$C$3:$F$6,4),0)</f>
        <v>0</v>
      </c>
    </row>
    <row r="1277" spans="2:8">
      <c r="B1277">
        <f t="shared" si="60"/>
        <v>15</v>
      </c>
      <c r="C1277">
        <f t="shared" si="61"/>
        <v>75</v>
      </c>
      <c r="D1277" t="str">
        <f>VLOOKUP(B1277,Categorisation_T!$B$4:$C$51,2,FALSE)</f>
        <v>Δ3</v>
      </c>
      <c r="E1277">
        <f>HLOOKUP(C1277,Categorisation_T!$D$1:$DH$4,4,FALSE)</f>
        <v>26.7</v>
      </c>
      <c r="F1277" t="str">
        <f t="shared" si="59"/>
        <v>26.7-Δ3</v>
      </c>
      <c r="G1277" t="str">
        <f>VLOOKUP($B1277,Categorisation_T_Score!$B$1:$DH$51,$C1277+2,FALSE)</f>
        <v>P4</v>
      </c>
      <c r="H1277">
        <f>IFERROR(VLOOKUP(G1277,ScoreCards!$C$3:$F$6,4),0)</f>
        <v>0</v>
      </c>
    </row>
    <row r="1278" spans="2:8">
      <c r="B1278">
        <f t="shared" si="60"/>
        <v>15</v>
      </c>
      <c r="C1278">
        <f t="shared" si="61"/>
        <v>76</v>
      </c>
      <c r="D1278" t="str">
        <f>VLOOKUP(B1278,Categorisation_T!$B$4:$C$51,2,FALSE)</f>
        <v>Δ3</v>
      </c>
      <c r="E1278">
        <f>HLOOKUP(C1278,Categorisation_T!$D$1:$DH$4,4,FALSE)</f>
        <v>26.8</v>
      </c>
      <c r="F1278" t="str">
        <f t="shared" si="59"/>
        <v>26.8-Δ3</v>
      </c>
      <c r="G1278" t="str">
        <f>VLOOKUP($B1278,Categorisation_T_Score!$B$1:$DH$51,$C1278+2,FALSE)</f>
        <v>P4</v>
      </c>
      <c r="H1278">
        <f>IFERROR(VLOOKUP(G1278,ScoreCards!$C$3:$F$6,4),0)</f>
        <v>0</v>
      </c>
    </row>
    <row r="1279" spans="2:8">
      <c r="B1279">
        <f t="shared" si="60"/>
        <v>15</v>
      </c>
      <c r="C1279">
        <f t="shared" si="61"/>
        <v>77</v>
      </c>
      <c r="D1279" t="str">
        <f>VLOOKUP(B1279,Categorisation_T!$B$4:$C$51,2,FALSE)</f>
        <v>Δ3</v>
      </c>
      <c r="E1279">
        <f>HLOOKUP(C1279,Categorisation_T!$D$1:$DH$4,4,FALSE)</f>
        <v>27.1</v>
      </c>
      <c r="F1279" t="str">
        <f t="shared" si="59"/>
        <v>27.1-Δ3</v>
      </c>
      <c r="G1279" t="str">
        <f>VLOOKUP($B1279,Categorisation_T_Score!$B$1:$DH$51,$C1279+2,FALSE)</f>
        <v>P4</v>
      </c>
      <c r="H1279">
        <f>IFERROR(VLOOKUP(G1279,ScoreCards!$C$3:$F$6,4),0)</f>
        <v>0</v>
      </c>
    </row>
    <row r="1280" spans="2:8">
      <c r="B1280">
        <f t="shared" si="60"/>
        <v>15</v>
      </c>
      <c r="C1280">
        <f t="shared" si="61"/>
        <v>78</v>
      </c>
      <c r="D1280" t="str">
        <f>VLOOKUP(B1280,Categorisation_T!$B$4:$C$51,2,FALSE)</f>
        <v>Δ3</v>
      </c>
      <c r="E1280">
        <f>HLOOKUP(C1280,Categorisation_T!$D$1:$DH$4,4,FALSE)</f>
        <v>27.2</v>
      </c>
      <c r="F1280" t="str">
        <f t="shared" si="59"/>
        <v>27.2-Δ3</v>
      </c>
      <c r="G1280" t="str">
        <f>VLOOKUP($B1280,Categorisation_T_Score!$B$1:$DH$51,$C1280+2,FALSE)</f>
        <v>P4</v>
      </c>
      <c r="H1280">
        <f>IFERROR(VLOOKUP(G1280,ScoreCards!$C$3:$F$6,4),0)</f>
        <v>0</v>
      </c>
    </row>
    <row r="1281" spans="2:8">
      <c r="B1281">
        <f t="shared" si="60"/>
        <v>15</v>
      </c>
      <c r="C1281">
        <f t="shared" si="61"/>
        <v>79</v>
      </c>
      <c r="D1281" t="str">
        <f>VLOOKUP(B1281,Categorisation_T!$B$4:$C$51,2,FALSE)</f>
        <v>Δ3</v>
      </c>
      <c r="E1281">
        <f>HLOOKUP(C1281,Categorisation_T!$D$1:$DH$4,4,FALSE)</f>
        <v>27.3</v>
      </c>
      <c r="F1281" t="str">
        <f t="shared" si="59"/>
        <v>27.3-Δ3</v>
      </c>
      <c r="G1281" t="str">
        <f>VLOOKUP($B1281,Categorisation_T_Score!$B$1:$DH$51,$C1281+2,FALSE)</f>
        <v>P4</v>
      </c>
      <c r="H1281">
        <f>IFERROR(VLOOKUP(G1281,ScoreCards!$C$3:$F$6,4),0)</f>
        <v>0</v>
      </c>
    </row>
    <row r="1282" spans="2:8">
      <c r="B1282">
        <f t="shared" si="60"/>
        <v>15</v>
      </c>
      <c r="C1282">
        <f t="shared" si="61"/>
        <v>80</v>
      </c>
      <c r="D1282" t="str">
        <f>VLOOKUP(B1282,Categorisation_T!$B$4:$C$51,2,FALSE)</f>
        <v>Δ3</v>
      </c>
      <c r="E1282">
        <f>HLOOKUP(C1282,Categorisation_T!$D$1:$DH$4,4,FALSE)</f>
        <v>27.4</v>
      </c>
      <c r="F1282" t="str">
        <f t="shared" si="59"/>
        <v>27.4-Δ3</v>
      </c>
      <c r="G1282" t="str">
        <f>VLOOKUP($B1282,Categorisation_T_Score!$B$1:$DH$51,$C1282+2,FALSE)</f>
        <v>P4</v>
      </c>
      <c r="H1282">
        <f>IFERROR(VLOOKUP(G1282,ScoreCards!$C$3:$F$6,4),0)</f>
        <v>0</v>
      </c>
    </row>
    <row r="1283" spans="2:8">
      <c r="B1283">
        <f t="shared" si="60"/>
        <v>15</v>
      </c>
      <c r="C1283">
        <f t="shared" si="61"/>
        <v>81</v>
      </c>
      <c r="D1283" t="str">
        <f>VLOOKUP(B1283,Categorisation_T!$B$4:$C$51,2,FALSE)</f>
        <v>Δ3</v>
      </c>
      <c r="E1283">
        <f>HLOOKUP(C1283,Categorisation_T!$D$1:$DH$4,4,FALSE)</f>
        <v>27.5</v>
      </c>
      <c r="F1283" t="str">
        <f t="shared" si="59"/>
        <v>27.5-Δ3</v>
      </c>
      <c r="G1283" t="str">
        <f>VLOOKUP($B1283,Categorisation_T_Score!$B$1:$DH$51,$C1283+2,FALSE)</f>
        <v>P4</v>
      </c>
      <c r="H1283">
        <f>IFERROR(VLOOKUP(G1283,ScoreCards!$C$3:$F$6,4),0)</f>
        <v>0</v>
      </c>
    </row>
    <row r="1284" spans="2:8">
      <c r="B1284">
        <f t="shared" si="60"/>
        <v>15</v>
      </c>
      <c r="C1284">
        <f t="shared" si="61"/>
        <v>82</v>
      </c>
      <c r="D1284" t="str">
        <f>VLOOKUP(B1284,Categorisation_T!$B$4:$C$51,2,FALSE)</f>
        <v>Δ3</v>
      </c>
      <c r="E1284">
        <f>HLOOKUP(C1284,Categorisation_T!$D$1:$DH$4,4,FALSE)</f>
        <v>27.9</v>
      </c>
      <c r="F1284" t="str">
        <f t="shared" si="59"/>
        <v>27.9-Δ3</v>
      </c>
      <c r="G1284" t="str">
        <f>VLOOKUP($B1284,Categorisation_T_Score!$B$1:$DH$51,$C1284+2,FALSE)</f>
        <v>P4</v>
      </c>
      <c r="H1284">
        <f>IFERROR(VLOOKUP(G1284,ScoreCards!$C$3:$F$6,4),0)</f>
        <v>0</v>
      </c>
    </row>
    <row r="1285" spans="2:8">
      <c r="B1285">
        <f t="shared" si="60"/>
        <v>15</v>
      </c>
      <c r="C1285">
        <f t="shared" si="61"/>
        <v>83</v>
      </c>
      <c r="D1285" t="str">
        <f>VLOOKUP(B1285,Categorisation_T!$B$4:$C$51,2,FALSE)</f>
        <v>Δ3</v>
      </c>
      <c r="E1285">
        <f>HLOOKUP(C1285,Categorisation_T!$D$1:$DH$4,4,FALSE)</f>
        <v>95.1</v>
      </c>
      <c r="F1285" t="str">
        <f t="shared" ref="F1285:F1348" si="62">E1285&amp;"-"&amp;D1285</f>
        <v>95.1-Δ3</v>
      </c>
      <c r="G1285" t="str">
        <f>VLOOKUP($B1285,Categorisation_T_Score!$B$1:$DH$51,$C1285+2,FALSE)</f>
        <v>P4</v>
      </c>
      <c r="H1285">
        <f>IFERROR(VLOOKUP(G1285,ScoreCards!$C$3:$F$6,4),0)</f>
        <v>0</v>
      </c>
    </row>
    <row r="1286" spans="2:8">
      <c r="B1286">
        <f t="shared" si="60"/>
        <v>15</v>
      </c>
      <c r="C1286">
        <f t="shared" si="61"/>
        <v>84</v>
      </c>
      <c r="D1286" t="str">
        <f>VLOOKUP(B1286,Categorisation_T!$B$4:$C$51,2,FALSE)</f>
        <v>Δ3</v>
      </c>
      <c r="E1286">
        <f>HLOOKUP(C1286,Categorisation_T!$D$1:$DH$4,4,FALSE)</f>
        <v>95.2</v>
      </c>
      <c r="F1286" t="str">
        <f t="shared" si="62"/>
        <v>95.2-Δ3</v>
      </c>
      <c r="G1286" t="str">
        <f>VLOOKUP($B1286,Categorisation_T_Score!$B$1:$DH$51,$C1286+2,FALSE)</f>
        <v>P4</v>
      </c>
      <c r="H1286">
        <f>IFERROR(VLOOKUP(G1286,ScoreCards!$C$3:$F$6,4),0)</f>
        <v>0</v>
      </c>
    </row>
    <row r="1287" spans="2:8">
      <c r="B1287">
        <f t="shared" si="60"/>
        <v>15</v>
      </c>
      <c r="C1287">
        <f t="shared" si="61"/>
        <v>85</v>
      </c>
      <c r="D1287" t="str">
        <f>VLOOKUP(B1287,Categorisation_T!$B$4:$C$51,2,FALSE)</f>
        <v>Δ3</v>
      </c>
      <c r="E1287" t="str">
        <f>HLOOKUP(C1287,Categorisation_T!$D$1:$DH$4,4,FALSE)</f>
        <v>I</v>
      </c>
      <c r="F1287" t="str">
        <f t="shared" si="62"/>
        <v>I-Δ3</v>
      </c>
      <c r="G1287" t="str">
        <f>VLOOKUP($B1287,Categorisation_T_Score!$B$1:$DH$51,$C1287+2,FALSE)</f>
        <v>P4</v>
      </c>
      <c r="H1287">
        <f>IFERROR(VLOOKUP(G1287,ScoreCards!$C$3:$F$6,4),0)</f>
        <v>0</v>
      </c>
    </row>
    <row r="1288" spans="2:8">
      <c r="B1288">
        <f t="shared" si="60"/>
        <v>15</v>
      </c>
      <c r="C1288">
        <f t="shared" si="61"/>
        <v>86</v>
      </c>
      <c r="D1288" t="str">
        <f>VLOOKUP(B1288,Categorisation_T!$B$4:$C$51,2,FALSE)</f>
        <v>Δ3</v>
      </c>
      <c r="E1288">
        <f>HLOOKUP(C1288,Categorisation_T!$D$1:$DH$4,4,FALSE)</f>
        <v>28.1</v>
      </c>
      <c r="F1288" t="str">
        <f t="shared" si="62"/>
        <v>28.1-Δ3</v>
      </c>
      <c r="G1288" t="str">
        <f>VLOOKUP($B1288,Categorisation_T_Score!$B$1:$DH$51,$C1288+2,FALSE)</f>
        <v>P4</v>
      </c>
      <c r="H1288">
        <f>IFERROR(VLOOKUP(G1288,ScoreCards!$C$3:$F$6,4),0)</f>
        <v>0</v>
      </c>
    </row>
    <row r="1289" spans="2:8">
      <c r="B1289">
        <f t="shared" si="60"/>
        <v>15</v>
      </c>
      <c r="C1289">
        <f t="shared" si="61"/>
        <v>87</v>
      </c>
      <c r="D1289" t="str">
        <f>VLOOKUP(B1289,Categorisation_T!$B$4:$C$51,2,FALSE)</f>
        <v>Δ3</v>
      </c>
      <c r="E1289">
        <f>HLOOKUP(C1289,Categorisation_T!$D$1:$DH$4,4,FALSE)</f>
        <v>28.2</v>
      </c>
      <c r="F1289" t="str">
        <f t="shared" si="62"/>
        <v>28.2-Δ3</v>
      </c>
      <c r="G1289" t="str">
        <f>VLOOKUP($B1289,Categorisation_T_Score!$B$1:$DH$51,$C1289+2,FALSE)</f>
        <v>P4</v>
      </c>
      <c r="H1289">
        <f>IFERROR(VLOOKUP(G1289,ScoreCards!$C$3:$F$6,4),0)</f>
        <v>0</v>
      </c>
    </row>
    <row r="1290" spans="2:8">
      <c r="B1290">
        <f t="shared" si="60"/>
        <v>15</v>
      </c>
      <c r="C1290">
        <f t="shared" si="61"/>
        <v>88</v>
      </c>
      <c r="D1290" t="str">
        <f>VLOOKUP(B1290,Categorisation_T!$B$4:$C$51,2,FALSE)</f>
        <v>Δ3</v>
      </c>
      <c r="E1290">
        <f>HLOOKUP(C1290,Categorisation_T!$D$1:$DH$4,4,FALSE)</f>
        <v>28.3</v>
      </c>
      <c r="F1290" t="str">
        <f t="shared" si="62"/>
        <v>28.3-Δ3</v>
      </c>
      <c r="G1290" t="str">
        <f>VLOOKUP($B1290,Categorisation_T_Score!$B$1:$DH$51,$C1290+2,FALSE)</f>
        <v>P4</v>
      </c>
      <c r="H1290">
        <f>IFERROR(VLOOKUP(G1290,ScoreCards!$C$3:$F$6,4),0)</f>
        <v>0</v>
      </c>
    </row>
    <row r="1291" spans="2:8">
      <c r="B1291">
        <f t="shared" si="60"/>
        <v>15</v>
      </c>
      <c r="C1291">
        <f t="shared" si="61"/>
        <v>89</v>
      </c>
      <c r="D1291" t="str">
        <f>VLOOKUP(B1291,Categorisation_T!$B$4:$C$51,2,FALSE)</f>
        <v>Δ3</v>
      </c>
      <c r="E1291">
        <f>HLOOKUP(C1291,Categorisation_T!$D$1:$DH$4,4,FALSE)</f>
        <v>28.4</v>
      </c>
      <c r="F1291" t="str">
        <f t="shared" si="62"/>
        <v>28.4-Δ3</v>
      </c>
      <c r="G1291" t="str">
        <f>VLOOKUP($B1291,Categorisation_T_Score!$B$1:$DH$51,$C1291+2,FALSE)</f>
        <v>P4</v>
      </c>
      <c r="H1291">
        <f>IFERROR(VLOOKUP(G1291,ScoreCards!$C$3:$F$6,4),0)</f>
        <v>0</v>
      </c>
    </row>
    <row r="1292" spans="2:8">
      <c r="B1292">
        <f t="shared" si="60"/>
        <v>15</v>
      </c>
      <c r="C1292">
        <f t="shared" si="61"/>
        <v>90</v>
      </c>
      <c r="D1292" t="str">
        <f>VLOOKUP(B1292,Categorisation_T!$B$4:$C$51,2,FALSE)</f>
        <v>Δ3</v>
      </c>
      <c r="E1292">
        <f>HLOOKUP(C1292,Categorisation_T!$D$1:$DH$4,4,FALSE)</f>
        <v>28.9</v>
      </c>
      <c r="F1292" t="str">
        <f t="shared" si="62"/>
        <v>28.9-Δ3</v>
      </c>
      <c r="G1292" t="str">
        <f>VLOOKUP($B1292,Categorisation_T_Score!$B$1:$DH$51,$C1292+2,FALSE)</f>
        <v>P4</v>
      </c>
      <c r="H1292">
        <f>IFERROR(VLOOKUP(G1292,ScoreCards!$C$3:$F$6,4),0)</f>
        <v>0</v>
      </c>
    </row>
    <row r="1293" spans="2:8">
      <c r="B1293">
        <f t="shared" si="60"/>
        <v>15</v>
      </c>
      <c r="C1293">
        <f t="shared" si="61"/>
        <v>91</v>
      </c>
      <c r="D1293" t="str">
        <f>VLOOKUP(B1293,Categorisation_T!$B$4:$C$51,2,FALSE)</f>
        <v>Δ3</v>
      </c>
      <c r="E1293">
        <f>HLOOKUP(C1293,Categorisation_T!$D$1:$DH$4,4,FALSE)</f>
        <v>29.1</v>
      </c>
      <c r="F1293" t="str">
        <f t="shared" si="62"/>
        <v>29.1-Δ3</v>
      </c>
      <c r="G1293" t="str">
        <f>VLOOKUP($B1293,Categorisation_T_Score!$B$1:$DH$51,$C1293+2,FALSE)</f>
        <v>P4</v>
      </c>
      <c r="H1293">
        <f>IFERROR(VLOOKUP(G1293,ScoreCards!$C$3:$F$6,4),0)</f>
        <v>0</v>
      </c>
    </row>
    <row r="1294" spans="2:8">
      <c r="B1294">
        <f t="shared" si="60"/>
        <v>15</v>
      </c>
      <c r="C1294">
        <f t="shared" si="61"/>
        <v>92</v>
      </c>
      <c r="D1294" t="str">
        <f>VLOOKUP(B1294,Categorisation_T!$B$4:$C$51,2,FALSE)</f>
        <v>Δ3</v>
      </c>
      <c r="E1294">
        <f>HLOOKUP(C1294,Categorisation_T!$D$1:$DH$4,4,FALSE)</f>
        <v>29.2</v>
      </c>
      <c r="F1294" t="str">
        <f t="shared" si="62"/>
        <v>29.2-Δ3</v>
      </c>
      <c r="G1294" t="str">
        <f>VLOOKUP($B1294,Categorisation_T_Score!$B$1:$DH$51,$C1294+2,FALSE)</f>
        <v>P4</v>
      </c>
      <c r="H1294">
        <f>IFERROR(VLOOKUP(G1294,ScoreCards!$C$3:$F$6,4),0)</f>
        <v>0</v>
      </c>
    </row>
    <row r="1295" spans="2:8">
      <c r="B1295">
        <f t="shared" si="60"/>
        <v>15</v>
      </c>
      <c r="C1295">
        <f t="shared" si="61"/>
        <v>93</v>
      </c>
      <c r="D1295" t="str">
        <f>VLOOKUP(B1295,Categorisation_T!$B$4:$C$51,2,FALSE)</f>
        <v>Δ3</v>
      </c>
      <c r="E1295">
        <f>HLOOKUP(C1295,Categorisation_T!$D$1:$DH$4,4,FALSE)</f>
        <v>29.3</v>
      </c>
      <c r="F1295" t="str">
        <f t="shared" si="62"/>
        <v>29.3-Δ3</v>
      </c>
      <c r="G1295" t="str">
        <f>VLOOKUP($B1295,Categorisation_T_Score!$B$1:$DH$51,$C1295+2,FALSE)</f>
        <v>P4</v>
      </c>
      <c r="H1295">
        <f>IFERROR(VLOOKUP(G1295,ScoreCards!$C$3:$F$6,4),0)</f>
        <v>0</v>
      </c>
    </row>
    <row r="1296" spans="2:8">
      <c r="B1296">
        <f t="shared" si="60"/>
        <v>15</v>
      </c>
      <c r="C1296">
        <f t="shared" si="61"/>
        <v>94</v>
      </c>
      <c r="D1296" t="str">
        <f>VLOOKUP(B1296,Categorisation_T!$B$4:$C$51,2,FALSE)</f>
        <v>Δ3</v>
      </c>
      <c r="E1296">
        <f>HLOOKUP(C1296,Categorisation_T!$D$1:$DH$4,4,FALSE)</f>
        <v>30</v>
      </c>
      <c r="F1296" t="str">
        <f t="shared" si="62"/>
        <v>30-Δ3</v>
      </c>
      <c r="G1296" t="str">
        <f>VLOOKUP($B1296,Categorisation_T_Score!$B$1:$DH$51,$C1296+2,FALSE)</f>
        <v>P4</v>
      </c>
      <c r="H1296">
        <f>IFERROR(VLOOKUP(G1296,ScoreCards!$C$3:$F$6,4),0)</f>
        <v>0</v>
      </c>
    </row>
    <row r="1297" spans="2:8">
      <c r="B1297">
        <f t="shared" si="60"/>
        <v>15</v>
      </c>
      <c r="C1297">
        <f t="shared" si="61"/>
        <v>95</v>
      </c>
      <c r="D1297" t="str">
        <f>VLOOKUP(B1297,Categorisation_T!$B$4:$C$51,2,FALSE)</f>
        <v>Δ3</v>
      </c>
      <c r="E1297">
        <f>HLOOKUP(C1297,Categorisation_T!$D$1:$DH$4,4,FALSE)</f>
        <v>33.1</v>
      </c>
      <c r="F1297" t="str">
        <f t="shared" si="62"/>
        <v>33.1-Δ3</v>
      </c>
      <c r="G1297" t="str">
        <f>VLOOKUP($B1297,Categorisation_T_Score!$B$1:$DH$51,$C1297+2,FALSE)</f>
        <v>P4</v>
      </c>
      <c r="H1297">
        <f>IFERROR(VLOOKUP(G1297,ScoreCards!$C$3:$F$6,4),0)</f>
        <v>0</v>
      </c>
    </row>
    <row r="1298" spans="2:8">
      <c r="B1298">
        <f t="shared" si="60"/>
        <v>15</v>
      </c>
      <c r="C1298">
        <f t="shared" si="61"/>
        <v>96</v>
      </c>
      <c r="D1298" t="str">
        <f>VLOOKUP(B1298,Categorisation_T!$B$4:$C$51,2,FALSE)</f>
        <v>Δ3</v>
      </c>
      <c r="E1298">
        <f>HLOOKUP(C1298,Categorisation_T!$D$1:$DH$4,4,FALSE)</f>
        <v>33.200000000000003</v>
      </c>
      <c r="F1298" t="str">
        <f t="shared" si="62"/>
        <v>33.2-Δ3</v>
      </c>
      <c r="G1298" t="str">
        <f>VLOOKUP($B1298,Categorisation_T_Score!$B$1:$DH$51,$C1298+2,FALSE)</f>
        <v>P4</v>
      </c>
      <c r="H1298">
        <f>IFERROR(VLOOKUP(G1298,ScoreCards!$C$3:$F$6,4),0)</f>
        <v>0</v>
      </c>
    </row>
    <row r="1299" spans="2:8">
      <c r="B1299">
        <f t="shared" si="60"/>
        <v>15</v>
      </c>
      <c r="C1299">
        <f t="shared" si="61"/>
        <v>97</v>
      </c>
      <c r="D1299" t="str">
        <f>VLOOKUP(B1299,Categorisation_T!$B$4:$C$51,2,FALSE)</f>
        <v>Δ3</v>
      </c>
      <c r="E1299" t="str">
        <f>HLOOKUP(C1299,Categorisation_T!$D$1:$DH$4,4,FALSE)</f>
        <v>J</v>
      </c>
      <c r="F1299" t="str">
        <f t="shared" si="62"/>
        <v>J-Δ3</v>
      </c>
      <c r="G1299" t="str">
        <f>VLOOKUP($B1299,Categorisation_T_Score!$B$1:$DH$51,$C1299+2,FALSE)</f>
        <v>P4</v>
      </c>
      <c r="H1299">
        <f>IFERROR(VLOOKUP(G1299,ScoreCards!$C$3:$F$6,4),0)</f>
        <v>0</v>
      </c>
    </row>
    <row r="1300" spans="2:8">
      <c r="B1300">
        <f t="shared" si="60"/>
        <v>15</v>
      </c>
      <c r="C1300">
        <f t="shared" si="61"/>
        <v>98</v>
      </c>
      <c r="D1300" t="str">
        <f>VLOOKUP(B1300,Categorisation_T!$B$4:$C$51,2,FALSE)</f>
        <v>Δ3</v>
      </c>
      <c r="E1300">
        <f>HLOOKUP(C1300,Categorisation_T!$D$1:$DH$4,4,FALSE)</f>
        <v>31</v>
      </c>
      <c r="F1300" t="str">
        <f t="shared" si="62"/>
        <v>31-Δ3</v>
      </c>
      <c r="G1300" t="str">
        <f>VLOOKUP($B1300,Categorisation_T_Score!$B$1:$DH$51,$C1300+2,FALSE)</f>
        <v>P4</v>
      </c>
      <c r="H1300">
        <f>IFERROR(VLOOKUP(G1300,ScoreCards!$C$3:$F$6,4),0)</f>
        <v>0</v>
      </c>
    </row>
    <row r="1301" spans="2:8">
      <c r="B1301">
        <f t="shared" si="60"/>
        <v>15</v>
      </c>
      <c r="C1301">
        <f t="shared" si="61"/>
        <v>99</v>
      </c>
      <c r="D1301" t="str">
        <f>VLOOKUP(B1301,Categorisation_T!$B$4:$C$51,2,FALSE)</f>
        <v>Δ3</v>
      </c>
      <c r="E1301">
        <f>HLOOKUP(C1301,Categorisation_T!$D$1:$DH$4,4,FALSE)</f>
        <v>32.1</v>
      </c>
      <c r="F1301" t="str">
        <f t="shared" si="62"/>
        <v>32.1-Δ3</v>
      </c>
      <c r="G1301" t="str">
        <f>VLOOKUP($B1301,Categorisation_T_Score!$B$1:$DH$51,$C1301+2,FALSE)</f>
        <v>P4</v>
      </c>
      <c r="H1301">
        <f>IFERROR(VLOOKUP(G1301,ScoreCards!$C$3:$F$6,4),0)</f>
        <v>0</v>
      </c>
    </row>
    <row r="1302" spans="2:8">
      <c r="B1302">
        <f t="shared" si="60"/>
        <v>15</v>
      </c>
      <c r="C1302">
        <f t="shared" si="61"/>
        <v>100</v>
      </c>
      <c r="D1302" t="str">
        <f>VLOOKUP(B1302,Categorisation_T!$B$4:$C$51,2,FALSE)</f>
        <v>Δ3</v>
      </c>
      <c r="E1302">
        <f>HLOOKUP(C1302,Categorisation_T!$D$1:$DH$4,4,FALSE)</f>
        <v>32.200000000000003</v>
      </c>
      <c r="F1302" t="str">
        <f t="shared" si="62"/>
        <v>32.2-Δ3</v>
      </c>
      <c r="G1302" t="str">
        <f>VLOOKUP($B1302,Categorisation_T_Score!$B$1:$DH$51,$C1302+2,FALSE)</f>
        <v>P4</v>
      </c>
      <c r="H1302">
        <f>IFERROR(VLOOKUP(G1302,ScoreCards!$C$3:$F$6,4),0)</f>
        <v>0</v>
      </c>
    </row>
    <row r="1303" spans="2:8">
      <c r="B1303">
        <f t="shared" si="60"/>
        <v>15</v>
      </c>
      <c r="C1303">
        <f t="shared" si="61"/>
        <v>101</v>
      </c>
      <c r="D1303" t="str">
        <f>VLOOKUP(B1303,Categorisation_T!$B$4:$C$51,2,FALSE)</f>
        <v>Δ3</v>
      </c>
      <c r="E1303">
        <f>HLOOKUP(C1303,Categorisation_T!$D$1:$DH$4,4,FALSE)</f>
        <v>32.299999999999997</v>
      </c>
      <c r="F1303" t="str">
        <f t="shared" si="62"/>
        <v>32.3-Δ3</v>
      </c>
      <c r="G1303" t="str">
        <f>VLOOKUP($B1303,Categorisation_T_Score!$B$1:$DH$51,$C1303+2,FALSE)</f>
        <v>P4</v>
      </c>
      <c r="H1303">
        <f>IFERROR(VLOOKUP(G1303,ScoreCards!$C$3:$F$6,4),0)</f>
        <v>0</v>
      </c>
    </row>
    <row r="1304" spans="2:8">
      <c r="B1304">
        <f t="shared" si="60"/>
        <v>15</v>
      </c>
      <c r="C1304">
        <f t="shared" si="61"/>
        <v>102</v>
      </c>
      <c r="D1304" t="str">
        <f>VLOOKUP(B1304,Categorisation_T!$B$4:$C$51,2,FALSE)</f>
        <v>Δ3</v>
      </c>
      <c r="E1304">
        <f>HLOOKUP(C1304,Categorisation_T!$D$1:$DH$4,4,FALSE)</f>
        <v>32.4</v>
      </c>
      <c r="F1304" t="str">
        <f t="shared" si="62"/>
        <v>32.4-Δ3</v>
      </c>
      <c r="G1304" t="str">
        <f>VLOOKUP($B1304,Categorisation_T_Score!$B$1:$DH$51,$C1304+2,FALSE)</f>
        <v>P4</v>
      </c>
      <c r="H1304">
        <f>IFERROR(VLOOKUP(G1304,ScoreCards!$C$3:$F$6,4),0)</f>
        <v>0</v>
      </c>
    </row>
    <row r="1305" spans="2:8">
      <c r="B1305">
        <f t="shared" si="60"/>
        <v>15</v>
      </c>
      <c r="C1305">
        <f t="shared" si="61"/>
        <v>103</v>
      </c>
      <c r="D1305" t="str">
        <f>VLOOKUP(B1305,Categorisation_T!$B$4:$C$51,2,FALSE)</f>
        <v>Δ3</v>
      </c>
      <c r="E1305">
        <f>HLOOKUP(C1305,Categorisation_T!$D$1:$DH$4,4,FALSE)</f>
        <v>32.5</v>
      </c>
      <c r="F1305" t="str">
        <f t="shared" si="62"/>
        <v>32.5-Δ3</v>
      </c>
      <c r="G1305" t="str">
        <f>VLOOKUP($B1305,Categorisation_T_Score!$B$1:$DH$51,$C1305+2,FALSE)</f>
        <v>P4</v>
      </c>
      <c r="H1305">
        <f>IFERROR(VLOOKUP(G1305,ScoreCards!$C$3:$F$6,4),0)</f>
        <v>0</v>
      </c>
    </row>
    <row r="1306" spans="2:8">
      <c r="B1306">
        <f t="shared" si="60"/>
        <v>15</v>
      </c>
      <c r="C1306">
        <f t="shared" si="61"/>
        <v>104</v>
      </c>
      <c r="D1306" t="str">
        <f>VLOOKUP(B1306,Categorisation_T!$B$4:$C$51,2,FALSE)</f>
        <v>Δ3</v>
      </c>
      <c r="E1306">
        <f>HLOOKUP(C1306,Categorisation_T!$D$1:$DH$4,4,FALSE)</f>
        <v>32.9</v>
      </c>
      <c r="F1306" t="str">
        <f t="shared" si="62"/>
        <v>32.9-Δ3</v>
      </c>
      <c r="G1306" t="str">
        <f>VLOOKUP($B1306,Categorisation_T_Score!$B$1:$DH$51,$C1306+2,FALSE)</f>
        <v>P4</v>
      </c>
      <c r="H1306">
        <f>IFERROR(VLOOKUP(G1306,ScoreCards!$C$3:$F$6,4),0)</f>
        <v>0</v>
      </c>
    </row>
    <row r="1307" spans="2:8">
      <c r="B1307">
        <f t="shared" si="60"/>
        <v>15</v>
      </c>
      <c r="C1307">
        <f t="shared" si="61"/>
        <v>105</v>
      </c>
      <c r="D1307" t="str">
        <f>VLOOKUP(B1307,Categorisation_T!$B$4:$C$51,2,FALSE)</f>
        <v>Δ3</v>
      </c>
      <c r="E1307">
        <f>HLOOKUP(C1307,Categorisation_T!$D$1:$DH$4,4,FALSE)</f>
        <v>95.2</v>
      </c>
      <c r="F1307" t="str">
        <f t="shared" si="62"/>
        <v>95.2-Δ3</v>
      </c>
      <c r="G1307" t="str">
        <f>VLOOKUP($B1307,Categorisation_T_Score!$B$1:$DH$51,$C1307+2,FALSE)</f>
        <v>P4</v>
      </c>
      <c r="H1307">
        <f>IFERROR(VLOOKUP(G1307,ScoreCards!$C$3:$F$6,4),0)</f>
        <v>0</v>
      </c>
    </row>
    <row r="1308" spans="2:8">
      <c r="B1308">
        <f t="shared" si="60"/>
        <v>15</v>
      </c>
      <c r="C1308">
        <f t="shared" si="61"/>
        <v>106</v>
      </c>
      <c r="D1308" t="str">
        <f>VLOOKUP(B1308,Categorisation_T!$B$4:$C$51,2,FALSE)</f>
        <v>Δ3</v>
      </c>
      <c r="E1308">
        <f>HLOOKUP(C1308,Categorisation_T!$D$1:$DH$4,4,FALSE)</f>
        <v>37</v>
      </c>
      <c r="F1308" t="str">
        <f t="shared" si="62"/>
        <v>37-Δ3</v>
      </c>
      <c r="G1308">
        <f>VLOOKUP($B1308,Categorisation_T_Score!$B$1:$DH$51,$C1308+2,FALSE)</f>
        <v>0</v>
      </c>
      <c r="H1308">
        <f>IFERROR(VLOOKUP(G1308,ScoreCards!$C$3:$F$6,4),0)</f>
        <v>0</v>
      </c>
    </row>
    <row r="1309" spans="2:8">
      <c r="B1309">
        <f t="shared" si="60"/>
        <v>15</v>
      </c>
      <c r="C1309">
        <f t="shared" si="61"/>
        <v>107</v>
      </c>
      <c r="D1309" t="str">
        <f>VLOOKUP(B1309,Categorisation_T!$B$4:$C$51,2,FALSE)</f>
        <v>Δ3</v>
      </c>
      <c r="E1309" t="str">
        <f>HLOOKUP(C1309,Categorisation_T!$D$1:$DH$4,4,FALSE)</f>
        <v>K</v>
      </c>
      <c r="F1309" t="str">
        <f t="shared" si="62"/>
        <v>K-Δ3</v>
      </c>
      <c r="G1309" t="str">
        <f>VLOOKUP($B1309,Categorisation_T_Score!$B$1:$DH$51,$C1309+2,FALSE)</f>
        <v>P4</v>
      </c>
      <c r="H1309">
        <f>IFERROR(VLOOKUP(G1309,ScoreCards!$C$3:$F$6,4),0)</f>
        <v>0</v>
      </c>
    </row>
    <row r="1310" spans="2:8">
      <c r="B1310">
        <f t="shared" si="60"/>
        <v>15</v>
      </c>
      <c r="C1310">
        <f t="shared" si="61"/>
        <v>108</v>
      </c>
      <c r="D1310" t="str">
        <f>VLOOKUP(B1310,Categorisation_T!$B$4:$C$51,2,FALSE)</f>
        <v>Δ3</v>
      </c>
      <c r="E1310">
        <f>HLOOKUP(C1310,Categorisation_T!$D$1:$DH$4,4,FALSE)</f>
        <v>46.7</v>
      </c>
      <c r="F1310" t="str">
        <f t="shared" si="62"/>
        <v>46.7-Δ3</v>
      </c>
      <c r="G1310">
        <f>VLOOKUP($B1310,Categorisation_T_Score!$B$1:$DH$51,$C1310+2,FALSE)</f>
        <v>0</v>
      </c>
      <c r="H1310">
        <f>IFERROR(VLOOKUP(G1310,ScoreCards!$C$3:$F$6,4),0)</f>
        <v>0</v>
      </c>
    </row>
    <row r="1311" spans="2:8">
      <c r="B1311">
        <f t="shared" si="60"/>
        <v>15</v>
      </c>
      <c r="C1311">
        <f t="shared" si="61"/>
        <v>109</v>
      </c>
      <c r="D1311" t="str">
        <f>VLOOKUP(B1311,Categorisation_T!$B$4:$C$51,2,FALSE)</f>
        <v>Δ3</v>
      </c>
      <c r="E1311">
        <f>HLOOKUP(C1311,Categorisation_T!$D$1:$DH$4,4,FALSE)</f>
        <v>52</v>
      </c>
      <c r="F1311" t="str">
        <f t="shared" si="62"/>
        <v>52-Δ3</v>
      </c>
      <c r="G1311" t="str">
        <f>VLOOKUP($B1311,Categorisation_T_Score!$B$1:$DH$51,$C1311+2,FALSE)</f>
        <v>P4</v>
      </c>
      <c r="H1311">
        <f>IFERROR(VLOOKUP(G1311,ScoreCards!$C$3:$F$6,4),0)</f>
        <v>0</v>
      </c>
    </row>
    <row r="1312" spans="2:8">
      <c r="B1312">
        <f t="shared" si="60"/>
        <v>16</v>
      </c>
      <c r="C1312">
        <f t="shared" si="61"/>
        <v>1</v>
      </c>
      <c r="D1312" t="str">
        <f>VLOOKUP(B1312,Categorisation_T!$B$4:$C$51,2,FALSE)</f>
        <v>Δ4</v>
      </c>
      <c r="E1312" t="str">
        <f>HLOOKUP(C1312,Categorisation_T!$D$1:$DH$4,4,FALSE)</f>
        <v>A</v>
      </c>
      <c r="F1312" t="str">
        <f t="shared" si="62"/>
        <v>A-Δ4</v>
      </c>
      <c r="G1312" t="str">
        <f>VLOOKUP($B1312,Categorisation_T_Score!$B$1:$DH$51,$C1312+2,FALSE)</f>
        <v>P2</v>
      </c>
      <c r="H1312">
        <f>IFERROR(VLOOKUP(G1312,ScoreCards!$C$3:$F$6,4),0)</f>
        <v>0</v>
      </c>
    </row>
    <row r="1313" spans="2:8">
      <c r="B1313">
        <f t="shared" si="60"/>
        <v>16</v>
      </c>
      <c r="C1313">
        <f t="shared" si="61"/>
        <v>2</v>
      </c>
      <c r="D1313" t="str">
        <f>VLOOKUP(B1313,Categorisation_T!$B$4:$C$51,2,FALSE)</f>
        <v>Δ4</v>
      </c>
      <c r="E1313">
        <f>HLOOKUP(C1313,Categorisation_T!$D$1:$DH$4,4,FALSE)</f>
        <v>10.1</v>
      </c>
      <c r="F1313" t="str">
        <f t="shared" si="62"/>
        <v>10.1-Δ4</v>
      </c>
      <c r="G1313" t="str">
        <f>VLOOKUP($B1313,Categorisation_T_Score!$B$1:$DH$51,$C1313+2,FALSE)</f>
        <v>P2</v>
      </c>
      <c r="H1313">
        <f>IFERROR(VLOOKUP(G1313,ScoreCards!$C$3:$F$6,4),0)</f>
        <v>0</v>
      </c>
    </row>
    <row r="1314" spans="2:8">
      <c r="B1314">
        <f t="shared" si="60"/>
        <v>16</v>
      </c>
      <c r="C1314">
        <f t="shared" si="61"/>
        <v>3</v>
      </c>
      <c r="D1314" t="str">
        <f>VLOOKUP(B1314,Categorisation_T!$B$4:$C$51,2,FALSE)</f>
        <v>Δ4</v>
      </c>
      <c r="E1314">
        <f>HLOOKUP(C1314,Categorisation_T!$D$1:$DH$4,4,FALSE)</f>
        <v>10.199999999999999</v>
      </c>
      <c r="F1314" t="str">
        <f t="shared" si="62"/>
        <v>10.2-Δ4</v>
      </c>
      <c r="G1314" t="str">
        <f>VLOOKUP($B1314,Categorisation_T_Score!$B$1:$DH$51,$C1314+2,FALSE)</f>
        <v>P2</v>
      </c>
      <c r="H1314">
        <f>IFERROR(VLOOKUP(G1314,ScoreCards!$C$3:$F$6,4),0)</f>
        <v>0</v>
      </c>
    </row>
    <row r="1315" spans="2:8">
      <c r="B1315">
        <f t="shared" si="60"/>
        <v>16</v>
      </c>
      <c r="C1315">
        <f t="shared" si="61"/>
        <v>4</v>
      </c>
      <c r="D1315" t="str">
        <f>VLOOKUP(B1315,Categorisation_T!$B$4:$C$51,2,FALSE)</f>
        <v>Δ4</v>
      </c>
      <c r="E1315">
        <f>HLOOKUP(C1315,Categorisation_T!$D$1:$DH$4,4,FALSE)</f>
        <v>10.3</v>
      </c>
      <c r="F1315" t="str">
        <f t="shared" si="62"/>
        <v>10.3-Δ4</v>
      </c>
      <c r="G1315" t="str">
        <f>VLOOKUP($B1315,Categorisation_T_Score!$B$1:$DH$51,$C1315+2,FALSE)</f>
        <v>P2</v>
      </c>
      <c r="H1315">
        <f>IFERROR(VLOOKUP(G1315,ScoreCards!$C$3:$F$6,4),0)</f>
        <v>0</v>
      </c>
    </row>
    <row r="1316" spans="2:8">
      <c r="B1316">
        <f t="shared" si="60"/>
        <v>16</v>
      </c>
      <c r="C1316">
        <f t="shared" si="61"/>
        <v>5</v>
      </c>
      <c r="D1316" t="str">
        <f>VLOOKUP(B1316,Categorisation_T!$B$4:$C$51,2,FALSE)</f>
        <v>Δ4</v>
      </c>
      <c r="E1316">
        <f>HLOOKUP(C1316,Categorisation_T!$D$1:$DH$4,4,FALSE)</f>
        <v>10.4</v>
      </c>
      <c r="F1316" t="str">
        <f t="shared" si="62"/>
        <v>10.4-Δ4</v>
      </c>
      <c r="G1316" t="str">
        <f>VLOOKUP($B1316,Categorisation_T_Score!$B$1:$DH$51,$C1316+2,FALSE)</f>
        <v>P2</v>
      </c>
      <c r="H1316">
        <f>IFERROR(VLOOKUP(G1316,ScoreCards!$C$3:$F$6,4),0)</f>
        <v>0</v>
      </c>
    </row>
    <row r="1317" spans="2:8">
      <c r="B1317">
        <f t="shared" si="60"/>
        <v>16</v>
      </c>
      <c r="C1317">
        <f t="shared" si="61"/>
        <v>6</v>
      </c>
      <c r="D1317" t="str">
        <f>VLOOKUP(B1317,Categorisation_T!$B$4:$C$51,2,FALSE)</f>
        <v>Δ4</v>
      </c>
      <c r="E1317">
        <f>HLOOKUP(C1317,Categorisation_T!$D$1:$DH$4,4,FALSE)</f>
        <v>10.5</v>
      </c>
      <c r="F1317" t="str">
        <f t="shared" si="62"/>
        <v>10.5-Δ4</v>
      </c>
      <c r="G1317" t="str">
        <f>VLOOKUP($B1317,Categorisation_T_Score!$B$1:$DH$51,$C1317+2,FALSE)</f>
        <v>P2</v>
      </c>
      <c r="H1317">
        <f>IFERROR(VLOOKUP(G1317,ScoreCards!$C$3:$F$6,4),0)</f>
        <v>0</v>
      </c>
    </row>
    <row r="1318" spans="2:8">
      <c r="B1318">
        <f t="shared" si="60"/>
        <v>16</v>
      </c>
      <c r="C1318">
        <f t="shared" si="61"/>
        <v>7</v>
      </c>
      <c r="D1318" t="str">
        <f>VLOOKUP(B1318,Categorisation_T!$B$4:$C$51,2,FALSE)</f>
        <v>Δ4</v>
      </c>
      <c r="E1318">
        <f>HLOOKUP(C1318,Categorisation_T!$D$1:$DH$4,4,FALSE)</f>
        <v>10.6</v>
      </c>
      <c r="F1318" t="str">
        <f t="shared" si="62"/>
        <v>10.6-Δ4</v>
      </c>
      <c r="G1318" t="str">
        <f>VLOOKUP($B1318,Categorisation_T_Score!$B$1:$DH$51,$C1318+2,FALSE)</f>
        <v>P2</v>
      </c>
      <c r="H1318">
        <f>IFERROR(VLOOKUP(G1318,ScoreCards!$C$3:$F$6,4),0)</f>
        <v>0</v>
      </c>
    </row>
    <row r="1319" spans="2:8">
      <c r="B1319">
        <f t="shared" si="60"/>
        <v>16</v>
      </c>
      <c r="C1319">
        <f t="shared" si="61"/>
        <v>8</v>
      </c>
      <c r="D1319" t="str">
        <f>VLOOKUP(B1319,Categorisation_T!$B$4:$C$51,2,FALSE)</f>
        <v>Δ4</v>
      </c>
      <c r="E1319">
        <f>HLOOKUP(C1319,Categorisation_T!$D$1:$DH$4,4,FALSE)</f>
        <v>10.7</v>
      </c>
      <c r="F1319" t="str">
        <f t="shared" si="62"/>
        <v>10.7-Δ4</v>
      </c>
      <c r="G1319" t="str">
        <f>VLOOKUP($B1319,Categorisation_T_Score!$B$1:$DH$51,$C1319+2,FALSE)</f>
        <v>P2</v>
      </c>
      <c r="H1319">
        <f>IFERROR(VLOOKUP(G1319,ScoreCards!$C$3:$F$6,4),0)</f>
        <v>0</v>
      </c>
    </row>
    <row r="1320" spans="2:8">
      <c r="B1320">
        <f t="shared" si="60"/>
        <v>16</v>
      </c>
      <c r="C1320">
        <f t="shared" si="61"/>
        <v>9</v>
      </c>
      <c r="D1320" t="str">
        <f>VLOOKUP(B1320,Categorisation_T!$B$4:$C$51,2,FALSE)</f>
        <v>Δ4</v>
      </c>
      <c r="E1320">
        <f>HLOOKUP(C1320,Categorisation_T!$D$1:$DH$4,4,FALSE)</f>
        <v>10.8</v>
      </c>
      <c r="F1320" t="str">
        <f t="shared" si="62"/>
        <v>10.8-Δ4</v>
      </c>
      <c r="G1320" t="str">
        <f>VLOOKUP($B1320,Categorisation_T_Score!$B$1:$DH$51,$C1320+2,FALSE)</f>
        <v>P2</v>
      </c>
      <c r="H1320">
        <f>IFERROR(VLOOKUP(G1320,ScoreCards!$C$3:$F$6,4),0)</f>
        <v>0</v>
      </c>
    </row>
    <row r="1321" spans="2:8">
      <c r="B1321">
        <f t="shared" si="60"/>
        <v>16</v>
      </c>
      <c r="C1321">
        <f t="shared" si="61"/>
        <v>10</v>
      </c>
      <c r="D1321" t="str">
        <f>VLOOKUP(B1321,Categorisation_T!$B$4:$C$51,2,FALSE)</f>
        <v>Δ4</v>
      </c>
      <c r="E1321">
        <f>HLOOKUP(C1321,Categorisation_T!$D$1:$DH$4,4,FALSE)</f>
        <v>10.9</v>
      </c>
      <c r="F1321" t="str">
        <f t="shared" si="62"/>
        <v>10.9-Δ4</v>
      </c>
      <c r="G1321" t="str">
        <f>VLOOKUP($B1321,Categorisation_T_Score!$B$1:$DH$51,$C1321+2,FALSE)</f>
        <v>P2</v>
      </c>
      <c r="H1321">
        <f>IFERROR(VLOOKUP(G1321,ScoreCards!$C$3:$F$6,4),0)</f>
        <v>0</v>
      </c>
    </row>
    <row r="1322" spans="2:8">
      <c r="B1322">
        <f t="shared" si="60"/>
        <v>16</v>
      </c>
      <c r="C1322">
        <f t="shared" si="61"/>
        <v>11</v>
      </c>
      <c r="D1322" t="str">
        <f>VLOOKUP(B1322,Categorisation_T!$B$4:$C$51,2,FALSE)</f>
        <v>Δ4</v>
      </c>
      <c r="E1322">
        <f>HLOOKUP(C1322,Categorisation_T!$D$1:$DH$4,4,FALSE)</f>
        <v>11</v>
      </c>
      <c r="F1322" t="str">
        <f t="shared" si="62"/>
        <v>11-Δ4</v>
      </c>
      <c r="G1322" t="str">
        <f>VLOOKUP($B1322,Categorisation_T_Score!$B$1:$DH$51,$C1322+2,FALSE)</f>
        <v>P2</v>
      </c>
      <c r="H1322">
        <f>IFERROR(VLOOKUP(G1322,ScoreCards!$C$3:$F$6,4),0)</f>
        <v>0</v>
      </c>
    </row>
    <row r="1323" spans="2:8">
      <c r="B1323">
        <f t="shared" si="60"/>
        <v>16</v>
      </c>
      <c r="C1323">
        <f t="shared" si="61"/>
        <v>12</v>
      </c>
      <c r="D1323" t="str">
        <f>VLOOKUP(B1323,Categorisation_T!$B$4:$C$51,2,FALSE)</f>
        <v>Δ4</v>
      </c>
      <c r="E1323">
        <f>HLOOKUP(C1323,Categorisation_T!$D$1:$DH$4,4,FALSE)</f>
        <v>36</v>
      </c>
      <c r="F1323" t="str">
        <f t="shared" si="62"/>
        <v>36-Δ4</v>
      </c>
      <c r="G1323">
        <f>VLOOKUP($B1323,Categorisation_T_Score!$B$1:$DH$51,$C1323+2,FALSE)</f>
        <v>0</v>
      </c>
      <c r="H1323">
        <f>IFERROR(VLOOKUP(G1323,ScoreCards!$C$3:$F$6,4),0)</f>
        <v>0</v>
      </c>
    </row>
    <row r="1324" spans="2:8">
      <c r="B1324">
        <f t="shared" si="60"/>
        <v>16</v>
      </c>
      <c r="C1324">
        <f t="shared" si="61"/>
        <v>13</v>
      </c>
      <c r="D1324" t="str">
        <f>VLOOKUP(B1324,Categorisation_T!$B$4:$C$51,2,FALSE)</f>
        <v>Δ4</v>
      </c>
      <c r="E1324" t="str">
        <f>HLOOKUP(C1324,Categorisation_T!$D$1:$DH$4,4,FALSE)</f>
        <v>B</v>
      </c>
      <c r="F1324" t="str">
        <f t="shared" si="62"/>
        <v>B-Δ4</v>
      </c>
      <c r="G1324" t="str">
        <f>VLOOKUP($B1324,Categorisation_T_Score!$B$1:$DH$51,$C1324+2,FALSE)</f>
        <v>P2</v>
      </c>
      <c r="H1324">
        <f>IFERROR(VLOOKUP(G1324,ScoreCards!$C$3:$F$6,4),0)</f>
        <v>0</v>
      </c>
    </row>
    <row r="1325" spans="2:8">
      <c r="B1325">
        <f t="shared" si="60"/>
        <v>16</v>
      </c>
      <c r="C1325">
        <f t="shared" si="61"/>
        <v>14</v>
      </c>
      <c r="D1325" t="str">
        <f>VLOOKUP(B1325,Categorisation_T!$B$4:$C$51,2,FALSE)</f>
        <v>Δ4</v>
      </c>
      <c r="E1325">
        <f>HLOOKUP(C1325,Categorisation_T!$D$1:$DH$4,4,FALSE)</f>
        <v>12</v>
      </c>
      <c r="F1325" t="str">
        <f t="shared" si="62"/>
        <v>12-Δ4</v>
      </c>
      <c r="G1325" t="str">
        <f>VLOOKUP($B1325,Categorisation_T_Score!$B$1:$DH$51,$C1325+2,FALSE)</f>
        <v>P2</v>
      </c>
      <c r="H1325">
        <f>IFERROR(VLOOKUP(G1325,ScoreCards!$C$3:$F$6,4),0)</f>
        <v>0</v>
      </c>
    </row>
    <row r="1326" spans="2:8">
      <c r="B1326">
        <f t="shared" si="60"/>
        <v>16</v>
      </c>
      <c r="C1326">
        <f t="shared" si="61"/>
        <v>15</v>
      </c>
      <c r="D1326" t="str">
        <f>VLOOKUP(B1326,Categorisation_T!$B$4:$C$51,2,FALSE)</f>
        <v>Δ4</v>
      </c>
      <c r="E1326" t="str">
        <f>HLOOKUP(C1326,Categorisation_T!$D$1:$DH$4,4,FALSE)</f>
        <v>C</v>
      </c>
      <c r="F1326" t="str">
        <f t="shared" si="62"/>
        <v>C-Δ4</v>
      </c>
      <c r="G1326" t="str">
        <f>VLOOKUP($B1326,Categorisation_T_Score!$B$1:$DH$51,$C1326+2,FALSE)</f>
        <v>P2</v>
      </c>
      <c r="H1326">
        <f>IFERROR(VLOOKUP(G1326,ScoreCards!$C$3:$F$6,4),0)</f>
        <v>0</v>
      </c>
    </row>
    <row r="1327" spans="2:8">
      <c r="B1327">
        <f t="shared" si="60"/>
        <v>16</v>
      </c>
      <c r="C1327">
        <f t="shared" si="61"/>
        <v>16</v>
      </c>
      <c r="D1327" t="str">
        <f>VLOOKUP(B1327,Categorisation_T!$B$4:$C$51,2,FALSE)</f>
        <v>Δ4</v>
      </c>
      <c r="E1327">
        <f>HLOOKUP(C1327,Categorisation_T!$D$1:$DH$4,4,FALSE)</f>
        <v>13.1</v>
      </c>
      <c r="F1327" t="str">
        <f t="shared" si="62"/>
        <v>13.1-Δ4</v>
      </c>
      <c r="G1327" t="str">
        <f>VLOOKUP($B1327,Categorisation_T_Score!$B$1:$DH$51,$C1327+2,FALSE)</f>
        <v>P2</v>
      </c>
      <c r="H1327">
        <f>IFERROR(VLOOKUP(G1327,ScoreCards!$C$3:$F$6,4),0)</f>
        <v>0</v>
      </c>
    </row>
    <row r="1328" spans="2:8">
      <c r="B1328">
        <f t="shared" si="60"/>
        <v>16</v>
      </c>
      <c r="C1328">
        <f t="shared" si="61"/>
        <v>17</v>
      </c>
      <c r="D1328" t="str">
        <f>VLOOKUP(B1328,Categorisation_T!$B$4:$C$51,2,FALSE)</f>
        <v>Δ4</v>
      </c>
      <c r="E1328">
        <f>HLOOKUP(C1328,Categorisation_T!$D$1:$DH$4,4,FALSE)</f>
        <v>13.2</v>
      </c>
      <c r="F1328" t="str">
        <f t="shared" si="62"/>
        <v>13.2-Δ4</v>
      </c>
      <c r="G1328" t="str">
        <f>VLOOKUP($B1328,Categorisation_T_Score!$B$1:$DH$51,$C1328+2,FALSE)</f>
        <v>P2</v>
      </c>
      <c r="H1328">
        <f>IFERROR(VLOOKUP(G1328,ScoreCards!$C$3:$F$6,4),0)</f>
        <v>0</v>
      </c>
    </row>
    <row r="1329" spans="2:8">
      <c r="B1329">
        <f t="shared" si="60"/>
        <v>16</v>
      </c>
      <c r="C1329">
        <f t="shared" si="61"/>
        <v>18</v>
      </c>
      <c r="D1329" t="str">
        <f>VLOOKUP(B1329,Categorisation_T!$B$4:$C$51,2,FALSE)</f>
        <v>Δ4</v>
      </c>
      <c r="E1329">
        <f>HLOOKUP(C1329,Categorisation_T!$D$1:$DH$4,4,FALSE)</f>
        <v>13.3</v>
      </c>
      <c r="F1329" t="str">
        <f t="shared" si="62"/>
        <v>13.3-Δ4</v>
      </c>
      <c r="G1329" t="str">
        <f>VLOOKUP($B1329,Categorisation_T_Score!$B$1:$DH$51,$C1329+2,FALSE)</f>
        <v>P2</v>
      </c>
      <c r="H1329">
        <f>IFERROR(VLOOKUP(G1329,ScoreCards!$C$3:$F$6,4),0)</f>
        <v>0</v>
      </c>
    </row>
    <row r="1330" spans="2:8">
      <c r="B1330">
        <f t="shared" ref="B1330:B1393" si="63">B1221+1</f>
        <v>16</v>
      </c>
      <c r="C1330">
        <f t="shared" ref="C1330:C1393" si="64">C1221</f>
        <v>19</v>
      </c>
      <c r="D1330" t="str">
        <f>VLOOKUP(B1330,Categorisation_T!$B$4:$C$51,2,FALSE)</f>
        <v>Δ4</v>
      </c>
      <c r="E1330">
        <f>HLOOKUP(C1330,Categorisation_T!$D$1:$DH$4,4,FALSE)</f>
        <v>13.9</v>
      </c>
      <c r="F1330" t="str">
        <f t="shared" si="62"/>
        <v>13.9-Δ4</v>
      </c>
      <c r="G1330" t="str">
        <f>VLOOKUP($B1330,Categorisation_T_Score!$B$1:$DH$51,$C1330+2,FALSE)</f>
        <v>P2</v>
      </c>
      <c r="H1330">
        <f>IFERROR(VLOOKUP(G1330,ScoreCards!$C$3:$F$6,4),0)</f>
        <v>0</v>
      </c>
    </row>
    <row r="1331" spans="2:8">
      <c r="B1331">
        <f t="shared" si="63"/>
        <v>16</v>
      </c>
      <c r="C1331">
        <f t="shared" si="64"/>
        <v>20</v>
      </c>
      <c r="D1331" t="str">
        <f>VLOOKUP(B1331,Categorisation_T!$B$4:$C$51,2,FALSE)</f>
        <v>Δ4</v>
      </c>
      <c r="E1331">
        <f>HLOOKUP(C1331,Categorisation_T!$D$1:$DH$4,4,FALSE)</f>
        <v>14.1</v>
      </c>
      <c r="F1331" t="str">
        <f t="shared" si="62"/>
        <v>14.1-Δ4</v>
      </c>
      <c r="G1331">
        <f>VLOOKUP($B1331,Categorisation_T_Score!$B$1:$DH$51,$C1331+2,FALSE)</f>
        <v>0</v>
      </c>
      <c r="H1331">
        <f>IFERROR(VLOOKUP(G1331,ScoreCards!$C$3:$F$6,4),0)</f>
        <v>0</v>
      </c>
    </row>
    <row r="1332" spans="2:8">
      <c r="B1332">
        <f t="shared" si="63"/>
        <v>16</v>
      </c>
      <c r="C1332">
        <f t="shared" si="64"/>
        <v>21</v>
      </c>
      <c r="D1332" t="str">
        <f>VLOOKUP(B1332,Categorisation_T!$B$4:$C$51,2,FALSE)</f>
        <v>Δ4</v>
      </c>
      <c r="E1332">
        <f>HLOOKUP(C1332,Categorisation_T!$D$1:$DH$4,4,FALSE)</f>
        <v>14.2</v>
      </c>
      <c r="F1332" t="str">
        <f t="shared" si="62"/>
        <v>14.2-Δ4</v>
      </c>
      <c r="G1332">
        <f>VLOOKUP($B1332,Categorisation_T_Score!$B$1:$DH$51,$C1332+2,FALSE)</f>
        <v>0</v>
      </c>
      <c r="H1332">
        <f>IFERROR(VLOOKUP(G1332,ScoreCards!$C$3:$F$6,4),0)</f>
        <v>0</v>
      </c>
    </row>
    <row r="1333" spans="2:8">
      <c r="B1333">
        <f t="shared" si="63"/>
        <v>16</v>
      </c>
      <c r="C1333">
        <f t="shared" si="64"/>
        <v>22</v>
      </c>
      <c r="D1333" t="str">
        <f>VLOOKUP(B1333,Categorisation_T!$B$4:$C$51,2,FALSE)</f>
        <v>Δ4</v>
      </c>
      <c r="E1333">
        <f>HLOOKUP(C1333,Categorisation_T!$D$1:$DH$4,4,FALSE)</f>
        <v>14.3</v>
      </c>
      <c r="F1333" t="str">
        <f t="shared" si="62"/>
        <v>14.3-Δ4</v>
      </c>
      <c r="G1333">
        <f>VLOOKUP($B1333,Categorisation_T_Score!$B$1:$DH$51,$C1333+2,FALSE)</f>
        <v>0</v>
      </c>
      <c r="H1333">
        <f>IFERROR(VLOOKUP(G1333,ScoreCards!$C$3:$F$6,4),0)</f>
        <v>0</v>
      </c>
    </row>
    <row r="1334" spans="2:8">
      <c r="B1334">
        <f t="shared" si="63"/>
        <v>16</v>
      </c>
      <c r="C1334">
        <f t="shared" si="64"/>
        <v>23</v>
      </c>
      <c r="D1334" t="str">
        <f>VLOOKUP(B1334,Categorisation_T!$B$4:$C$51,2,FALSE)</f>
        <v>Δ4</v>
      </c>
      <c r="E1334">
        <f>HLOOKUP(C1334,Categorisation_T!$D$1:$DH$4,4,FALSE)</f>
        <v>15.1</v>
      </c>
      <c r="F1334" t="str">
        <f t="shared" si="62"/>
        <v>15.1-Δ4</v>
      </c>
      <c r="G1334" t="str">
        <f>VLOOKUP($B1334,Categorisation_T_Score!$B$1:$DH$51,$C1334+2,FALSE)</f>
        <v>P2</v>
      </c>
      <c r="H1334">
        <f>IFERROR(VLOOKUP(G1334,ScoreCards!$C$3:$F$6,4),0)</f>
        <v>0</v>
      </c>
    </row>
    <row r="1335" spans="2:8">
      <c r="B1335">
        <f t="shared" si="63"/>
        <v>16</v>
      </c>
      <c r="C1335">
        <f t="shared" si="64"/>
        <v>24</v>
      </c>
      <c r="D1335" t="str">
        <f>VLOOKUP(B1335,Categorisation_T!$B$4:$C$51,2,FALSE)</f>
        <v>Δ4</v>
      </c>
      <c r="E1335">
        <f>HLOOKUP(C1335,Categorisation_T!$D$1:$DH$4,4,FALSE)</f>
        <v>15.2</v>
      </c>
      <c r="F1335" t="str">
        <f t="shared" si="62"/>
        <v>15.2-Δ4</v>
      </c>
      <c r="G1335">
        <f>VLOOKUP($B1335,Categorisation_T_Score!$B$1:$DH$51,$C1335+2,FALSE)</f>
        <v>0</v>
      </c>
      <c r="H1335">
        <f>IFERROR(VLOOKUP(G1335,ScoreCards!$C$3:$F$6,4),0)</f>
        <v>0</v>
      </c>
    </row>
    <row r="1336" spans="2:8">
      <c r="B1336">
        <f t="shared" si="63"/>
        <v>16</v>
      </c>
      <c r="C1336">
        <f t="shared" si="64"/>
        <v>25</v>
      </c>
      <c r="D1336" t="str">
        <f>VLOOKUP(B1336,Categorisation_T!$B$4:$C$51,2,FALSE)</f>
        <v>Δ4</v>
      </c>
      <c r="E1336">
        <f>HLOOKUP(C1336,Categorisation_T!$D$1:$DH$4,4,FALSE)</f>
        <v>96.01</v>
      </c>
      <c r="F1336" t="str">
        <f t="shared" si="62"/>
        <v>96.01-Δ4</v>
      </c>
      <c r="G1336">
        <f>VLOOKUP($B1336,Categorisation_T_Score!$B$1:$DH$51,$C1336+2,FALSE)</f>
        <v>0</v>
      </c>
      <c r="H1336">
        <f>IFERROR(VLOOKUP(G1336,ScoreCards!$C$3:$F$6,4),0)</f>
        <v>0</v>
      </c>
    </row>
    <row r="1337" spans="2:8">
      <c r="B1337">
        <f t="shared" si="63"/>
        <v>16</v>
      </c>
      <c r="C1337">
        <f t="shared" si="64"/>
        <v>26</v>
      </c>
      <c r="D1337" t="str">
        <f>VLOOKUP(B1337,Categorisation_T!$B$4:$C$51,2,FALSE)</f>
        <v>Δ4</v>
      </c>
      <c r="E1337" t="str">
        <f>HLOOKUP(C1337,Categorisation_T!$D$1:$DH$4,4,FALSE)</f>
        <v>D</v>
      </c>
      <c r="F1337" t="str">
        <f t="shared" si="62"/>
        <v>D-Δ4</v>
      </c>
      <c r="G1337" t="str">
        <f>VLOOKUP($B1337,Categorisation_T_Score!$B$1:$DH$51,$C1337+2,FALSE)</f>
        <v>P2</v>
      </c>
      <c r="H1337">
        <f>IFERROR(VLOOKUP(G1337,ScoreCards!$C$3:$F$6,4),0)</f>
        <v>0</v>
      </c>
    </row>
    <row r="1338" spans="2:8">
      <c r="B1338">
        <f t="shared" si="63"/>
        <v>16</v>
      </c>
      <c r="C1338">
        <f t="shared" si="64"/>
        <v>27</v>
      </c>
      <c r="D1338" t="str">
        <f>VLOOKUP(B1338,Categorisation_T!$B$4:$C$51,2,FALSE)</f>
        <v>Δ4</v>
      </c>
      <c r="E1338">
        <f>HLOOKUP(C1338,Categorisation_T!$D$1:$DH$4,4,FALSE)</f>
        <v>16.100000000000001</v>
      </c>
      <c r="F1338" t="str">
        <f t="shared" si="62"/>
        <v>16.1-Δ4</v>
      </c>
      <c r="G1338">
        <f>VLOOKUP($B1338,Categorisation_T_Score!$B$1:$DH$51,$C1338+2,FALSE)</f>
        <v>0</v>
      </c>
      <c r="H1338">
        <f>IFERROR(VLOOKUP(G1338,ScoreCards!$C$3:$F$6,4),0)</f>
        <v>0</v>
      </c>
    </row>
    <row r="1339" spans="2:8">
      <c r="B1339">
        <f t="shared" si="63"/>
        <v>16</v>
      </c>
      <c r="C1339">
        <f t="shared" si="64"/>
        <v>28</v>
      </c>
      <c r="D1339" t="str">
        <f>VLOOKUP(B1339,Categorisation_T!$B$4:$C$51,2,FALSE)</f>
        <v>Δ4</v>
      </c>
      <c r="E1339">
        <f>HLOOKUP(C1339,Categorisation_T!$D$1:$DH$4,4,FALSE)</f>
        <v>16.2</v>
      </c>
      <c r="F1339" t="str">
        <f t="shared" si="62"/>
        <v>16.2-Δ4</v>
      </c>
      <c r="G1339">
        <f>VLOOKUP($B1339,Categorisation_T_Score!$B$1:$DH$51,$C1339+2,FALSE)</f>
        <v>0</v>
      </c>
      <c r="H1339">
        <f>IFERROR(VLOOKUP(G1339,ScoreCards!$C$3:$F$6,4),0)</f>
        <v>0</v>
      </c>
    </row>
    <row r="1340" spans="2:8">
      <c r="B1340">
        <f t="shared" si="63"/>
        <v>16</v>
      </c>
      <c r="C1340">
        <f t="shared" si="64"/>
        <v>29</v>
      </c>
      <c r="D1340" t="str">
        <f>VLOOKUP(B1340,Categorisation_T!$B$4:$C$51,2,FALSE)</f>
        <v>Δ4</v>
      </c>
      <c r="E1340">
        <f>HLOOKUP(C1340,Categorisation_T!$D$1:$DH$4,4,FALSE)</f>
        <v>17.100000000000001</v>
      </c>
      <c r="F1340" t="str">
        <f t="shared" si="62"/>
        <v>17.1-Δ4</v>
      </c>
      <c r="G1340" t="str">
        <f>VLOOKUP($B1340,Categorisation_T_Score!$B$1:$DH$51,$C1340+2,FALSE)</f>
        <v>P2</v>
      </c>
      <c r="H1340">
        <f>IFERROR(VLOOKUP(G1340,ScoreCards!$C$3:$F$6,4),0)</f>
        <v>0</v>
      </c>
    </row>
    <row r="1341" spans="2:8">
      <c r="B1341">
        <f t="shared" si="63"/>
        <v>16</v>
      </c>
      <c r="C1341">
        <f t="shared" si="64"/>
        <v>30</v>
      </c>
      <c r="D1341" t="str">
        <f>VLOOKUP(B1341,Categorisation_T!$B$4:$C$51,2,FALSE)</f>
        <v>Δ4</v>
      </c>
      <c r="E1341">
        <f>HLOOKUP(C1341,Categorisation_T!$D$1:$DH$4,4,FALSE)</f>
        <v>17.2</v>
      </c>
      <c r="F1341" t="str">
        <f t="shared" si="62"/>
        <v>17.2-Δ4</v>
      </c>
      <c r="G1341" t="str">
        <f>VLOOKUP($B1341,Categorisation_T_Score!$B$1:$DH$51,$C1341+2,FALSE)</f>
        <v>P2</v>
      </c>
      <c r="H1341">
        <f>IFERROR(VLOOKUP(G1341,ScoreCards!$C$3:$F$6,4),0)</f>
        <v>0</v>
      </c>
    </row>
    <row r="1342" spans="2:8">
      <c r="B1342">
        <f t="shared" si="63"/>
        <v>16</v>
      </c>
      <c r="C1342">
        <f t="shared" si="64"/>
        <v>31</v>
      </c>
      <c r="D1342" t="str">
        <f>VLOOKUP(B1342,Categorisation_T!$B$4:$C$51,2,FALSE)</f>
        <v>Δ4</v>
      </c>
      <c r="E1342">
        <f>HLOOKUP(C1342,Categorisation_T!$D$1:$DH$4,4,FALSE)</f>
        <v>18.100000000000001</v>
      </c>
      <c r="F1342" t="str">
        <f t="shared" si="62"/>
        <v>18.1-Δ4</v>
      </c>
      <c r="G1342" t="str">
        <f>VLOOKUP($B1342,Categorisation_T_Score!$B$1:$DH$51,$C1342+2,FALSE)</f>
        <v>P2</v>
      </c>
      <c r="H1342">
        <f>IFERROR(VLOOKUP(G1342,ScoreCards!$C$3:$F$6,4),0)</f>
        <v>0</v>
      </c>
    </row>
    <row r="1343" spans="2:8">
      <c r="B1343">
        <f t="shared" si="63"/>
        <v>16</v>
      </c>
      <c r="C1343">
        <f t="shared" si="64"/>
        <v>32</v>
      </c>
      <c r="D1343" t="str">
        <f>VLOOKUP(B1343,Categorisation_T!$B$4:$C$51,2,FALSE)</f>
        <v>Δ4</v>
      </c>
      <c r="E1343" t="str">
        <f>HLOOKUP(C1343,Categorisation_T!$D$1:$DH$4,4,FALSE)</f>
        <v>E</v>
      </c>
      <c r="F1343" t="str">
        <f t="shared" si="62"/>
        <v>E-Δ4</v>
      </c>
      <c r="G1343" t="str">
        <f>VLOOKUP($B1343,Categorisation_T_Score!$B$1:$DH$51,$C1343+2,FALSE)</f>
        <v>P2</v>
      </c>
      <c r="H1343">
        <f>IFERROR(VLOOKUP(G1343,ScoreCards!$C$3:$F$6,4),0)</f>
        <v>0</v>
      </c>
    </row>
    <row r="1344" spans="2:8">
      <c r="B1344">
        <f t="shared" si="63"/>
        <v>16</v>
      </c>
      <c r="C1344">
        <f t="shared" si="64"/>
        <v>33</v>
      </c>
      <c r="D1344" t="str">
        <f>VLOOKUP(B1344,Categorisation_T!$B$4:$C$51,2,FALSE)</f>
        <v>Δ4</v>
      </c>
      <c r="E1344">
        <f>HLOOKUP(C1344,Categorisation_T!$D$1:$DH$4,4,FALSE)</f>
        <v>19.100000000000001</v>
      </c>
      <c r="F1344" t="str">
        <f t="shared" si="62"/>
        <v>19.1-Δ4</v>
      </c>
      <c r="G1344" t="str">
        <f>VLOOKUP($B1344,Categorisation_T_Score!$B$1:$DH$51,$C1344+2,FALSE)</f>
        <v>P2</v>
      </c>
      <c r="H1344">
        <f>IFERROR(VLOOKUP(G1344,ScoreCards!$C$3:$F$6,4),0)</f>
        <v>0</v>
      </c>
    </row>
    <row r="1345" spans="2:8">
      <c r="B1345">
        <f t="shared" si="63"/>
        <v>16</v>
      </c>
      <c r="C1345">
        <f t="shared" si="64"/>
        <v>34</v>
      </c>
      <c r="D1345" t="str">
        <f>VLOOKUP(B1345,Categorisation_T!$B$4:$C$51,2,FALSE)</f>
        <v>Δ4</v>
      </c>
      <c r="E1345">
        <f>HLOOKUP(C1345,Categorisation_T!$D$1:$DH$4,4,FALSE)</f>
        <v>20.100000000000001</v>
      </c>
      <c r="F1345" t="str">
        <f t="shared" si="62"/>
        <v>20.1-Δ4</v>
      </c>
      <c r="G1345" t="str">
        <f>VLOOKUP($B1345,Categorisation_T_Score!$B$1:$DH$51,$C1345+2,FALSE)</f>
        <v>P2</v>
      </c>
      <c r="H1345">
        <f>IFERROR(VLOOKUP(G1345,ScoreCards!$C$3:$F$6,4),0)</f>
        <v>0</v>
      </c>
    </row>
    <row r="1346" spans="2:8">
      <c r="B1346">
        <f t="shared" si="63"/>
        <v>16</v>
      </c>
      <c r="C1346">
        <f t="shared" si="64"/>
        <v>35</v>
      </c>
      <c r="D1346" t="str">
        <f>VLOOKUP(B1346,Categorisation_T!$B$4:$C$51,2,FALSE)</f>
        <v>Δ4</v>
      </c>
      <c r="E1346">
        <f>HLOOKUP(C1346,Categorisation_T!$D$1:$DH$4,4,FALSE)</f>
        <v>20.2</v>
      </c>
      <c r="F1346" t="str">
        <f t="shared" si="62"/>
        <v>20.2-Δ4</v>
      </c>
      <c r="G1346" t="str">
        <f>VLOOKUP($B1346,Categorisation_T_Score!$B$1:$DH$51,$C1346+2,FALSE)</f>
        <v>P2</v>
      </c>
      <c r="H1346">
        <f>IFERROR(VLOOKUP(G1346,ScoreCards!$C$3:$F$6,4),0)</f>
        <v>0</v>
      </c>
    </row>
    <row r="1347" spans="2:8">
      <c r="B1347">
        <f t="shared" si="63"/>
        <v>16</v>
      </c>
      <c r="C1347">
        <f t="shared" si="64"/>
        <v>36</v>
      </c>
      <c r="D1347" t="str">
        <f>VLOOKUP(B1347,Categorisation_T!$B$4:$C$51,2,FALSE)</f>
        <v>Δ4</v>
      </c>
      <c r="E1347">
        <f>HLOOKUP(C1347,Categorisation_T!$D$1:$DH$4,4,FALSE)</f>
        <v>20.3</v>
      </c>
      <c r="F1347" t="str">
        <f t="shared" si="62"/>
        <v>20.3-Δ4</v>
      </c>
      <c r="G1347" t="str">
        <f>VLOOKUP($B1347,Categorisation_T_Score!$B$1:$DH$51,$C1347+2,FALSE)</f>
        <v>P2</v>
      </c>
      <c r="H1347">
        <f>IFERROR(VLOOKUP(G1347,ScoreCards!$C$3:$F$6,4),0)</f>
        <v>0</v>
      </c>
    </row>
    <row r="1348" spans="2:8">
      <c r="B1348">
        <f t="shared" si="63"/>
        <v>16</v>
      </c>
      <c r="C1348">
        <f t="shared" si="64"/>
        <v>37</v>
      </c>
      <c r="D1348" t="str">
        <f>VLOOKUP(B1348,Categorisation_T!$B$4:$C$51,2,FALSE)</f>
        <v>Δ4</v>
      </c>
      <c r="E1348">
        <f>HLOOKUP(C1348,Categorisation_T!$D$1:$DH$4,4,FALSE)</f>
        <v>20.399999999999999</v>
      </c>
      <c r="F1348" t="str">
        <f t="shared" si="62"/>
        <v>20.4-Δ4</v>
      </c>
      <c r="G1348" t="str">
        <f>VLOOKUP($B1348,Categorisation_T_Score!$B$1:$DH$51,$C1348+2,FALSE)</f>
        <v>P2</v>
      </c>
      <c r="H1348">
        <f>IFERROR(VLOOKUP(G1348,ScoreCards!$C$3:$F$6,4),0)</f>
        <v>0</v>
      </c>
    </row>
    <row r="1349" spans="2:8">
      <c r="B1349">
        <f t="shared" si="63"/>
        <v>16</v>
      </c>
      <c r="C1349">
        <f t="shared" si="64"/>
        <v>38</v>
      </c>
      <c r="D1349" t="str">
        <f>VLOOKUP(B1349,Categorisation_T!$B$4:$C$51,2,FALSE)</f>
        <v>Δ4</v>
      </c>
      <c r="E1349">
        <f>HLOOKUP(C1349,Categorisation_T!$D$1:$DH$4,4,FALSE)</f>
        <v>20.5</v>
      </c>
      <c r="F1349" t="str">
        <f t="shared" ref="F1349:F1412" si="65">E1349&amp;"-"&amp;D1349</f>
        <v>20.5-Δ4</v>
      </c>
      <c r="G1349" t="str">
        <f>VLOOKUP($B1349,Categorisation_T_Score!$B$1:$DH$51,$C1349+2,FALSE)</f>
        <v>P2</v>
      </c>
      <c r="H1349">
        <f>IFERROR(VLOOKUP(G1349,ScoreCards!$C$3:$F$6,4),0)</f>
        <v>0</v>
      </c>
    </row>
    <row r="1350" spans="2:8">
      <c r="B1350">
        <f t="shared" si="63"/>
        <v>16</v>
      </c>
      <c r="C1350">
        <f t="shared" si="64"/>
        <v>39</v>
      </c>
      <c r="D1350" t="str">
        <f>VLOOKUP(B1350,Categorisation_T!$B$4:$C$51,2,FALSE)</f>
        <v>Δ4</v>
      </c>
      <c r="E1350">
        <f>HLOOKUP(C1350,Categorisation_T!$D$1:$DH$4,4,FALSE)</f>
        <v>20.6</v>
      </c>
      <c r="F1350" t="str">
        <f t="shared" si="65"/>
        <v>20.6-Δ4</v>
      </c>
      <c r="G1350" t="str">
        <f>VLOOKUP($B1350,Categorisation_T_Score!$B$1:$DH$51,$C1350+2,FALSE)</f>
        <v>P2</v>
      </c>
      <c r="H1350">
        <f>IFERROR(VLOOKUP(G1350,ScoreCards!$C$3:$F$6,4),0)</f>
        <v>0</v>
      </c>
    </row>
    <row r="1351" spans="2:8">
      <c r="B1351">
        <f t="shared" si="63"/>
        <v>16</v>
      </c>
      <c r="C1351">
        <f t="shared" si="64"/>
        <v>40</v>
      </c>
      <c r="D1351" t="str">
        <f>VLOOKUP(B1351,Categorisation_T!$B$4:$C$51,2,FALSE)</f>
        <v>Δ4</v>
      </c>
      <c r="E1351">
        <f>HLOOKUP(C1351,Categorisation_T!$D$1:$DH$4,4,FALSE)</f>
        <v>21.1</v>
      </c>
      <c r="F1351" t="str">
        <f t="shared" si="65"/>
        <v>21.1-Δ4</v>
      </c>
      <c r="G1351" t="str">
        <f>VLOOKUP($B1351,Categorisation_T_Score!$B$1:$DH$51,$C1351+2,FALSE)</f>
        <v>P2</v>
      </c>
      <c r="H1351">
        <f>IFERROR(VLOOKUP(G1351,ScoreCards!$C$3:$F$6,4),0)</f>
        <v>0</v>
      </c>
    </row>
    <row r="1352" spans="2:8">
      <c r="B1352">
        <f t="shared" si="63"/>
        <v>16</v>
      </c>
      <c r="C1352">
        <f t="shared" si="64"/>
        <v>41</v>
      </c>
      <c r="D1352" t="str">
        <f>VLOOKUP(B1352,Categorisation_T!$B$4:$C$51,2,FALSE)</f>
        <v>Δ4</v>
      </c>
      <c r="E1352">
        <f>HLOOKUP(C1352,Categorisation_T!$D$1:$DH$4,4,FALSE)</f>
        <v>21.2</v>
      </c>
      <c r="F1352" t="str">
        <f t="shared" si="65"/>
        <v>21.2-Δ4</v>
      </c>
      <c r="G1352" t="str">
        <f>VLOOKUP($B1352,Categorisation_T_Score!$B$1:$DH$51,$C1352+2,FALSE)</f>
        <v>P2</v>
      </c>
      <c r="H1352">
        <f>IFERROR(VLOOKUP(G1352,ScoreCards!$C$3:$F$6,4),0)</f>
        <v>0</v>
      </c>
    </row>
    <row r="1353" spans="2:8">
      <c r="B1353">
        <f t="shared" si="63"/>
        <v>16</v>
      </c>
      <c r="C1353">
        <f t="shared" si="64"/>
        <v>42</v>
      </c>
      <c r="D1353" t="str">
        <f>VLOOKUP(B1353,Categorisation_T!$B$4:$C$51,2,FALSE)</f>
        <v>Δ4</v>
      </c>
      <c r="E1353">
        <f>HLOOKUP(C1353,Categorisation_T!$D$1:$DH$4,4,FALSE)</f>
        <v>22.1</v>
      </c>
      <c r="F1353" t="str">
        <f t="shared" si="65"/>
        <v>22.1-Δ4</v>
      </c>
      <c r="G1353" t="str">
        <f>VLOOKUP($B1353,Categorisation_T_Score!$B$1:$DH$51,$C1353+2,FALSE)</f>
        <v>P2</v>
      </c>
      <c r="H1353">
        <f>IFERROR(VLOOKUP(G1353,ScoreCards!$C$3:$F$6,4),0)</f>
        <v>0</v>
      </c>
    </row>
    <row r="1354" spans="2:8">
      <c r="B1354">
        <f t="shared" si="63"/>
        <v>16</v>
      </c>
      <c r="C1354">
        <f t="shared" si="64"/>
        <v>43</v>
      </c>
      <c r="D1354" t="str">
        <f>VLOOKUP(B1354,Categorisation_T!$B$4:$C$51,2,FALSE)</f>
        <v>Δ4</v>
      </c>
      <c r="E1354">
        <f>HLOOKUP(C1354,Categorisation_T!$D$1:$DH$4,4,FALSE)</f>
        <v>22.2</v>
      </c>
      <c r="F1354" t="str">
        <f t="shared" si="65"/>
        <v>22.2-Δ4</v>
      </c>
      <c r="G1354" t="str">
        <f>VLOOKUP($B1354,Categorisation_T_Score!$B$1:$DH$51,$C1354+2,FALSE)</f>
        <v>P2</v>
      </c>
      <c r="H1354">
        <f>IFERROR(VLOOKUP(G1354,ScoreCards!$C$3:$F$6,4),0)</f>
        <v>0</v>
      </c>
    </row>
    <row r="1355" spans="2:8">
      <c r="B1355">
        <f t="shared" si="63"/>
        <v>16</v>
      </c>
      <c r="C1355">
        <f t="shared" si="64"/>
        <v>44</v>
      </c>
      <c r="D1355" t="str">
        <f>VLOOKUP(B1355,Categorisation_T!$B$4:$C$51,2,FALSE)</f>
        <v>Δ4</v>
      </c>
      <c r="E1355" t="str">
        <f>HLOOKUP(C1355,Categorisation_T!$D$1:$DH$4,4,FALSE)</f>
        <v>F</v>
      </c>
      <c r="F1355" t="str">
        <f t="shared" si="65"/>
        <v>F-Δ4</v>
      </c>
      <c r="G1355" t="str">
        <f>VLOOKUP($B1355,Categorisation_T_Score!$B$1:$DH$51,$C1355+2,FALSE)</f>
        <v>P2</v>
      </c>
      <c r="H1355">
        <f>IFERROR(VLOOKUP(G1355,ScoreCards!$C$3:$F$6,4),0)</f>
        <v>0</v>
      </c>
    </row>
    <row r="1356" spans="2:8">
      <c r="B1356">
        <f t="shared" si="63"/>
        <v>16</v>
      </c>
      <c r="C1356">
        <f t="shared" si="64"/>
        <v>45</v>
      </c>
      <c r="D1356" t="str">
        <f>VLOOKUP(B1356,Categorisation_T!$B$4:$C$51,2,FALSE)</f>
        <v>Δ4</v>
      </c>
      <c r="E1356">
        <f>HLOOKUP(C1356,Categorisation_T!$D$1:$DH$4,4,FALSE)</f>
        <v>23.1</v>
      </c>
      <c r="F1356" t="str">
        <f t="shared" si="65"/>
        <v>23.1-Δ4</v>
      </c>
      <c r="G1356" t="str">
        <f>VLOOKUP($B1356,Categorisation_T_Score!$B$1:$DH$51,$C1356+2,FALSE)</f>
        <v>P2</v>
      </c>
      <c r="H1356">
        <f>IFERROR(VLOOKUP(G1356,ScoreCards!$C$3:$F$6,4),0)</f>
        <v>0</v>
      </c>
    </row>
    <row r="1357" spans="2:8">
      <c r="B1357">
        <f t="shared" si="63"/>
        <v>16</v>
      </c>
      <c r="C1357">
        <f t="shared" si="64"/>
        <v>46</v>
      </c>
      <c r="D1357" t="str">
        <f>VLOOKUP(B1357,Categorisation_T!$B$4:$C$51,2,FALSE)</f>
        <v>Δ4</v>
      </c>
      <c r="E1357">
        <f>HLOOKUP(C1357,Categorisation_T!$D$1:$DH$4,4,FALSE)</f>
        <v>23.2</v>
      </c>
      <c r="F1357" t="str">
        <f t="shared" si="65"/>
        <v>23.2-Δ4</v>
      </c>
      <c r="G1357" t="str">
        <f>VLOOKUP($B1357,Categorisation_T_Score!$B$1:$DH$51,$C1357+2,FALSE)</f>
        <v>P2</v>
      </c>
      <c r="H1357">
        <f>IFERROR(VLOOKUP(G1357,ScoreCards!$C$3:$F$6,4),0)</f>
        <v>0</v>
      </c>
    </row>
    <row r="1358" spans="2:8">
      <c r="B1358">
        <f t="shared" si="63"/>
        <v>16</v>
      </c>
      <c r="C1358">
        <f t="shared" si="64"/>
        <v>47</v>
      </c>
      <c r="D1358" t="str">
        <f>VLOOKUP(B1358,Categorisation_T!$B$4:$C$51,2,FALSE)</f>
        <v>Δ4</v>
      </c>
      <c r="E1358">
        <f>HLOOKUP(C1358,Categorisation_T!$D$1:$DH$4,4,FALSE)</f>
        <v>23.3</v>
      </c>
      <c r="F1358" t="str">
        <f t="shared" si="65"/>
        <v>23.3-Δ4</v>
      </c>
      <c r="G1358" t="str">
        <f>VLOOKUP($B1358,Categorisation_T_Score!$B$1:$DH$51,$C1358+2,FALSE)</f>
        <v>P2</v>
      </c>
      <c r="H1358">
        <f>IFERROR(VLOOKUP(G1358,ScoreCards!$C$3:$F$6,4),0)</f>
        <v>0</v>
      </c>
    </row>
    <row r="1359" spans="2:8">
      <c r="B1359">
        <f t="shared" si="63"/>
        <v>16</v>
      </c>
      <c r="C1359">
        <f t="shared" si="64"/>
        <v>48</v>
      </c>
      <c r="D1359" t="str">
        <f>VLOOKUP(B1359,Categorisation_T!$B$4:$C$51,2,FALSE)</f>
        <v>Δ4</v>
      </c>
      <c r="E1359">
        <f>HLOOKUP(C1359,Categorisation_T!$D$1:$DH$4,4,FALSE)</f>
        <v>23.4</v>
      </c>
      <c r="F1359" t="str">
        <f t="shared" si="65"/>
        <v>23.4-Δ4</v>
      </c>
      <c r="G1359" t="str">
        <f>VLOOKUP($B1359,Categorisation_T_Score!$B$1:$DH$51,$C1359+2,FALSE)</f>
        <v>P2</v>
      </c>
      <c r="H1359">
        <f>IFERROR(VLOOKUP(G1359,ScoreCards!$C$3:$F$6,4),0)</f>
        <v>0</v>
      </c>
    </row>
    <row r="1360" spans="2:8">
      <c r="B1360">
        <f t="shared" si="63"/>
        <v>16</v>
      </c>
      <c r="C1360">
        <f t="shared" si="64"/>
        <v>49</v>
      </c>
      <c r="D1360" t="str">
        <f>VLOOKUP(B1360,Categorisation_T!$B$4:$C$51,2,FALSE)</f>
        <v>Δ4</v>
      </c>
      <c r="E1360">
        <f>HLOOKUP(C1360,Categorisation_T!$D$1:$DH$4,4,FALSE)</f>
        <v>23.5</v>
      </c>
      <c r="F1360" t="str">
        <f t="shared" si="65"/>
        <v>23.5-Δ4</v>
      </c>
      <c r="G1360" t="str">
        <f>VLOOKUP($B1360,Categorisation_T_Score!$B$1:$DH$51,$C1360+2,FALSE)</f>
        <v>P2</v>
      </c>
      <c r="H1360">
        <f>IFERROR(VLOOKUP(G1360,ScoreCards!$C$3:$F$6,4),0)</f>
        <v>0</v>
      </c>
    </row>
    <row r="1361" spans="2:8">
      <c r="B1361">
        <f t="shared" si="63"/>
        <v>16</v>
      </c>
      <c r="C1361">
        <f t="shared" si="64"/>
        <v>50</v>
      </c>
      <c r="D1361" t="str">
        <f>VLOOKUP(B1361,Categorisation_T!$B$4:$C$51,2,FALSE)</f>
        <v>Δ4</v>
      </c>
      <c r="E1361">
        <f>HLOOKUP(C1361,Categorisation_T!$D$1:$DH$4,4,FALSE)</f>
        <v>23.6</v>
      </c>
      <c r="F1361" t="str">
        <f t="shared" si="65"/>
        <v>23.6-Δ4</v>
      </c>
      <c r="G1361" t="str">
        <f>VLOOKUP($B1361,Categorisation_T_Score!$B$1:$DH$51,$C1361+2,FALSE)</f>
        <v>P2</v>
      </c>
      <c r="H1361">
        <f>IFERROR(VLOOKUP(G1361,ScoreCards!$C$3:$F$6,4),0)</f>
        <v>0</v>
      </c>
    </row>
    <row r="1362" spans="2:8">
      <c r="B1362">
        <f t="shared" si="63"/>
        <v>16</v>
      </c>
      <c r="C1362">
        <f t="shared" si="64"/>
        <v>51</v>
      </c>
      <c r="D1362" t="str">
        <f>VLOOKUP(B1362,Categorisation_T!$B$4:$C$51,2,FALSE)</f>
        <v>Δ4</v>
      </c>
      <c r="E1362">
        <f>HLOOKUP(C1362,Categorisation_T!$D$1:$DH$4,4,FALSE)</f>
        <v>23.7</v>
      </c>
      <c r="F1362" t="str">
        <f t="shared" si="65"/>
        <v>23.7-Δ4</v>
      </c>
      <c r="G1362" t="str">
        <f>VLOOKUP($B1362,Categorisation_T_Score!$B$1:$DH$51,$C1362+2,FALSE)</f>
        <v>P2</v>
      </c>
      <c r="H1362">
        <f>IFERROR(VLOOKUP(G1362,ScoreCards!$C$3:$F$6,4),0)</f>
        <v>0</v>
      </c>
    </row>
    <row r="1363" spans="2:8">
      <c r="B1363">
        <f t="shared" si="63"/>
        <v>16</v>
      </c>
      <c r="C1363">
        <f t="shared" si="64"/>
        <v>52</v>
      </c>
      <c r="D1363" t="str">
        <f>VLOOKUP(B1363,Categorisation_T!$B$4:$C$51,2,FALSE)</f>
        <v>Δ4</v>
      </c>
      <c r="E1363">
        <f>HLOOKUP(C1363,Categorisation_T!$D$1:$DH$4,4,FALSE)</f>
        <v>38</v>
      </c>
      <c r="F1363" t="str">
        <f t="shared" si="65"/>
        <v>38-Δ4</v>
      </c>
      <c r="G1363">
        <f>VLOOKUP($B1363,Categorisation_T_Score!$B$1:$DH$51,$C1363+2,FALSE)</f>
        <v>0</v>
      </c>
      <c r="H1363">
        <f>IFERROR(VLOOKUP(G1363,ScoreCards!$C$3:$F$6,4),0)</f>
        <v>0</v>
      </c>
    </row>
    <row r="1364" spans="2:8">
      <c r="B1364">
        <f t="shared" si="63"/>
        <v>16</v>
      </c>
      <c r="C1364">
        <f t="shared" si="64"/>
        <v>53</v>
      </c>
      <c r="D1364" t="str">
        <f>VLOOKUP(B1364,Categorisation_T!$B$4:$C$51,2,FALSE)</f>
        <v>Δ4</v>
      </c>
      <c r="E1364">
        <f>HLOOKUP(C1364,Categorisation_T!$D$1:$DH$4,4,FALSE)</f>
        <v>39</v>
      </c>
      <c r="F1364" t="str">
        <f t="shared" si="65"/>
        <v>39-Δ4</v>
      </c>
      <c r="G1364">
        <f>VLOOKUP($B1364,Categorisation_T_Score!$B$1:$DH$51,$C1364+2,FALSE)</f>
        <v>0</v>
      </c>
      <c r="H1364">
        <f>IFERROR(VLOOKUP(G1364,ScoreCards!$C$3:$F$6,4),0)</f>
        <v>0</v>
      </c>
    </row>
    <row r="1365" spans="2:8">
      <c r="B1365">
        <f t="shared" si="63"/>
        <v>16</v>
      </c>
      <c r="C1365">
        <f t="shared" si="64"/>
        <v>54</v>
      </c>
      <c r="D1365" t="str">
        <f>VLOOKUP(B1365,Categorisation_T!$B$4:$C$51,2,FALSE)</f>
        <v>Δ4</v>
      </c>
      <c r="E1365" t="str">
        <f>HLOOKUP(C1365,Categorisation_T!$D$1:$DH$4,4,FALSE)</f>
        <v>G</v>
      </c>
      <c r="F1365" t="str">
        <f t="shared" si="65"/>
        <v>G-Δ4</v>
      </c>
      <c r="G1365">
        <f>VLOOKUP($B1365,Categorisation_T_Score!$B$1:$DH$51,$C1365+2,FALSE)</f>
        <v>0</v>
      </c>
      <c r="H1365">
        <f>IFERROR(VLOOKUP(G1365,ScoreCards!$C$3:$F$6,4),0)</f>
        <v>0</v>
      </c>
    </row>
    <row r="1366" spans="2:8">
      <c r="B1366">
        <f t="shared" si="63"/>
        <v>16</v>
      </c>
      <c r="C1366">
        <f t="shared" si="64"/>
        <v>55</v>
      </c>
      <c r="D1366" t="str">
        <f>VLOOKUP(B1366,Categorisation_T!$B$4:$C$51,2,FALSE)</f>
        <v>Δ4</v>
      </c>
      <c r="E1366">
        <f>HLOOKUP(C1366,Categorisation_T!$D$1:$DH$4,4,FALSE)</f>
        <v>24.1</v>
      </c>
      <c r="F1366" t="str">
        <f t="shared" si="65"/>
        <v>24.1-Δ4</v>
      </c>
      <c r="G1366">
        <f>VLOOKUP($B1366,Categorisation_T_Score!$B$1:$DH$51,$C1366+2,FALSE)</f>
        <v>0</v>
      </c>
      <c r="H1366">
        <f>IFERROR(VLOOKUP(G1366,ScoreCards!$C$3:$F$6,4),0)</f>
        <v>0</v>
      </c>
    </row>
    <row r="1367" spans="2:8">
      <c r="B1367">
        <f t="shared" si="63"/>
        <v>16</v>
      </c>
      <c r="C1367">
        <f t="shared" si="64"/>
        <v>56</v>
      </c>
      <c r="D1367" t="str">
        <f>VLOOKUP(B1367,Categorisation_T!$B$4:$C$51,2,FALSE)</f>
        <v>Δ4</v>
      </c>
      <c r="E1367">
        <f>HLOOKUP(C1367,Categorisation_T!$D$1:$DH$4,4,FALSE)</f>
        <v>24.2</v>
      </c>
      <c r="F1367" t="str">
        <f t="shared" si="65"/>
        <v>24.2-Δ4</v>
      </c>
      <c r="G1367">
        <f>VLOOKUP($B1367,Categorisation_T_Score!$B$1:$DH$51,$C1367+2,FALSE)</f>
        <v>0</v>
      </c>
      <c r="H1367">
        <f>IFERROR(VLOOKUP(G1367,ScoreCards!$C$3:$F$6,4),0)</f>
        <v>0</v>
      </c>
    </row>
    <row r="1368" spans="2:8">
      <c r="B1368">
        <f t="shared" si="63"/>
        <v>16</v>
      </c>
      <c r="C1368">
        <f t="shared" si="64"/>
        <v>57</v>
      </c>
      <c r="D1368" t="str">
        <f>VLOOKUP(B1368,Categorisation_T!$B$4:$C$51,2,FALSE)</f>
        <v>Δ4</v>
      </c>
      <c r="E1368">
        <f>HLOOKUP(C1368,Categorisation_T!$D$1:$DH$4,4,FALSE)</f>
        <v>24.3</v>
      </c>
      <c r="F1368" t="str">
        <f t="shared" si="65"/>
        <v>24.3-Δ4</v>
      </c>
      <c r="G1368">
        <f>VLOOKUP($B1368,Categorisation_T_Score!$B$1:$DH$51,$C1368+2,FALSE)</f>
        <v>0</v>
      </c>
      <c r="H1368">
        <f>IFERROR(VLOOKUP(G1368,ScoreCards!$C$3:$F$6,4),0)</f>
        <v>0</v>
      </c>
    </row>
    <row r="1369" spans="2:8">
      <c r="B1369">
        <f t="shared" si="63"/>
        <v>16</v>
      </c>
      <c r="C1369">
        <f t="shared" si="64"/>
        <v>58</v>
      </c>
      <c r="D1369" t="str">
        <f>VLOOKUP(B1369,Categorisation_T!$B$4:$C$51,2,FALSE)</f>
        <v>Δ4</v>
      </c>
      <c r="E1369">
        <f>HLOOKUP(C1369,Categorisation_T!$D$1:$DH$4,4,FALSE)</f>
        <v>24.4</v>
      </c>
      <c r="F1369" t="str">
        <f t="shared" si="65"/>
        <v>24.4-Δ4</v>
      </c>
      <c r="G1369">
        <f>VLOOKUP($B1369,Categorisation_T_Score!$B$1:$DH$51,$C1369+2,FALSE)</f>
        <v>0</v>
      </c>
      <c r="H1369">
        <f>IFERROR(VLOOKUP(G1369,ScoreCards!$C$3:$F$6,4),0)</f>
        <v>0</v>
      </c>
    </row>
    <row r="1370" spans="2:8">
      <c r="B1370">
        <f t="shared" si="63"/>
        <v>16</v>
      </c>
      <c r="C1370">
        <f t="shared" si="64"/>
        <v>59</v>
      </c>
      <c r="D1370" t="str">
        <f>VLOOKUP(B1370,Categorisation_T!$B$4:$C$51,2,FALSE)</f>
        <v>Δ4</v>
      </c>
      <c r="E1370">
        <f>HLOOKUP(C1370,Categorisation_T!$D$1:$DH$4,4,FALSE)</f>
        <v>24.5</v>
      </c>
      <c r="F1370" t="str">
        <f t="shared" si="65"/>
        <v>24.5-Δ4</v>
      </c>
      <c r="G1370">
        <f>VLOOKUP($B1370,Categorisation_T_Score!$B$1:$DH$51,$C1370+2,FALSE)</f>
        <v>0</v>
      </c>
      <c r="H1370">
        <f>IFERROR(VLOOKUP(G1370,ScoreCards!$C$3:$F$6,4),0)</f>
        <v>0</v>
      </c>
    </row>
    <row r="1371" spans="2:8">
      <c r="B1371">
        <f t="shared" si="63"/>
        <v>16</v>
      </c>
      <c r="C1371">
        <f t="shared" si="64"/>
        <v>60</v>
      </c>
      <c r="D1371" t="str">
        <f>VLOOKUP(B1371,Categorisation_T!$B$4:$C$51,2,FALSE)</f>
        <v>Δ4</v>
      </c>
      <c r="E1371">
        <f>HLOOKUP(C1371,Categorisation_T!$D$1:$DH$4,4,FALSE)</f>
        <v>25.1</v>
      </c>
      <c r="F1371" t="str">
        <f t="shared" si="65"/>
        <v>25.1-Δ4</v>
      </c>
      <c r="G1371">
        <f>VLOOKUP($B1371,Categorisation_T_Score!$B$1:$DH$51,$C1371+2,FALSE)</f>
        <v>0</v>
      </c>
      <c r="H1371">
        <f>IFERROR(VLOOKUP(G1371,ScoreCards!$C$3:$F$6,4),0)</f>
        <v>0</v>
      </c>
    </row>
    <row r="1372" spans="2:8">
      <c r="B1372">
        <f t="shared" si="63"/>
        <v>16</v>
      </c>
      <c r="C1372">
        <f t="shared" si="64"/>
        <v>61</v>
      </c>
      <c r="D1372" t="str">
        <f>VLOOKUP(B1372,Categorisation_T!$B$4:$C$51,2,FALSE)</f>
        <v>Δ4</v>
      </c>
      <c r="E1372">
        <f>HLOOKUP(C1372,Categorisation_T!$D$1:$DH$4,4,FALSE)</f>
        <v>25.2</v>
      </c>
      <c r="F1372" t="str">
        <f t="shared" si="65"/>
        <v>25.2-Δ4</v>
      </c>
      <c r="G1372">
        <f>VLOOKUP($B1372,Categorisation_T_Score!$B$1:$DH$51,$C1372+2,FALSE)</f>
        <v>0</v>
      </c>
      <c r="H1372">
        <f>IFERROR(VLOOKUP(G1372,ScoreCards!$C$3:$F$6,4),0)</f>
        <v>0</v>
      </c>
    </row>
    <row r="1373" spans="2:8">
      <c r="B1373">
        <f t="shared" si="63"/>
        <v>16</v>
      </c>
      <c r="C1373">
        <f t="shared" si="64"/>
        <v>62</v>
      </c>
      <c r="D1373" t="str">
        <f>VLOOKUP(B1373,Categorisation_T!$B$4:$C$51,2,FALSE)</f>
        <v>Δ4</v>
      </c>
      <c r="E1373">
        <f>HLOOKUP(C1373,Categorisation_T!$D$1:$DH$4,4,FALSE)</f>
        <v>25.3</v>
      </c>
      <c r="F1373" t="str">
        <f t="shared" si="65"/>
        <v>25.3-Δ4</v>
      </c>
      <c r="G1373">
        <f>VLOOKUP($B1373,Categorisation_T_Score!$B$1:$DH$51,$C1373+2,FALSE)</f>
        <v>0</v>
      </c>
      <c r="H1373">
        <f>IFERROR(VLOOKUP(G1373,ScoreCards!$C$3:$F$6,4),0)</f>
        <v>0</v>
      </c>
    </row>
    <row r="1374" spans="2:8">
      <c r="B1374">
        <f t="shared" si="63"/>
        <v>16</v>
      </c>
      <c r="C1374">
        <f t="shared" si="64"/>
        <v>63</v>
      </c>
      <c r="D1374" t="str">
        <f>VLOOKUP(B1374,Categorisation_T!$B$4:$C$51,2,FALSE)</f>
        <v>Δ4</v>
      </c>
      <c r="E1374">
        <f>HLOOKUP(C1374,Categorisation_T!$D$1:$DH$4,4,FALSE)</f>
        <v>25.4</v>
      </c>
      <c r="F1374" t="str">
        <f t="shared" si="65"/>
        <v>25.4-Δ4</v>
      </c>
      <c r="G1374">
        <f>VLOOKUP($B1374,Categorisation_T_Score!$B$1:$DH$51,$C1374+2,FALSE)</f>
        <v>0</v>
      </c>
      <c r="H1374">
        <f>IFERROR(VLOOKUP(G1374,ScoreCards!$C$3:$F$6,4),0)</f>
        <v>0</v>
      </c>
    </row>
    <row r="1375" spans="2:8">
      <c r="B1375">
        <f t="shared" si="63"/>
        <v>16</v>
      </c>
      <c r="C1375">
        <f t="shared" si="64"/>
        <v>64</v>
      </c>
      <c r="D1375" t="str">
        <f>VLOOKUP(B1375,Categorisation_T!$B$4:$C$51,2,FALSE)</f>
        <v>Δ4</v>
      </c>
      <c r="E1375">
        <f>HLOOKUP(C1375,Categorisation_T!$D$1:$DH$4,4,FALSE)</f>
        <v>25.5</v>
      </c>
      <c r="F1375" t="str">
        <f t="shared" si="65"/>
        <v>25.5-Δ4</v>
      </c>
      <c r="G1375">
        <f>VLOOKUP($B1375,Categorisation_T_Score!$B$1:$DH$51,$C1375+2,FALSE)</f>
        <v>0</v>
      </c>
      <c r="H1375">
        <f>IFERROR(VLOOKUP(G1375,ScoreCards!$C$3:$F$6,4),0)</f>
        <v>0</v>
      </c>
    </row>
    <row r="1376" spans="2:8">
      <c r="B1376">
        <f t="shared" si="63"/>
        <v>16</v>
      </c>
      <c r="C1376">
        <f t="shared" si="64"/>
        <v>65</v>
      </c>
      <c r="D1376" t="str">
        <f>VLOOKUP(B1376,Categorisation_T!$B$4:$C$51,2,FALSE)</f>
        <v>Δ4</v>
      </c>
      <c r="E1376">
        <f>HLOOKUP(C1376,Categorisation_T!$D$1:$DH$4,4,FALSE)</f>
        <v>25.6</v>
      </c>
      <c r="F1376" t="str">
        <f t="shared" si="65"/>
        <v>25.6-Δ4</v>
      </c>
      <c r="G1376">
        <f>VLOOKUP($B1376,Categorisation_T_Score!$B$1:$DH$51,$C1376+2,FALSE)</f>
        <v>0</v>
      </c>
      <c r="H1376">
        <f>IFERROR(VLOOKUP(G1376,ScoreCards!$C$3:$F$6,4),0)</f>
        <v>0</v>
      </c>
    </row>
    <row r="1377" spans="2:8">
      <c r="B1377">
        <f t="shared" si="63"/>
        <v>16</v>
      </c>
      <c r="C1377">
        <f t="shared" si="64"/>
        <v>66</v>
      </c>
      <c r="D1377" t="str">
        <f>VLOOKUP(B1377,Categorisation_T!$B$4:$C$51,2,FALSE)</f>
        <v>Δ4</v>
      </c>
      <c r="E1377">
        <f>HLOOKUP(C1377,Categorisation_T!$D$1:$DH$4,4,FALSE)</f>
        <v>25.7</v>
      </c>
      <c r="F1377" t="str">
        <f t="shared" si="65"/>
        <v>25.7-Δ4</v>
      </c>
      <c r="G1377">
        <f>VLOOKUP($B1377,Categorisation_T_Score!$B$1:$DH$51,$C1377+2,FALSE)</f>
        <v>0</v>
      </c>
      <c r="H1377">
        <f>IFERROR(VLOOKUP(G1377,ScoreCards!$C$3:$F$6,4),0)</f>
        <v>0</v>
      </c>
    </row>
    <row r="1378" spans="2:8">
      <c r="B1378">
        <f t="shared" si="63"/>
        <v>16</v>
      </c>
      <c r="C1378">
        <f t="shared" si="64"/>
        <v>67</v>
      </c>
      <c r="D1378" t="str">
        <f>VLOOKUP(B1378,Categorisation_T!$B$4:$C$51,2,FALSE)</f>
        <v>Δ4</v>
      </c>
      <c r="E1378">
        <f>HLOOKUP(C1378,Categorisation_T!$D$1:$DH$4,4,FALSE)</f>
        <v>25.9</v>
      </c>
      <c r="F1378" t="str">
        <f t="shared" si="65"/>
        <v>25.9-Δ4</v>
      </c>
      <c r="G1378">
        <f>VLOOKUP($B1378,Categorisation_T_Score!$B$1:$DH$51,$C1378+2,FALSE)</f>
        <v>0</v>
      </c>
      <c r="H1378">
        <f>IFERROR(VLOOKUP(G1378,ScoreCards!$C$3:$F$6,4),0)</f>
        <v>0</v>
      </c>
    </row>
    <row r="1379" spans="2:8">
      <c r="B1379">
        <f t="shared" si="63"/>
        <v>16</v>
      </c>
      <c r="C1379">
        <f t="shared" si="64"/>
        <v>68</v>
      </c>
      <c r="D1379" t="str">
        <f>VLOOKUP(B1379,Categorisation_T!$B$4:$C$51,2,FALSE)</f>
        <v>Δ4</v>
      </c>
      <c r="E1379" t="str">
        <f>HLOOKUP(C1379,Categorisation_T!$D$1:$DH$4,4,FALSE)</f>
        <v>H</v>
      </c>
      <c r="F1379" t="str">
        <f t="shared" si="65"/>
        <v>H-Δ4</v>
      </c>
      <c r="G1379">
        <f>VLOOKUP($B1379,Categorisation_T_Score!$B$1:$DH$51,$C1379+2,FALSE)</f>
        <v>0</v>
      </c>
      <c r="H1379">
        <f>IFERROR(VLOOKUP(G1379,ScoreCards!$C$3:$F$6,4),0)</f>
        <v>0</v>
      </c>
    </row>
    <row r="1380" spans="2:8">
      <c r="B1380">
        <f t="shared" si="63"/>
        <v>16</v>
      </c>
      <c r="C1380">
        <f t="shared" si="64"/>
        <v>69</v>
      </c>
      <c r="D1380" t="str">
        <f>VLOOKUP(B1380,Categorisation_T!$B$4:$C$51,2,FALSE)</f>
        <v>Δ4</v>
      </c>
      <c r="E1380">
        <f>HLOOKUP(C1380,Categorisation_T!$D$1:$DH$4,4,FALSE)</f>
        <v>26.1</v>
      </c>
      <c r="F1380" t="str">
        <f t="shared" si="65"/>
        <v>26.1-Δ4</v>
      </c>
      <c r="G1380">
        <f>VLOOKUP($B1380,Categorisation_T_Score!$B$1:$DH$51,$C1380+2,FALSE)</f>
        <v>0</v>
      </c>
      <c r="H1380">
        <f>IFERROR(VLOOKUP(G1380,ScoreCards!$C$3:$F$6,4),0)</f>
        <v>0</v>
      </c>
    </row>
    <row r="1381" spans="2:8">
      <c r="B1381">
        <f t="shared" si="63"/>
        <v>16</v>
      </c>
      <c r="C1381">
        <f t="shared" si="64"/>
        <v>70</v>
      </c>
      <c r="D1381" t="str">
        <f>VLOOKUP(B1381,Categorisation_T!$B$4:$C$51,2,FALSE)</f>
        <v>Δ4</v>
      </c>
      <c r="E1381">
        <f>HLOOKUP(C1381,Categorisation_T!$D$1:$DH$4,4,FALSE)</f>
        <v>26.2</v>
      </c>
      <c r="F1381" t="str">
        <f t="shared" si="65"/>
        <v>26.2-Δ4</v>
      </c>
      <c r="G1381">
        <f>VLOOKUP($B1381,Categorisation_T_Score!$B$1:$DH$51,$C1381+2,FALSE)</f>
        <v>0</v>
      </c>
      <c r="H1381">
        <f>IFERROR(VLOOKUP(G1381,ScoreCards!$C$3:$F$6,4),0)</f>
        <v>0</v>
      </c>
    </row>
    <row r="1382" spans="2:8">
      <c r="B1382">
        <f t="shared" si="63"/>
        <v>16</v>
      </c>
      <c r="C1382">
        <f t="shared" si="64"/>
        <v>71</v>
      </c>
      <c r="D1382" t="str">
        <f>VLOOKUP(B1382,Categorisation_T!$B$4:$C$51,2,FALSE)</f>
        <v>Δ4</v>
      </c>
      <c r="E1382">
        <f>HLOOKUP(C1382,Categorisation_T!$D$1:$DH$4,4,FALSE)</f>
        <v>26.3</v>
      </c>
      <c r="F1382" t="str">
        <f t="shared" si="65"/>
        <v>26.3-Δ4</v>
      </c>
      <c r="G1382">
        <f>VLOOKUP($B1382,Categorisation_T_Score!$B$1:$DH$51,$C1382+2,FALSE)</f>
        <v>0</v>
      </c>
      <c r="H1382">
        <f>IFERROR(VLOOKUP(G1382,ScoreCards!$C$3:$F$6,4),0)</f>
        <v>0</v>
      </c>
    </row>
    <row r="1383" spans="2:8">
      <c r="B1383">
        <f t="shared" si="63"/>
        <v>16</v>
      </c>
      <c r="C1383">
        <f t="shared" si="64"/>
        <v>72</v>
      </c>
      <c r="D1383" t="str">
        <f>VLOOKUP(B1383,Categorisation_T!$B$4:$C$51,2,FALSE)</f>
        <v>Δ4</v>
      </c>
      <c r="E1383">
        <f>HLOOKUP(C1383,Categorisation_T!$D$1:$DH$4,4,FALSE)</f>
        <v>26.4</v>
      </c>
      <c r="F1383" t="str">
        <f t="shared" si="65"/>
        <v>26.4-Δ4</v>
      </c>
      <c r="G1383">
        <f>VLOOKUP($B1383,Categorisation_T_Score!$B$1:$DH$51,$C1383+2,FALSE)</f>
        <v>0</v>
      </c>
      <c r="H1383">
        <f>IFERROR(VLOOKUP(G1383,ScoreCards!$C$3:$F$6,4),0)</f>
        <v>0</v>
      </c>
    </row>
    <row r="1384" spans="2:8">
      <c r="B1384">
        <f t="shared" si="63"/>
        <v>16</v>
      </c>
      <c r="C1384">
        <f t="shared" si="64"/>
        <v>73</v>
      </c>
      <c r="D1384" t="str">
        <f>VLOOKUP(B1384,Categorisation_T!$B$4:$C$51,2,FALSE)</f>
        <v>Δ4</v>
      </c>
      <c r="E1384">
        <f>HLOOKUP(C1384,Categorisation_T!$D$1:$DH$4,4,FALSE)</f>
        <v>26.5</v>
      </c>
      <c r="F1384" t="str">
        <f t="shared" si="65"/>
        <v>26.5-Δ4</v>
      </c>
      <c r="G1384">
        <f>VLOOKUP($B1384,Categorisation_T_Score!$B$1:$DH$51,$C1384+2,FALSE)</f>
        <v>0</v>
      </c>
      <c r="H1384">
        <f>IFERROR(VLOOKUP(G1384,ScoreCards!$C$3:$F$6,4),0)</f>
        <v>0</v>
      </c>
    </row>
    <row r="1385" spans="2:8">
      <c r="B1385">
        <f t="shared" si="63"/>
        <v>16</v>
      </c>
      <c r="C1385">
        <f t="shared" si="64"/>
        <v>74</v>
      </c>
      <c r="D1385" t="str">
        <f>VLOOKUP(B1385,Categorisation_T!$B$4:$C$51,2,FALSE)</f>
        <v>Δ4</v>
      </c>
      <c r="E1385">
        <f>HLOOKUP(C1385,Categorisation_T!$D$1:$DH$4,4,FALSE)</f>
        <v>26.6</v>
      </c>
      <c r="F1385" t="str">
        <f t="shared" si="65"/>
        <v>26.6-Δ4</v>
      </c>
      <c r="G1385">
        <f>VLOOKUP($B1385,Categorisation_T_Score!$B$1:$DH$51,$C1385+2,FALSE)</f>
        <v>0</v>
      </c>
      <c r="H1385">
        <f>IFERROR(VLOOKUP(G1385,ScoreCards!$C$3:$F$6,4),0)</f>
        <v>0</v>
      </c>
    </row>
    <row r="1386" spans="2:8">
      <c r="B1386">
        <f t="shared" si="63"/>
        <v>16</v>
      </c>
      <c r="C1386">
        <f t="shared" si="64"/>
        <v>75</v>
      </c>
      <c r="D1386" t="str">
        <f>VLOOKUP(B1386,Categorisation_T!$B$4:$C$51,2,FALSE)</f>
        <v>Δ4</v>
      </c>
      <c r="E1386">
        <f>HLOOKUP(C1386,Categorisation_T!$D$1:$DH$4,4,FALSE)</f>
        <v>26.7</v>
      </c>
      <c r="F1386" t="str">
        <f t="shared" si="65"/>
        <v>26.7-Δ4</v>
      </c>
      <c r="G1386">
        <f>VLOOKUP($B1386,Categorisation_T_Score!$B$1:$DH$51,$C1386+2,FALSE)</f>
        <v>0</v>
      </c>
      <c r="H1386">
        <f>IFERROR(VLOOKUP(G1386,ScoreCards!$C$3:$F$6,4),0)</f>
        <v>0</v>
      </c>
    </row>
    <row r="1387" spans="2:8">
      <c r="B1387">
        <f t="shared" si="63"/>
        <v>16</v>
      </c>
      <c r="C1387">
        <f t="shared" si="64"/>
        <v>76</v>
      </c>
      <c r="D1387" t="str">
        <f>VLOOKUP(B1387,Categorisation_T!$B$4:$C$51,2,FALSE)</f>
        <v>Δ4</v>
      </c>
      <c r="E1387">
        <f>HLOOKUP(C1387,Categorisation_T!$D$1:$DH$4,4,FALSE)</f>
        <v>26.8</v>
      </c>
      <c r="F1387" t="str">
        <f t="shared" si="65"/>
        <v>26.8-Δ4</v>
      </c>
      <c r="G1387">
        <f>VLOOKUP($B1387,Categorisation_T_Score!$B$1:$DH$51,$C1387+2,FALSE)</f>
        <v>0</v>
      </c>
      <c r="H1387">
        <f>IFERROR(VLOOKUP(G1387,ScoreCards!$C$3:$F$6,4),0)</f>
        <v>0</v>
      </c>
    </row>
    <row r="1388" spans="2:8">
      <c r="B1388">
        <f t="shared" si="63"/>
        <v>16</v>
      </c>
      <c r="C1388">
        <f t="shared" si="64"/>
        <v>77</v>
      </c>
      <c r="D1388" t="str">
        <f>VLOOKUP(B1388,Categorisation_T!$B$4:$C$51,2,FALSE)</f>
        <v>Δ4</v>
      </c>
      <c r="E1388">
        <f>HLOOKUP(C1388,Categorisation_T!$D$1:$DH$4,4,FALSE)</f>
        <v>27.1</v>
      </c>
      <c r="F1388" t="str">
        <f t="shared" si="65"/>
        <v>27.1-Δ4</v>
      </c>
      <c r="G1388">
        <f>VLOOKUP($B1388,Categorisation_T_Score!$B$1:$DH$51,$C1388+2,FALSE)</f>
        <v>0</v>
      </c>
      <c r="H1388">
        <f>IFERROR(VLOOKUP(G1388,ScoreCards!$C$3:$F$6,4),0)</f>
        <v>0</v>
      </c>
    </row>
    <row r="1389" spans="2:8">
      <c r="B1389">
        <f t="shared" si="63"/>
        <v>16</v>
      </c>
      <c r="C1389">
        <f t="shared" si="64"/>
        <v>78</v>
      </c>
      <c r="D1389" t="str">
        <f>VLOOKUP(B1389,Categorisation_T!$B$4:$C$51,2,FALSE)</f>
        <v>Δ4</v>
      </c>
      <c r="E1389">
        <f>HLOOKUP(C1389,Categorisation_T!$D$1:$DH$4,4,FALSE)</f>
        <v>27.2</v>
      </c>
      <c r="F1389" t="str">
        <f t="shared" si="65"/>
        <v>27.2-Δ4</v>
      </c>
      <c r="G1389">
        <f>VLOOKUP($B1389,Categorisation_T_Score!$B$1:$DH$51,$C1389+2,FALSE)</f>
        <v>0</v>
      </c>
      <c r="H1389">
        <f>IFERROR(VLOOKUP(G1389,ScoreCards!$C$3:$F$6,4),0)</f>
        <v>0</v>
      </c>
    </row>
    <row r="1390" spans="2:8">
      <c r="B1390">
        <f t="shared" si="63"/>
        <v>16</v>
      </c>
      <c r="C1390">
        <f t="shared" si="64"/>
        <v>79</v>
      </c>
      <c r="D1390" t="str">
        <f>VLOOKUP(B1390,Categorisation_T!$B$4:$C$51,2,FALSE)</f>
        <v>Δ4</v>
      </c>
      <c r="E1390">
        <f>HLOOKUP(C1390,Categorisation_T!$D$1:$DH$4,4,FALSE)</f>
        <v>27.3</v>
      </c>
      <c r="F1390" t="str">
        <f t="shared" si="65"/>
        <v>27.3-Δ4</v>
      </c>
      <c r="G1390">
        <f>VLOOKUP($B1390,Categorisation_T_Score!$B$1:$DH$51,$C1390+2,FALSE)</f>
        <v>0</v>
      </c>
      <c r="H1390">
        <f>IFERROR(VLOOKUP(G1390,ScoreCards!$C$3:$F$6,4),0)</f>
        <v>0</v>
      </c>
    </row>
    <row r="1391" spans="2:8">
      <c r="B1391">
        <f t="shared" si="63"/>
        <v>16</v>
      </c>
      <c r="C1391">
        <f t="shared" si="64"/>
        <v>80</v>
      </c>
      <c r="D1391" t="str">
        <f>VLOOKUP(B1391,Categorisation_T!$B$4:$C$51,2,FALSE)</f>
        <v>Δ4</v>
      </c>
      <c r="E1391">
        <f>HLOOKUP(C1391,Categorisation_T!$D$1:$DH$4,4,FALSE)</f>
        <v>27.4</v>
      </c>
      <c r="F1391" t="str">
        <f t="shared" si="65"/>
        <v>27.4-Δ4</v>
      </c>
      <c r="G1391">
        <f>VLOOKUP($B1391,Categorisation_T_Score!$B$1:$DH$51,$C1391+2,FALSE)</f>
        <v>0</v>
      </c>
      <c r="H1391">
        <f>IFERROR(VLOOKUP(G1391,ScoreCards!$C$3:$F$6,4),0)</f>
        <v>0</v>
      </c>
    </row>
    <row r="1392" spans="2:8">
      <c r="B1392">
        <f t="shared" si="63"/>
        <v>16</v>
      </c>
      <c r="C1392">
        <f t="shared" si="64"/>
        <v>81</v>
      </c>
      <c r="D1392" t="str">
        <f>VLOOKUP(B1392,Categorisation_T!$B$4:$C$51,2,FALSE)</f>
        <v>Δ4</v>
      </c>
      <c r="E1392">
        <f>HLOOKUP(C1392,Categorisation_T!$D$1:$DH$4,4,FALSE)</f>
        <v>27.5</v>
      </c>
      <c r="F1392" t="str">
        <f t="shared" si="65"/>
        <v>27.5-Δ4</v>
      </c>
      <c r="G1392">
        <f>VLOOKUP($B1392,Categorisation_T_Score!$B$1:$DH$51,$C1392+2,FALSE)</f>
        <v>0</v>
      </c>
      <c r="H1392">
        <f>IFERROR(VLOOKUP(G1392,ScoreCards!$C$3:$F$6,4),0)</f>
        <v>0</v>
      </c>
    </row>
    <row r="1393" spans="2:8">
      <c r="B1393">
        <f t="shared" si="63"/>
        <v>16</v>
      </c>
      <c r="C1393">
        <f t="shared" si="64"/>
        <v>82</v>
      </c>
      <c r="D1393" t="str">
        <f>VLOOKUP(B1393,Categorisation_T!$B$4:$C$51,2,FALSE)</f>
        <v>Δ4</v>
      </c>
      <c r="E1393">
        <f>HLOOKUP(C1393,Categorisation_T!$D$1:$DH$4,4,FALSE)</f>
        <v>27.9</v>
      </c>
      <c r="F1393" t="str">
        <f t="shared" si="65"/>
        <v>27.9-Δ4</v>
      </c>
      <c r="G1393">
        <f>VLOOKUP($B1393,Categorisation_T_Score!$B$1:$DH$51,$C1393+2,FALSE)</f>
        <v>0</v>
      </c>
      <c r="H1393">
        <f>IFERROR(VLOOKUP(G1393,ScoreCards!$C$3:$F$6,4),0)</f>
        <v>0</v>
      </c>
    </row>
    <row r="1394" spans="2:8">
      <c r="B1394">
        <f t="shared" ref="B1394:B1457" si="66">B1285+1</f>
        <v>16</v>
      </c>
      <c r="C1394">
        <f t="shared" ref="C1394:C1457" si="67">C1285</f>
        <v>83</v>
      </c>
      <c r="D1394" t="str">
        <f>VLOOKUP(B1394,Categorisation_T!$B$4:$C$51,2,FALSE)</f>
        <v>Δ4</v>
      </c>
      <c r="E1394">
        <f>HLOOKUP(C1394,Categorisation_T!$D$1:$DH$4,4,FALSE)</f>
        <v>95.1</v>
      </c>
      <c r="F1394" t="str">
        <f t="shared" si="65"/>
        <v>95.1-Δ4</v>
      </c>
      <c r="G1394">
        <f>VLOOKUP($B1394,Categorisation_T_Score!$B$1:$DH$51,$C1394+2,FALSE)</f>
        <v>0</v>
      </c>
      <c r="H1394">
        <f>IFERROR(VLOOKUP(G1394,ScoreCards!$C$3:$F$6,4),0)</f>
        <v>0</v>
      </c>
    </row>
    <row r="1395" spans="2:8">
      <c r="B1395">
        <f t="shared" si="66"/>
        <v>16</v>
      </c>
      <c r="C1395">
        <f t="shared" si="67"/>
        <v>84</v>
      </c>
      <c r="D1395" t="str">
        <f>VLOOKUP(B1395,Categorisation_T!$B$4:$C$51,2,FALSE)</f>
        <v>Δ4</v>
      </c>
      <c r="E1395">
        <f>HLOOKUP(C1395,Categorisation_T!$D$1:$DH$4,4,FALSE)</f>
        <v>95.2</v>
      </c>
      <c r="F1395" t="str">
        <f t="shared" si="65"/>
        <v>95.2-Δ4</v>
      </c>
      <c r="G1395">
        <f>VLOOKUP($B1395,Categorisation_T_Score!$B$1:$DH$51,$C1395+2,FALSE)</f>
        <v>0</v>
      </c>
      <c r="H1395">
        <f>IFERROR(VLOOKUP(G1395,ScoreCards!$C$3:$F$6,4),0)</f>
        <v>0</v>
      </c>
    </row>
    <row r="1396" spans="2:8">
      <c r="B1396">
        <f t="shared" si="66"/>
        <v>16</v>
      </c>
      <c r="C1396">
        <f t="shared" si="67"/>
        <v>85</v>
      </c>
      <c r="D1396" t="str">
        <f>VLOOKUP(B1396,Categorisation_T!$B$4:$C$51,2,FALSE)</f>
        <v>Δ4</v>
      </c>
      <c r="E1396" t="str">
        <f>HLOOKUP(C1396,Categorisation_T!$D$1:$DH$4,4,FALSE)</f>
        <v>I</v>
      </c>
      <c r="F1396" t="str">
        <f t="shared" si="65"/>
        <v>I-Δ4</v>
      </c>
      <c r="G1396">
        <f>VLOOKUP($B1396,Categorisation_T_Score!$B$1:$DH$51,$C1396+2,FALSE)</f>
        <v>0</v>
      </c>
      <c r="H1396">
        <f>IFERROR(VLOOKUP(G1396,ScoreCards!$C$3:$F$6,4),0)</f>
        <v>0</v>
      </c>
    </row>
    <row r="1397" spans="2:8">
      <c r="B1397">
        <f t="shared" si="66"/>
        <v>16</v>
      </c>
      <c r="C1397">
        <f t="shared" si="67"/>
        <v>86</v>
      </c>
      <c r="D1397" t="str">
        <f>VLOOKUP(B1397,Categorisation_T!$B$4:$C$51,2,FALSE)</f>
        <v>Δ4</v>
      </c>
      <c r="E1397">
        <f>HLOOKUP(C1397,Categorisation_T!$D$1:$DH$4,4,FALSE)</f>
        <v>28.1</v>
      </c>
      <c r="F1397" t="str">
        <f t="shared" si="65"/>
        <v>28.1-Δ4</v>
      </c>
      <c r="G1397">
        <f>VLOOKUP($B1397,Categorisation_T_Score!$B$1:$DH$51,$C1397+2,FALSE)</f>
        <v>0</v>
      </c>
      <c r="H1397">
        <f>IFERROR(VLOOKUP(G1397,ScoreCards!$C$3:$F$6,4),0)</f>
        <v>0</v>
      </c>
    </row>
    <row r="1398" spans="2:8">
      <c r="B1398">
        <f t="shared" si="66"/>
        <v>16</v>
      </c>
      <c r="C1398">
        <f t="shared" si="67"/>
        <v>87</v>
      </c>
      <c r="D1398" t="str">
        <f>VLOOKUP(B1398,Categorisation_T!$B$4:$C$51,2,FALSE)</f>
        <v>Δ4</v>
      </c>
      <c r="E1398">
        <f>HLOOKUP(C1398,Categorisation_T!$D$1:$DH$4,4,FALSE)</f>
        <v>28.2</v>
      </c>
      <c r="F1398" t="str">
        <f t="shared" si="65"/>
        <v>28.2-Δ4</v>
      </c>
      <c r="G1398">
        <f>VLOOKUP($B1398,Categorisation_T_Score!$B$1:$DH$51,$C1398+2,FALSE)</f>
        <v>0</v>
      </c>
      <c r="H1398">
        <f>IFERROR(VLOOKUP(G1398,ScoreCards!$C$3:$F$6,4),0)</f>
        <v>0</v>
      </c>
    </row>
    <row r="1399" spans="2:8">
      <c r="B1399">
        <f t="shared" si="66"/>
        <v>16</v>
      </c>
      <c r="C1399">
        <f t="shared" si="67"/>
        <v>88</v>
      </c>
      <c r="D1399" t="str">
        <f>VLOOKUP(B1399,Categorisation_T!$B$4:$C$51,2,FALSE)</f>
        <v>Δ4</v>
      </c>
      <c r="E1399">
        <f>HLOOKUP(C1399,Categorisation_T!$D$1:$DH$4,4,FALSE)</f>
        <v>28.3</v>
      </c>
      <c r="F1399" t="str">
        <f t="shared" si="65"/>
        <v>28.3-Δ4</v>
      </c>
      <c r="G1399">
        <f>VLOOKUP($B1399,Categorisation_T_Score!$B$1:$DH$51,$C1399+2,FALSE)</f>
        <v>0</v>
      </c>
      <c r="H1399">
        <f>IFERROR(VLOOKUP(G1399,ScoreCards!$C$3:$F$6,4),0)</f>
        <v>0</v>
      </c>
    </row>
    <row r="1400" spans="2:8">
      <c r="B1400">
        <f t="shared" si="66"/>
        <v>16</v>
      </c>
      <c r="C1400">
        <f t="shared" si="67"/>
        <v>89</v>
      </c>
      <c r="D1400" t="str">
        <f>VLOOKUP(B1400,Categorisation_T!$B$4:$C$51,2,FALSE)</f>
        <v>Δ4</v>
      </c>
      <c r="E1400">
        <f>HLOOKUP(C1400,Categorisation_T!$D$1:$DH$4,4,FALSE)</f>
        <v>28.4</v>
      </c>
      <c r="F1400" t="str">
        <f t="shared" si="65"/>
        <v>28.4-Δ4</v>
      </c>
      <c r="G1400">
        <f>VLOOKUP($B1400,Categorisation_T_Score!$B$1:$DH$51,$C1400+2,FALSE)</f>
        <v>0</v>
      </c>
      <c r="H1400">
        <f>IFERROR(VLOOKUP(G1400,ScoreCards!$C$3:$F$6,4),0)</f>
        <v>0</v>
      </c>
    </row>
    <row r="1401" spans="2:8">
      <c r="B1401">
        <f t="shared" si="66"/>
        <v>16</v>
      </c>
      <c r="C1401">
        <f t="shared" si="67"/>
        <v>90</v>
      </c>
      <c r="D1401" t="str">
        <f>VLOOKUP(B1401,Categorisation_T!$B$4:$C$51,2,FALSE)</f>
        <v>Δ4</v>
      </c>
      <c r="E1401">
        <f>HLOOKUP(C1401,Categorisation_T!$D$1:$DH$4,4,FALSE)</f>
        <v>28.9</v>
      </c>
      <c r="F1401" t="str">
        <f t="shared" si="65"/>
        <v>28.9-Δ4</v>
      </c>
      <c r="G1401">
        <f>VLOOKUP($B1401,Categorisation_T_Score!$B$1:$DH$51,$C1401+2,FALSE)</f>
        <v>0</v>
      </c>
      <c r="H1401">
        <f>IFERROR(VLOOKUP(G1401,ScoreCards!$C$3:$F$6,4),0)</f>
        <v>0</v>
      </c>
    </row>
    <row r="1402" spans="2:8">
      <c r="B1402">
        <f t="shared" si="66"/>
        <v>16</v>
      </c>
      <c r="C1402">
        <f t="shared" si="67"/>
        <v>91</v>
      </c>
      <c r="D1402" t="str">
        <f>VLOOKUP(B1402,Categorisation_T!$B$4:$C$51,2,FALSE)</f>
        <v>Δ4</v>
      </c>
      <c r="E1402">
        <f>HLOOKUP(C1402,Categorisation_T!$D$1:$DH$4,4,FALSE)</f>
        <v>29.1</v>
      </c>
      <c r="F1402" t="str">
        <f t="shared" si="65"/>
        <v>29.1-Δ4</v>
      </c>
      <c r="G1402">
        <f>VLOOKUP($B1402,Categorisation_T_Score!$B$1:$DH$51,$C1402+2,FALSE)</f>
        <v>0</v>
      </c>
      <c r="H1402">
        <f>IFERROR(VLOOKUP(G1402,ScoreCards!$C$3:$F$6,4),0)</f>
        <v>0</v>
      </c>
    </row>
    <row r="1403" spans="2:8">
      <c r="B1403">
        <f t="shared" si="66"/>
        <v>16</v>
      </c>
      <c r="C1403">
        <f t="shared" si="67"/>
        <v>92</v>
      </c>
      <c r="D1403" t="str">
        <f>VLOOKUP(B1403,Categorisation_T!$B$4:$C$51,2,FALSE)</f>
        <v>Δ4</v>
      </c>
      <c r="E1403">
        <f>HLOOKUP(C1403,Categorisation_T!$D$1:$DH$4,4,FALSE)</f>
        <v>29.2</v>
      </c>
      <c r="F1403" t="str">
        <f t="shared" si="65"/>
        <v>29.2-Δ4</v>
      </c>
      <c r="G1403">
        <f>VLOOKUP($B1403,Categorisation_T_Score!$B$1:$DH$51,$C1403+2,FALSE)</f>
        <v>0</v>
      </c>
      <c r="H1403">
        <f>IFERROR(VLOOKUP(G1403,ScoreCards!$C$3:$F$6,4),0)</f>
        <v>0</v>
      </c>
    </row>
    <row r="1404" spans="2:8">
      <c r="B1404">
        <f t="shared" si="66"/>
        <v>16</v>
      </c>
      <c r="C1404">
        <f t="shared" si="67"/>
        <v>93</v>
      </c>
      <c r="D1404" t="str">
        <f>VLOOKUP(B1404,Categorisation_T!$B$4:$C$51,2,FALSE)</f>
        <v>Δ4</v>
      </c>
      <c r="E1404">
        <f>HLOOKUP(C1404,Categorisation_T!$D$1:$DH$4,4,FALSE)</f>
        <v>29.3</v>
      </c>
      <c r="F1404" t="str">
        <f t="shared" si="65"/>
        <v>29.3-Δ4</v>
      </c>
      <c r="G1404">
        <f>VLOOKUP($B1404,Categorisation_T_Score!$B$1:$DH$51,$C1404+2,FALSE)</f>
        <v>0</v>
      </c>
      <c r="H1404">
        <f>IFERROR(VLOOKUP(G1404,ScoreCards!$C$3:$F$6,4),0)</f>
        <v>0</v>
      </c>
    </row>
    <row r="1405" spans="2:8">
      <c r="B1405">
        <f t="shared" si="66"/>
        <v>16</v>
      </c>
      <c r="C1405">
        <f t="shared" si="67"/>
        <v>94</v>
      </c>
      <c r="D1405" t="str">
        <f>VLOOKUP(B1405,Categorisation_T!$B$4:$C$51,2,FALSE)</f>
        <v>Δ4</v>
      </c>
      <c r="E1405">
        <f>HLOOKUP(C1405,Categorisation_T!$D$1:$DH$4,4,FALSE)</f>
        <v>30</v>
      </c>
      <c r="F1405" t="str">
        <f t="shared" si="65"/>
        <v>30-Δ4</v>
      </c>
      <c r="G1405">
        <f>VLOOKUP($B1405,Categorisation_T_Score!$B$1:$DH$51,$C1405+2,FALSE)</f>
        <v>0</v>
      </c>
      <c r="H1405">
        <f>IFERROR(VLOOKUP(G1405,ScoreCards!$C$3:$F$6,4),0)</f>
        <v>0</v>
      </c>
    </row>
    <row r="1406" spans="2:8">
      <c r="B1406">
        <f t="shared" si="66"/>
        <v>16</v>
      </c>
      <c r="C1406">
        <f t="shared" si="67"/>
        <v>95</v>
      </c>
      <c r="D1406" t="str">
        <f>VLOOKUP(B1406,Categorisation_T!$B$4:$C$51,2,FALSE)</f>
        <v>Δ4</v>
      </c>
      <c r="E1406">
        <f>HLOOKUP(C1406,Categorisation_T!$D$1:$DH$4,4,FALSE)</f>
        <v>33.1</v>
      </c>
      <c r="F1406" t="str">
        <f t="shared" si="65"/>
        <v>33.1-Δ4</v>
      </c>
      <c r="G1406">
        <f>VLOOKUP($B1406,Categorisation_T_Score!$B$1:$DH$51,$C1406+2,FALSE)</f>
        <v>0</v>
      </c>
      <c r="H1406">
        <f>IFERROR(VLOOKUP(G1406,ScoreCards!$C$3:$F$6,4),0)</f>
        <v>0</v>
      </c>
    </row>
    <row r="1407" spans="2:8">
      <c r="B1407">
        <f t="shared" si="66"/>
        <v>16</v>
      </c>
      <c r="C1407">
        <f t="shared" si="67"/>
        <v>96</v>
      </c>
      <c r="D1407" t="str">
        <f>VLOOKUP(B1407,Categorisation_T!$B$4:$C$51,2,FALSE)</f>
        <v>Δ4</v>
      </c>
      <c r="E1407">
        <f>HLOOKUP(C1407,Categorisation_T!$D$1:$DH$4,4,FALSE)</f>
        <v>33.200000000000003</v>
      </c>
      <c r="F1407" t="str">
        <f t="shared" si="65"/>
        <v>33.2-Δ4</v>
      </c>
      <c r="G1407">
        <f>VLOOKUP($B1407,Categorisation_T_Score!$B$1:$DH$51,$C1407+2,FALSE)</f>
        <v>0</v>
      </c>
      <c r="H1407">
        <f>IFERROR(VLOOKUP(G1407,ScoreCards!$C$3:$F$6,4),0)</f>
        <v>0</v>
      </c>
    </row>
    <row r="1408" spans="2:8">
      <c r="B1408">
        <f t="shared" si="66"/>
        <v>16</v>
      </c>
      <c r="C1408">
        <f t="shared" si="67"/>
        <v>97</v>
      </c>
      <c r="D1408" t="str">
        <f>VLOOKUP(B1408,Categorisation_T!$B$4:$C$51,2,FALSE)</f>
        <v>Δ4</v>
      </c>
      <c r="E1408" t="str">
        <f>HLOOKUP(C1408,Categorisation_T!$D$1:$DH$4,4,FALSE)</f>
        <v>J</v>
      </c>
      <c r="F1408" t="str">
        <f t="shared" si="65"/>
        <v>J-Δ4</v>
      </c>
      <c r="G1408" t="str">
        <f>VLOOKUP($B1408,Categorisation_T_Score!$B$1:$DH$51,$C1408+2,FALSE)</f>
        <v>P2</v>
      </c>
      <c r="H1408">
        <f>IFERROR(VLOOKUP(G1408,ScoreCards!$C$3:$F$6,4),0)</f>
        <v>0</v>
      </c>
    </row>
    <row r="1409" spans="2:8">
      <c r="B1409">
        <f t="shared" si="66"/>
        <v>16</v>
      </c>
      <c r="C1409">
        <f t="shared" si="67"/>
        <v>98</v>
      </c>
      <c r="D1409" t="str">
        <f>VLOOKUP(B1409,Categorisation_T!$B$4:$C$51,2,FALSE)</f>
        <v>Δ4</v>
      </c>
      <c r="E1409">
        <f>HLOOKUP(C1409,Categorisation_T!$D$1:$DH$4,4,FALSE)</f>
        <v>31</v>
      </c>
      <c r="F1409" t="str">
        <f t="shared" si="65"/>
        <v>31-Δ4</v>
      </c>
      <c r="G1409">
        <f>VLOOKUP($B1409,Categorisation_T_Score!$B$1:$DH$51,$C1409+2,FALSE)</f>
        <v>0</v>
      </c>
      <c r="H1409">
        <f>IFERROR(VLOOKUP(G1409,ScoreCards!$C$3:$F$6,4),0)</f>
        <v>0</v>
      </c>
    </row>
    <row r="1410" spans="2:8">
      <c r="B1410">
        <f t="shared" si="66"/>
        <v>16</v>
      </c>
      <c r="C1410">
        <f t="shared" si="67"/>
        <v>99</v>
      </c>
      <c r="D1410" t="str">
        <f>VLOOKUP(B1410,Categorisation_T!$B$4:$C$51,2,FALSE)</f>
        <v>Δ4</v>
      </c>
      <c r="E1410">
        <f>HLOOKUP(C1410,Categorisation_T!$D$1:$DH$4,4,FALSE)</f>
        <v>32.1</v>
      </c>
      <c r="F1410" t="str">
        <f t="shared" si="65"/>
        <v>32.1-Δ4</v>
      </c>
      <c r="G1410">
        <f>VLOOKUP($B1410,Categorisation_T_Score!$B$1:$DH$51,$C1410+2,FALSE)</f>
        <v>0</v>
      </c>
      <c r="H1410">
        <f>IFERROR(VLOOKUP(G1410,ScoreCards!$C$3:$F$6,4),0)</f>
        <v>0</v>
      </c>
    </row>
    <row r="1411" spans="2:8">
      <c r="B1411">
        <f t="shared" si="66"/>
        <v>16</v>
      </c>
      <c r="C1411">
        <f t="shared" si="67"/>
        <v>100</v>
      </c>
      <c r="D1411" t="str">
        <f>VLOOKUP(B1411,Categorisation_T!$B$4:$C$51,2,FALSE)</f>
        <v>Δ4</v>
      </c>
      <c r="E1411">
        <f>HLOOKUP(C1411,Categorisation_T!$D$1:$DH$4,4,FALSE)</f>
        <v>32.200000000000003</v>
      </c>
      <c r="F1411" t="str">
        <f t="shared" si="65"/>
        <v>32.2-Δ4</v>
      </c>
      <c r="G1411">
        <f>VLOOKUP($B1411,Categorisation_T_Score!$B$1:$DH$51,$C1411+2,FALSE)</f>
        <v>0</v>
      </c>
      <c r="H1411">
        <f>IFERROR(VLOOKUP(G1411,ScoreCards!$C$3:$F$6,4),0)</f>
        <v>0</v>
      </c>
    </row>
    <row r="1412" spans="2:8">
      <c r="B1412">
        <f t="shared" si="66"/>
        <v>16</v>
      </c>
      <c r="C1412">
        <f t="shared" si="67"/>
        <v>101</v>
      </c>
      <c r="D1412" t="str">
        <f>VLOOKUP(B1412,Categorisation_T!$B$4:$C$51,2,FALSE)</f>
        <v>Δ4</v>
      </c>
      <c r="E1412">
        <f>HLOOKUP(C1412,Categorisation_T!$D$1:$DH$4,4,FALSE)</f>
        <v>32.299999999999997</v>
      </c>
      <c r="F1412" t="str">
        <f t="shared" si="65"/>
        <v>32.3-Δ4</v>
      </c>
      <c r="G1412">
        <f>VLOOKUP($B1412,Categorisation_T_Score!$B$1:$DH$51,$C1412+2,FALSE)</f>
        <v>0</v>
      </c>
      <c r="H1412">
        <f>IFERROR(VLOOKUP(G1412,ScoreCards!$C$3:$F$6,4),0)</f>
        <v>0</v>
      </c>
    </row>
    <row r="1413" spans="2:8">
      <c r="B1413">
        <f t="shared" si="66"/>
        <v>16</v>
      </c>
      <c r="C1413">
        <f t="shared" si="67"/>
        <v>102</v>
      </c>
      <c r="D1413" t="str">
        <f>VLOOKUP(B1413,Categorisation_T!$B$4:$C$51,2,FALSE)</f>
        <v>Δ4</v>
      </c>
      <c r="E1413">
        <f>HLOOKUP(C1413,Categorisation_T!$D$1:$DH$4,4,FALSE)</f>
        <v>32.4</v>
      </c>
      <c r="F1413" t="str">
        <f t="shared" ref="F1413:F1476" si="68">E1413&amp;"-"&amp;D1413</f>
        <v>32.4-Δ4</v>
      </c>
      <c r="G1413">
        <f>VLOOKUP($B1413,Categorisation_T_Score!$B$1:$DH$51,$C1413+2,FALSE)</f>
        <v>0</v>
      </c>
      <c r="H1413">
        <f>IFERROR(VLOOKUP(G1413,ScoreCards!$C$3:$F$6,4),0)</f>
        <v>0</v>
      </c>
    </row>
    <row r="1414" spans="2:8">
      <c r="B1414">
        <f t="shared" si="66"/>
        <v>16</v>
      </c>
      <c r="C1414">
        <f t="shared" si="67"/>
        <v>103</v>
      </c>
      <c r="D1414" t="str">
        <f>VLOOKUP(B1414,Categorisation_T!$B$4:$C$51,2,FALSE)</f>
        <v>Δ4</v>
      </c>
      <c r="E1414">
        <f>HLOOKUP(C1414,Categorisation_T!$D$1:$DH$4,4,FALSE)</f>
        <v>32.5</v>
      </c>
      <c r="F1414" t="str">
        <f t="shared" si="68"/>
        <v>32.5-Δ4</v>
      </c>
      <c r="G1414">
        <f>VLOOKUP($B1414,Categorisation_T_Score!$B$1:$DH$51,$C1414+2,FALSE)</f>
        <v>0</v>
      </c>
      <c r="H1414">
        <f>IFERROR(VLOOKUP(G1414,ScoreCards!$C$3:$F$6,4),0)</f>
        <v>0</v>
      </c>
    </row>
    <row r="1415" spans="2:8">
      <c r="B1415">
        <f t="shared" si="66"/>
        <v>16</v>
      </c>
      <c r="C1415">
        <f t="shared" si="67"/>
        <v>104</v>
      </c>
      <c r="D1415" t="str">
        <f>VLOOKUP(B1415,Categorisation_T!$B$4:$C$51,2,FALSE)</f>
        <v>Δ4</v>
      </c>
      <c r="E1415">
        <f>HLOOKUP(C1415,Categorisation_T!$D$1:$DH$4,4,FALSE)</f>
        <v>32.9</v>
      </c>
      <c r="F1415" t="str">
        <f t="shared" si="68"/>
        <v>32.9-Δ4</v>
      </c>
      <c r="G1415">
        <f>VLOOKUP($B1415,Categorisation_T_Score!$B$1:$DH$51,$C1415+2,FALSE)</f>
        <v>0</v>
      </c>
      <c r="H1415">
        <f>IFERROR(VLOOKUP(G1415,ScoreCards!$C$3:$F$6,4),0)</f>
        <v>0</v>
      </c>
    </row>
    <row r="1416" spans="2:8">
      <c r="B1416">
        <f t="shared" si="66"/>
        <v>16</v>
      </c>
      <c r="C1416">
        <f t="shared" si="67"/>
        <v>105</v>
      </c>
      <c r="D1416" t="str">
        <f>VLOOKUP(B1416,Categorisation_T!$B$4:$C$51,2,FALSE)</f>
        <v>Δ4</v>
      </c>
      <c r="E1416">
        <f>HLOOKUP(C1416,Categorisation_T!$D$1:$DH$4,4,FALSE)</f>
        <v>95.2</v>
      </c>
      <c r="F1416" t="str">
        <f t="shared" si="68"/>
        <v>95.2-Δ4</v>
      </c>
      <c r="G1416">
        <f>VLOOKUP($B1416,Categorisation_T_Score!$B$1:$DH$51,$C1416+2,FALSE)</f>
        <v>0</v>
      </c>
      <c r="H1416">
        <f>IFERROR(VLOOKUP(G1416,ScoreCards!$C$3:$F$6,4),0)</f>
        <v>0</v>
      </c>
    </row>
    <row r="1417" spans="2:8">
      <c r="B1417">
        <f t="shared" si="66"/>
        <v>16</v>
      </c>
      <c r="C1417">
        <f t="shared" si="67"/>
        <v>106</v>
      </c>
      <c r="D1417" t="str">
        <f>VLOOKUP(B1417,Categorisation_T!$B$4:$C$51,2,FALSE)</f>
        <v>Δ4</v>
      </c>
      <c r="E1417">
        <f>HLOOKUP(C1417,Categorisation_T!$D$1:$DH$4,4,FALSE)</f>
        <v>37</v>
      </c>
      <c r="F1417" t="str">
        <f t="shared" si="68"/>
        <v>37-Δ4</v>
      </c>
      <c r="G1417">
        <f>VLOOKUP($B1417,Categorisation_T_Score!$B$1:$DH$51,$C1417+2,FALSE)</f>
        <v>0</v>
      </c>
      <c r="H1417">
        <f>IFERROR(VLOOKUP(G1417,ScoreCards!$C$3:$F$6,4),0)</f>
        <v>0</v>
      </c>
    </row>
    <row r="1418" spans="2:8">
      <c r="B1418">
        <f t="shared" si="66"/>
        <v>16</v>
      </c>
      <c r="C1418">
        <f t="shared" si="67"/>
        <v>107</v>
      </c>
      <c r="D1418" t="str">
        <f>VLOOKUP(B1418,Categorisation_T!$B$4:$C$51,2,FALSE)</f>
        <v>Δ4</v>
      </c>
      <c r="E1418" t="str">
        <f>HLOOKUP(C1418,Categorisation_T!$D$1:$DH$4,4,FALSE)</f>
        <v>K</v>
      </c>
      <c r="F1418" t="str">
        <f t="shared" si="68"/>
        <v>K-Δ4</v>
      </c>
      <c r="G1418">
        <f>VLOOKUP($B1418,Categorisation_T_Score!$B$1:$DH$51,$C1418+2,FALSE)</f>
        <v>0</v>
      </c>
      <c r="H1418">
        <f>IFERROR(VLOOKUP(G1418,ScoreCards!$C$3:$F$6,4),0)</f>
        <v>0</v>
      </c>
    </row>
    <row r="1419" spans="2:8">
      <c r="B1419">
        <f t="shared" si="66"/>
        <v>16</v>
      </c>
      <c r="C1419">
        <f t="shared" si="67"/>
        <v>108</v>
      </c>
      <c r="D1419" t="str">
        <f>VLOOKUP(B1419,Categorisation_T!$B$4:$C$51,2,FALSE)</f>
        <v>Δ4</v>
      </c>
      <c r="E1419">
        <f>HLOOKUP(C1419,Categorisation_T!$D$1:$DH$4,4,FALSE)</f>
        <v>46.7</v>
      </c>
      <c r="F1419" t="str">
        <f t="shared" si="68"/>
        <v>46.7-Δ4</v>
      </c>
      <c r="G1419">
        <f>VLOOKUP($B1419,Categorisation_T_Score!$B$1:$DH$51,$C1419+2,FALSE)</f>
        <v>0</v>
      </c>
      <c r="H1419">
        <f>IFERROR(VLOOKUP(G1419,ScoreCards!$C$3:$F$6,4),0)</f>
        <v>0</v>
      </c>
    </row>
    <row r="1420" spans="2:8">
      <c r="B1420">
        <f t="shared" si="66"/>
        <v>16</v>
      </c>
      <c r="C1420">
        <f t="shared" si="67"/>
        <v>109</v>
      </c>
      <c r="D1420" t="str">
        <f>VLOOKUP(B1420,Categorisation_T!$B$4:$C$51,2,FALSE)</f>
        <v>Δ4</v>
      </c>
      <c r="E1420">
        <f>HLOOKUP(C1420,Categorisation_T!$D$1:$DH$4,4,FALSE)</f>
        <v>52</v>
      </c>
      <c r="F1420" t="str">
        <f t="shared" si="68"/>
        <v>52-Δ4</v>
      </c>
      <c r="G1420">
        <f>VLOOKUP($B1420,Categorisation_T_Score!$B$1:$DH$51,$C1420+2,FALSE)</f>
        <v>0</v>
      </c>
      <c r="H1420">
        <f>IFERROR(VLOOKUP(G1420,ScoreCards!$C$3:$F$6,4),0)</f>
        <v>0</v>
      </c>
    </row>
    <row r="1421" spans="2:8">
      <c r="B1421">
        <f t="shared" si="66"/>
        <v>17</v>
      </c>
      <c r="C1421">
        <f t="shared" si="67"/>
        <v>1</v>
      </c>
      <c r="D1421" t="str">
        <f>VLOOKUP(B1421,Categorisation_T!$B$4:$C$51,2,FALSE)</f>
        <v>Δ5</v>
      </c>
      <c r="E1421" t="str">
        <f>HLOOKUP(C1421,Categorisation_T!$D$1:$DH$4,4,FALSE)</f>
        <v>A</v>
      </c>
      <c r="F1421" t="str">
        <f t="shared" si="68"/>
        <v>A-Δ5</v>
      </c>
      <c r="G1421" t="str">
        <f>VLOOKUP($B1421,Categorisation_T_Score!$B$1:$DH$51,$C1421+2,FALSE)</f>
        <v>P2</v>
      </c>
      <c r="H1421">
        <f>IFERROR(VLOOKUP(G1421,ScoreCards!$C$3:$F$6,4),0)</f>
        <v>0</v>
      </c>
    </row>
    <row r="1422" spans="2:8">
      <c r="B1422">
        <f t="shared" si="66"/>
        <v>17</v>
      </c>
      <c r="C1422">
        <f t="shared" si="67"/>
        <v>2</v>
      </c>
      <c r="D1422" t="str">
        <f>VLOOKUP(B1422,Categorisation_T!$B$4:$C$51,2,FALSE)</f>
        <v>Δ5</v>
      </c>
      <c r="E1422">
        <f>HLOOKUP(C1422,Categorisation_T!$D$1:$DH$4,4,FALSE)</f>
        <v>10.1</v>
      </c>
      <c r="F1422" t="str">
        <f t="shared" si="68"/>
        <v>10.1-Δ5</v>
      </c>
      <c r="G1422" t="str">
        <f>VLOOKUP($B1422,Categorisation_T_Score!$B$1:$DH$51,$C1422+2,FALSE)</f>
        <v>P2</v>
      </c>
      <c r="H1422">
        <f>IFERROR(VLOOKUP(G1422,ScoreCards!$C$3:$F$6,4),0)</f>
        <v>0</v>
      </c>
    </row>
    <row r="1423" spans="2:8">
      <c r="B1423">
        <f t="shared" si="66"/>
        <v>17</v>
      </c>
      <c r="C1423">
        <f t="shared" si="67"/>
        <v>3</v>
      </c>
      <c r="D1423" t="str">
        <f>VLOOKUP(B1423,Categorisation_T!$B$4:$C$51,2,FALSE)</f>
        <v>Δ5</v>
      </c>
      <c r="E1423">
        <f>HLOOKUP(C1423,Categorisation_T!$D$1:$DH$4,4,FALSE)</f>
        <v>10.199999999999999</v>
      </c>
      <c r="F1423" t="str">
        <f t="shared" si="68"/>
        <v>10.2-Δ5</v>
      </c>
      <c r="G1423" t="str">
        <f>VLOOKUP($B1423,Categorisation_T_Score!$B$1:$DH$51,$C1423+2,FALSE)</f>
        <v>P2</v>
      </c>
      <c r="H1423">
        <f>IFERROR(VLOOKUP(G1423,ScoreCards!$C$3:$F$6,4),0)</f>
        <v>0</v>
      </c>
    </row>
    <row r="1424" spans="2:8">
      <c r="B1424">
        <f t="shared" si="66"/>
        <v>17</v>
      </c>
      <c r="C1424">
        <f t="shared" si="67"/>
        <v>4</v>
      </c>
      <c r="D1424" t="str">
        <f>VLOOKUP(B1424,Categorisation_T!$B$4:$C$51,2,FALSE)</f>
        <v>Δ5</v>
      </c>
      <c r="E1424">
        <f>HLOOKUP(C1424,Categorisation_T!$D$1:$DH$4,4,FALSE)</f>
        <v>10.3</v>
      </c>
      <c r="F1424" t="str">
        <f t="shared" si="68"/>
        <v>10.3-Δ5</v>
      </c>
      <c r="G1424" t="str">
        <f>VLOOKUP($B1424,Categorisation_T_Score!$B$1:$DH$51,$C1424+2,FALSE)</f>
        <v>P2</v>
      </c>
      <c r="H1424">
        <f>IFERROR(VLOOKUP(G1424,ScoreCards!$C$3:$F$6,4),0)</f>
        <v>0</v>
      </c>
    </row>
    <row r="1425" spans="2:8">
      <c r="B1425">
        <f t="shared" si="66"/>
        <v>17</v>
      </c>
      <c r="C1425">
        <f t="shared" si="67"/>
        <v>5</v>
      </c>
      <c r="D1425" t="str">
        <f>VLOOKUP(B1425,Categorisation_T!$B$4:$C$51,2,FALSE)</f>
        <v>Δ5</v>
      </c>
      <c r="E1425">
        <f>HLOOKUP(C1425,Categorisation_T!$D$1:$DH$4,4,FALSE)</f>
        <v>10.4</v>
      </c>
      <c r="F1425" t="str">
        <f t="shared" si="68"/>
        <v>10.4-Δ5</v>
      </c>
      <c r="G1425" t="str">
        <f>VLOOKUP($B1425,Categorisation_T_Score!$B$1:$DH$51,$C1425+2,FALSE)</f>
        <v>P2</v>
      </c>
      <c r="H1425">
        <f>IFERROR(VLOOKUP(G1425,ScoreCards!$C$3:$F$6,4),0)</f>
        <v>0</v>
      </c>
    </row>
    <row r="1426" spans="2:8">
      <c r="B1426">
        <f t="shared" si="66"/>
        <v>17</v>
      </c>
      <c r="C1426">
        <f t="shared" si="67"/>
        <v>6</v>
      </c>
      <c r="D1426" t="str">
        <f>VLOOKUP(B1426,Categorisation_T!$B$4:$C$51,2,FALSE)</f>
        <v>Δ5</v>
      </c>
      <c r="E1426">
        <f>HLOOKUP(C1426,Categorisation_T!$D$1:$DH$4,4,FALSE)</f>
        <v>10.5</v>
      </c>
      <c r="F1426" t="str">
        <f t="shared" si="68"/>
        <v>10.5-Δ5</v>
      </c>
      <c r="G1426" t="str">
        <f>VLOOKUP($B1426,Categorisation_T_Score!$B$1:$DH$51,$C1426+2,FALSE)</f>
        <v>P2</v>
      </c>
      <c r="H1426">
        <f>IFERROR(VLOOKUP(G1426,ScoreCards!$C$3:$F$6,4),0)</f>
        <v>0</v>
      </c>
    </row>
    <row r="1427" spans="2:8">
      <c r="B1427">
        <f t="shared" si="66"/>
        <v>17</v>
      </c>
      <c r="C1427">
        <f t="shared" si="67"/>
        <v>7</v>
      </c>
      <c r="D1427" t="str">
        <f>VLOOKUP(B1427,Categorisation_T!$B$4:$C$51,2,FALSE)</f>
        <v>Δ5</v>
      </c>
      <c r="E1427">
        <f>HLOOKUP(C1427,Categorisation_T!$D$1:$DH$4,4,FALSE)</f>
        <v>10.6</v>
      </c>
      <c r="F1427" t="str">
        <f t="shared" si="68"/>
        <v>10.6-Δ5</v>
      </c>
      <c r="G1427" t="str">
        <f>VLOOKUP($B1427,Categorisation_T_Score!$B$1:$DH$51,$C1427+2,FALSE)</f>
        <v>P2</v>
      </c>
      <c r="H1427">
        <f>IFERROR(VLOOKUP(G1427,ScoreCards!$C$3:$F$6,4),0)</f>
        <v>0</v>
      </c>
    </row>
    <row r="1428" spans="2:8">
      <c r="B1428">
        <f t="shared" si="66"/>
        <v>17</v>
      </c>
      <c r="C1428">
        <f t="shared" si="67"/>
        <v>8</v>
      </c>
      <c r="D1428" t="str">
        <f>VLOOKUP(B1428,Categorisation_T!$B$4:$C$51,2,FALSE)</f>
        <v>Δ5</v>
      </c>
      <c r="E1428">
        <f>HLOOKUP(C1428,Categorisation_T!$D$1:$DH$4,4,FALSE)</f>
        <v>10.7</v>
      </c>
      <c r="F1428" t="str">
        <f t="shared" si="68"/>
        <v>10.7-Δ5</v>
      </c>
      <c r="G1428" t="str">
        <f>VLOOKUP($B1428,Categorisation_T_Score!$B$1:$DH$51,$C1428+2,FALSE)</f>
        <v>P2</v>
      </c>
      <c r="H1428">
        <f>IFERROR(VLOOKUP(G1428,ScoreCards!$C$3:$F$6,4),0)</f>
        <v>0</v>
      </c>
    </row>
    <row r="1429" spans="2:8">
      <c r="B1429">
        <f t="shared" si="66"/>
        <v>17</v>
      </c>
      <c r="C1429">
        <f t="shared" si="67"/>
        <v>9</v>
      </c>
      <c r="D1429" t="str">
        <f>VLOOKUP(B1429,Categorisation_T!$B$4:$C$51,2,FALSE)</f>
        <v>Δ5</v>
      </c>
      <c r="E1429">
        <f>HLOOKUP(C1429,Categorisation_T!$D$1:$DH$4,4,FALSE)</f>
        <v>10.8</v>
      </c>
      <c r="F1429" t="str">
        <f t="shared" si="68"/>
        <v>10.8-Δ5</v>
      </c>
      <c r="G1429" t="str">
        <f>VLOOKUP($B1429,Categorisation_T_Score!$B$1:$DH$51,$C1429+2,FALSE)</f>
        <v>P2</v>
      </c>
      <c r="H1429">
        <f>IFERROR(VLOOKUP(G1429,ScoreCards!$C$3:$F$6,4),0)</f>
        <v>0</v>
      </c>
    </row>
    <row r="1430" spans="2:8">
      <c r="B1430">
        <f t="shared" si="66"/>
        <v>17</v>
      </c>
      <c r="C1430">
        <f t="shared" si="67"/>
        <v>10</v>
      </c>
      <c r="D1430" t="str">
        <f>VLOOKUP(B1430,Categorisation_T!$B$4:$C$51,2,FALSE)</f>
        <v>Δ5</v>
      </c>
      <c r="E1430">
        <f>HLOOKUP(C1430,Categorisation_T!$D$1:$DH$4,4,FALSE)</f>
        <v>10.9</v>
      </c>
      <c r="F1430" t="str">
        <f t="shared" si="68"/>
        <v>10.9-Δ5</v>
      </c>
      <c r="G1430" t="str">
        <f>VLOOKUP($B1430,Categorisation_T_Score!$B$1:$DH$51,$C1430+2,FALSE)</f>
        <v>P2</v>
      </c>
      <c r="H1430">
        <f>IFERROR(VLOOKUP(G1430,ScoreCards!$C$3:$F$6,4),0)</f>
        <v>0</v>
      </c>
    </row>
    <row r="1431" spans="2:8">
      <c r="B1431">
        <f t="shared" si="66"/>
        <v>17</v>
      </c>
      <c r="C1431">
        <f t="shared" si="67"/>
        <v>11</v>
      </c>
      <c r="D1431" t="str">
        <f>VLOOKUP(B1431,Categorisation_T!$B$4:$C$51,2,FALSE)</f>
        <v>Δ5</v>
      </c>
      <c r="E1431">
        <f>HLOOKUP(C1431,Categorisation_T!$D$1:$DH$4,4,FALSE)</f>
        <v>11</v>
      </c>
      <c r="F1431" t="str">
        <f t="shared" si="68"/>
        <v>11-Δ5</v>
      </c>
      <c r="G1431">
        <f>VLOOKUP($B1431,Categorisation_T_Score!$B$1:$DH$51,$C1431+2,FALSE)</f>
        <v>0</v>
      </c>
      <c r="H1431">
        <f>IFERROR(VLOOKUP(G1431,ScoreCards!$C$3:$F$6,4),0)</f>
        <v>0</v>
      </c>
    </row>
    <row r="1432" spans="2:8">
      <c r="B1432">
        <f t="shared" si="66"/>
        <v>17</v>
      </c>
      <c r="C1432">
        <f t="shared" si="67"/>
        <v>12</v>
      </c>
      <c r="D1432" t="str">
        <f>VLOOKUP(B1432,Categorisation_T!$B$4:$C$51,2,FALSE)</f>
        <v>Δ5</v>
      </c>
      <c r="E1432">
        <f>HLOOKUP(C1432,Categorisation_T!$D$1:$DH$4,4,FALSE)</f>
        <v>36</v>
      </c>
      <c r="F1432" t="str">
        <f t="shared" si="68"/>
        <v>36-Δ5</v>
      </c>
      <c r="G1432" t="str">
        <f>VLOOKUP($B1432,Categorisation_T_Score!$B$1:$DH$51,$C1432+2,FALSE)</f>
        <v>P2</v>
      </c>
      <c r="H1432">
        <f>IFERROR(VLOOKUP(G1432,ScoreCards!$C$3:$F$6,4),0)</f>
        <v>0</v>
      </c>
    </row>
    <row r="1433" spans="2:8">
      <c r="B1433">
        <f t="shared" si="66"/>
        <v>17</v>
      </c>
      <c r="C1433">
        <f t="shared" si="67"/>
        <v>13</v>
      </c>
      <c r="D1433" t="str">
        <f>VLOOKUP(B1433,Categorisation_T!$B$4:$C$51,2,FALSE)</f>
        <v>Δ5</v>
      </c>
      <c r="E1433" t="str">
        <f>HLOOKUP(C1433,Categorisation_T!$D$1:$DH$4,4,FALSE)</f>
        <v>B</v>
      </c>
      <c r="F1433" t="str">
        <f t="shared" si="68"/>
        <v>B-Δ5</v>
      </c>
      <c r="G1433" t="str">
        <f>VLOOKUP($B1433,Categorisation_T_Score!$B$1:$DH$51,$C1433+2,FALSE)</f>
        <v>P2</v>
      </c>
      <c r="H1433">
        <f>IFERROR(VLOOKUP(G1433,ScoreCards!$C$3:$F$6,4),0)</f>
        <v>0</v>
      </c>
    </row>
    <row r="1434" spans="2:8">
      <c r="B1434">
        <f t="shared" si="66"/>
        <v>17</v>
      </c>
      <c r="C1434">
        <f t="shared" si="67"/>
        <v>14</v>
      </c>
      <c r="D1434" t="str">
        <f>VLOOKUP(B1434,Categorisation_T!$B$4:$C$51,2,FALSE)</f>
        <v>Δ5</v>
      </c>
      <c r="E1434">
        <f>HLOOKUP(C1434,Categorisation_T!$D$1:$DH$4,4,FALSE)</f>
        <v>12</v>
      </c>
      <c r="F1434" t="str">
        <f t="shared" si="68"/>
        <v>12-Δ5</v>
      </c>
      <c r="G1434" t="str">
        <f>VLOOKUP($B1434,Categorisation_T_Score!$B$1:$DH$51,$C1434+2,FALSE)</f>
        <v>P2</v>
      </c>
      <c r="H1434">
        <f>IFERROR(VLOOKUP(G1434,ScoreCards!$C$3:$F$6,4),0)</f>
        <v>0</v>
      </c>
    </row>
    <row r="1435" spans="2:8">
      <c r="B1435">
        <f t="shared" si="66"/>
        <v>17</v>
      </c>
      <c r="C1435">
        <f t="shared" si="67"/>
        <v>15</v>
      </c>
      <c r="D1435" t="str">
        <f>VLOOKUP(B1435,Categorisation_T!$B$4:$C$51,2,FALSE)</f>
        <v>Δ5</v>
      </c>
      <c r="E1435" t="str">
        <f>HLOOKUP(C1435,Categorisation_T!$D$1:$DH$4,4,FALSE)</f>
        <v>C</v>
      </c>
      <c r="F1435" t="str">
        <f t="shared" si="68"/>
        <v>C-Δ5</v>
      </c>
      <c r="G1435" t="str">
        <f>VLOOKUP($B1435,Categorisation_T_Score!$B$1:$DH$51,$C1435+2,FALSE)</f>
        <v>P2</v>
      </c>
      <c r="H1435">
        <f>IFERROR(VLOOKUP(G1435,ScoreCards!$C$3:$F$6,4),0)</f>
        <v>0</v>
      </c>
    </row>
    <row r="1436" spans="2:8">
      <c r="B1436">
        <f t="shared" si="66"/>
        <v>17</v>
      </c>
      <c r="C1436">
        <f t="shared" si="67"/>
        <v>16</v>
      </c>
      <c r="D1436" t="str">
        <f>VLOOKUP(B1436,Categorisation_T!$B$4:$C$51,2,FALSE)</f>
        <v>Δ5</v>
      </c>
      <c r="E1436">
        <f>HLOOKUP(C1436,Categorisation_T!$D$1:$DH$4,4,FALSE)</f>
        <v>13.1</v>
      </c>
      <c r="F1436" t="str">
        <f t="shared" si="68"/>
        <v>13.1-Δ5</v>
      </c>
      <c r="G1436" t="str">
        <f>VLOOKUP($B1436,Categorisation_T_Score!$B$1:$DH$51,$C1436+2,FALSE)</f>
        <v>P2</v>
      </c>
      <c r="H1436">
        <f>IFERROR(VLOOKUP(G1436,ScoreCards!$C$3:$F$6,4),0)</f>
        <v>0</v>
      </c>
    </row>
    <row r="1437" spans="2:8">
      <c r="B1437">
        <f t="shared" si="66"/>
        <v>17</v>
      </c>
      <c r="C1437">
        <f t="shared" si="67"/>
        <v>17</v>
      </c>
      <c r="D1437" t="str">
        <f>VLOOKUP(B1437,Categorisation_T!$B$4:$C$51,2,FALSE)</f>
        <v>Δ5</v>
      </c>
      <c r="E1437">
        <f>HLOOKUP(C1437,Categorisation_T!$D$1:$DH$4,4,FALSE)</f>
        <v>13.2</v>
      </c>
      <c r="F1437" t="str">
        <f t="shared" si="68"/>
        <v>13.2-Δ5</v>
      </c>
      <c r="G1437" t="str">
        <f>VLOOKUP($B1437,Categorisation_T_Score!$B$1:$DH$51,$C1437+2,FALSE)</f>
        <v>P2</v>
      </c>
      <c r="H1437">
        <f>IFERROR(VLOOKUP(G1437,ScoreCards!$C$3:$F$6,4),0)</f>
        <v>0</v>
      </c>
    </row>
    <row r="1438" spans="2:8">
      <c r="B1438">
        <f t="shared" si="66"/>
        <v>17</v>
      </c>
      <c r="C1438">
        <f t="shared" si="67"/>
        <v>18</v>
      </c>
      <c r="D1438" t="str">
        <f>VLOOKUP(B1438,Categorisation_T!$B$4:$C$51,2,FALSE)</f>
        <v>Δ5</v>
      </c>
      <c r="E1438">
        <f>HLOOKUP(C1438,Categorisation_T!$D$1:$DH$4,4,FALSE)</f>
        <v>13.3</v>
      </c>
      <c r="F1438" t="str">
        <f t="shared" si="68"/>
        <v>13.3-Δ5</v>
      </c>
      <c r="G1438" t="str">
        <f>VLOOKUP($B1438,Categorisation_T_Score!$B$1:$DH$51,$C1438+2,FALSE)</f>
        <v>P2</v>
      </c>
      <c r="H1438">
        <f>IFERROR(VLOOKUP(G1438,ScoreCards!$C$3:$F$6,4),0)</f>
        <v>0</v>
      </c>
    </row>
    <row r="1439" spans="2:8">
      <c r="B1439">
        <f t="shared" si="66"/>
        <v>17</v>
      </c>
      <c r="C1439">
        <f t="shared" si="67"/>
        <v>19</v>
      </c>
      <c r="D1439" t="str">
        <f>VLOOKUP(B1439,Categorisation_T!$B$4:$C$51,2,FALSE)</f>
        <v>Δ5</v>
      </c>
      <c r="E1439">
        <f>HLOOKUP(C1439,Categorisation_T!$D$1:$DH$4,4,FALSE)</f>
        <v>13.9</v>
      </c>
      <c r="F1439" t="str">
        <f t="shared" si="68"/>
        <v>13.9-Δ5</v>
      </c>
      <c r="G1439" t="str">
        <f>VLOOKUP($B1439,Categorisation_T_Score!$B$1:$DH$51,$C1439+2,FALSE)</f>
        <v>P2</v>
      </c>
      <c r="H1439">
        <f>IFERROR(VLOOKUP(G1439,ScoreCards!$C$3:$F$6,4),0)</f>
        <v>0</v>
      </c>
    </row>
    <row r="1440" spans="2:8">
      <c r="B1440">
        <f t="shared" si="66"/>
        <v>17</v>
      </c>
      <c r="C1440">
        <f t="shared" si="67"/>
        <v>20</v>
      </c>
      <c r="D1440" t="str">
        <f>VLOOKUP(B1440,Categorisation_T!$B$4:$C$51,2,FALSE)</f>
        <v>Δ5</v>
      </c>
      <c r="E1440">
        <f>HLOOKUP(C1440,Categorisation_T!$D$1:$DH$4,4,FALSE)</f>
        <v>14.1</v>
      </c>
      <c r="F1440" t="str">
        <f t="shared" si="68"/>
        <v>14.1-Δ5</v>
      </c>
      <c r="G1440" t="str">
        <f>VLOOKUP($B1440,Categorisation_T_Score!$B$1:$DH$51,$C1440+2,FALSE)</f>
        <v>P2</v>
      </c>
      <c r="H1440">
        <f>IFERROR(VLOOKUP(G1440,ScoreCards!$C$3:$F$6,4),0)</f>
        <v>0</v>
      </c>
    </row>
    <row r="1441" spans="2:8">
      <c r="B1441">
        <f t="shared" si="66"/>
        <v>17</v>
      </c>
      <c r="C1441">
        <f t="shared" si="67"/>
        <v>21</v>
      </c>
      <c r="D1441" t="str">
        <f>VLOOKUP(B1441,Categorisation_T!$B$4:$C$51,2,FALSE)</f>
        <v>Δ5</v>
      </c>
      <c r="E1441">
        <f>HLOOKUP(C1441,Categorisation_T!$D$1:$DH$4,4,FALSE)</f>
        <v>14.2</v>
      </c>
      <c r="F1441" t="str">
        <f t="shared" si="68"/>
        <v>14.2-Δ5</v>
      </c>
      <c r="G1441" t="str">
        <f>VLOOKUP($B1441,Categorisation_T_Score!$B$1:$DH$51,$C1441+2,FALSE)</f>
        <v>P2</v>
      </c>
      <c r="H1441">
        <f>IFERROR(VLOOKUP(G1441,ScoreCards!$C$3:$F$6,4),0)</f>
        <v>0</v>
      </c>
    </row>
    <row r="1442" spans="2:8">
      <c r="B1442">
        <f t="shared" si="66"/>
        <v>17</v>
      </c>
      <c r="C1442">
        <f t="shared" si="67"/>
        <v>22</v>
      </c>
      <c r="D1442" t="str">
        <f>VLOOKUP(B1442,Categorisation_T!$B$4:$C$51,2,FALSE)</f>
        <v>Δ5</v>
      </c>
      <c r="E1442">
        <f>HLOOKUP(C1442,Categorisation_T!$D$1:$DH$4,4,FALSE)</f>
        <v>14.3</v>
      </c>
      <c r="F1442" t="str">
        <f t="shared" si="68"/>
        <v>14.3-Δ5</v>
      </c>
      <c r="G1442" t="str">
        <f>VLOOKUP($B1442,Categorisation_T_Score!$B$1:$DH$51,$C1442+2,FALSE)</f>
        <v>P2</v>
      </c>
      <c r="H1442">
        <f>IFERROR(VLOOKUP(G1442,ScoreCards!$C$3:$F$6,4),0)</f>
        <v>0</v>
      </c>
    </row>
    <row r="1443" spans="2:8">
      <c r="B1443">
        <f t="shared" si="66"/>
        <v>17</v>
      </c>
      <c r="C1443">
        <f t="shared" si="67"/>
        <v>23</v>
      </c>
      <c r="D1443" t="str">
        <f>VLOOKUP(B1443,Categorisation_T!$B$4:$C$51,2,FALSE)</f>
        <v>Δ5</v>
      </c>
      <c r="E1443">
        <f>HLOOKUP(C1443,Categorisation_T!$D$1:$DH$4,4,FALSE)</f>
        <v>15.1</v>
      </c>
      <c r="F1443" t="str">
        <f t="shared" si="68"/>
        <v>15.1-Δ5</v>
      </c>
      <c r="G1443" t="str">
        <f>VLOOKUP($B1443,Categorisation_T_Score!$B$1:$DH$51,$C1443+2,FALSE)</f>
        <v>P2</v>
      </c>
      <c r="H1443">
        <f>IFERROR(VLOOKUP(G1443,ScoreCards!$C$3:$F$6,4),0)</f>
        <v>0</v>
      </c>
    </row>
    <row r="1444" spans="2:8">
      <c r="B1444">
        <f t="shared" si="66"/>
        <v>17</v>
      </c>
      <c r="C1444">
        <f t="shared" si="67"/>
        <v>24</v>
      </c>
      <c r="D1444" t="str">
        <f>VLOOKUP(B1444,Categorisation_T!$B$4:$C$51,2,FALSE)</f>
        <v>Δ5</v>
      </c>
      <c r="E1444">
        <f>HLOOKUP(C1444,Categorisation_T!$D$1:$DH$4,4,FALSE)</f>
        <v>15.2</v>
      </c>
      <c r="F1444" t="str">
        <f t="shared" si="68"/>
        <v>15.2-Δ5</v>
      </c>
      <c r="G1444" t="str">
        <f>VLOOKUP($B1444,Categorisation_T_Score!$B$1:$DH$51,$C1444+2,FALSE)</f>
        <v>P2</v>
      </c>
      <c r="H1444">
        <f>IFERROR(VLOOKUP(G1444,ScoreCards!$C$3:$F$6,4),0)</f>
        <v>0</v>
      </c>
    </row>
    <row r="1445" spans="2:8">
      <c r="B1445">
        <f t="shared" si="66"/>
        <v>17</v>
      </c>
      <c r="C1445">
        <f t="shared" si="67"/>
        <v>25</v>
      </c>
      <c r="D1445" t="str">
        <f>VLOOKUP(B1445,Categorisation_T!$B$4:$C$51,2,FALSE)</f>
        <v>Δ5</v>
      </c>
      <c r="E1445">
        <f>HLOOKUP(C1445,Categorisation_T!$D$1:$DH$4,4,FALSE)</f>
        <v>96.01</v>
      </c>
      <c r="F1445" t="str">
        <f t="shared" si="68"/>
        <v>96.01-Δ5</v>
      </c>
      <c r="G1445" t="str">
        <f>VLOOKUP($B1445,Categorisation_T_Score!$B$1:$DH$51,$C1445+2,FALSE)</f>
        <v>P2</v>
      </c>
      <c r="H1445">
        <f>IFERROR(VLOOKUP(G1445,ScoreCards!$C$3:$F$6,4),0)</f>
        <v>0</v>
      </c>
    </row>
    <row r="1446" spans="2:8">
      <c r="B1446">
        <f t="shared" si="66"/>
        <v>17</v>
      </c>
      <c r="C1446">
        <f t="shared" si="67"/>
        <v>26</v>
      </c>
      <c r="D1446" t="str">
        <f>VLOOKUP(B1446,Categorisation_T!$B$4:$C$51,2,FALSE)</f>
        <v>Δ5</v>
      </c>
      <c r="E1446" t="str">
        <f>HLOOKUP(C1446,Categorisation_T!$D$1:$DH$4,4,FALSE)</f>
        <v>D</v>
      </c>
      <c r="F1446" t="str">
        <f t="shared" si="68"/>
        <v>D-Δ5</v>
      </c>
      <c r="G1446" t="str">
        <f>VLOOKUP($B1446,Categorisation_T_Score!$B$1:$DH$51,$C1446+2,FALSE)</f>
        <v>P2</v>
      </c>
      <c r="H1446">
        <f>IFERROR(VLOOKUP(G1446,ScoreCards!$C$3:$F$6,4),0)</f>
        <v>0</v>
      </c>
    </row>
    <row r="1447" spans="2:8">
      <c r="B1447">
        <f t="shared" si="66"/>
        <v>17</v>
      </c>
      <c r="C1447">
        <f t="shared" si="67"/>
        <v>27</v>
      </c>
      <c r="D1447" t="str">
        <f>VLOOKUP(B1447,Categorisation_T!$B$4:$C$51,2,FALSE)</f>
        <v>Δ5</v>
      </c>
      <c r="E1447">
        <f>HLOOKUP(C1447,Categorisation_T!$D$1:$DH$4,4,FALSE)</f>
        <v>16.100000000000001</v>
      </c>
      <c r="F1447" t="str">
        <f t="shared" si="68"/>
        <v>16.1-Δ5</v>
      </c>
      <c r="G1447" t="str">
        <f>VLOOKUP($B1447,Categorisation_T_Score!$B$1:$DH$51,$C1447+2,FALSE)</f>
        <v>P2</v>
      </c>
      <c r="H1447">
        <f>IFERROR(VLOOKUP(G1447,ScoreCards!$C$3:$F$6,4),0)</f>
        <v>0</v>
      </c>
    </row>
    <row r="1448" spans="2:8">
      <c r="B1448">
        <f t="shared" si="66"/>
        <v>17</v>
      </c>
      <c r="C1448">
        <f t="shared" si="67"/>
        <v>28</v>
      </c>
      <c r="D1448" t="str">
        <f>VLOOKUP(B1448,Categorisation_T!$B$4:$C$51,2,FALSE)</f>
        <v>Δ5</v>
      </c>
      <c r="E1448">
        <f>HLOOKUP(C1448,Categorisation_T!$D$1:$DH$4,4,FALSE)</f>
        <v>16.2</v>
      </c>
      <c r="F1448" t="str">
        <f t="shared" si="68"/>
        <v>16.2-Δ5</v>
      </c>
      <c r="G1448" t="str">
        <f>VLOOKUP($B1448,Categorisation_T_Score!$B$1:$DH$51,$C1448+2,FALSE)</f>
        <v>P2</v>
      </c>
      <c r="H1448">
        <f>IFERROR(VLOOKUP(G1448,ScoreCards!$C$3:$F$6,4),0)</f>
        <v>0</v>
      </c>
    </row>
    <row r="1449" spans="2:8">
      <c r="B1449">
        <f t="shared" si="66"/>
        <v>17</v>
      </c>
      <c r="C1449">
        <f t="shared" si="67"/>
        <v>29</v>
      </c>
      <c r="D1449" t="str">
        <f>VLOOKUP(B1449,Categorisation_T!$B$4:$C$51,2,FALSE)</f>
        <v>Δ5</v>
      </c>
      <c r="E1449">
        <f>HLOOKUP(C1449,Categorisation_T!$D$1:$DH$4,4,FALSE)</f>
        <v>17.100000000000001</v>
      </c>
      <c r="F1449" t="str">
        <f t="shared" si="68"/>
        <v>17.1-Δ5</v>
      </c>
      <c r="G1449" t="str">
        <f>VLOOKUP($B1449,Categorisation_T_Score!$B$1:$DH$51,$C1449+2,FALSE)</f>
        <v>P2</v>
      </c>
      <c r="H1449">
        <f>IFERROR(VLOOKUP(G1449,ScoreCards!$C$3:$F$6,4),0)</f>
        <v>0</v>
      </c>
    </row>
    <row r="1450" spans="2:8">
      <c r="B1450">
        <f t="shared" si="66"/>
        <v>17</v>
      </c>
      <c r="C1450">
        <f t="shared" si="67"/>
        <v>30</v>
      </c>
      <c r="D1450" t="str">
        <f>VLOOKUP(B1450,Categorisation_T!$B$4:$C$51,2,FALSE)</f>
        <v>Δ5</v>
      </c>
      <c r="E1450">
        <f>HLOOKUP(C1450,Categorisation_T!$D$1:$DH$4,4,FALSE)</f>
        <v>17.2</v>
      </c>
      <c r="F1450" t="str">
        <f t="shared" si="68"/>
        <v>17.2-Δ5</v>
      </c>
      <c r="G1450" t="str">
        <f>VLOOKUP($B1450,Categorisation_T_Score!$B$1:$DH$51,$C1450+2,FALSE)</f>
        <v>P2</v>
      </c>
      <c r="H1450">
        <f>IFERROR(VLOOKUP(G1450,ScoreCards!$C$3:$F$6,4),0)</f>
        <v>0</v>
      </c>
    </row>
    <row r="1451" spans="2:8">
      <c r="B1451">
        <f t="shared" si="66"/>
        <v>17</v>
      </c>
      <c r="C1451">
        <f t="shared" si="67"/>
        <v>31</v>
      </c>
      <c r="D1451" t="str">
        <f>VLOOKUP(B1451,Categorisation_T!$B$4:$C$51,2,FALSE)</f>
        <v>Δ5</v>
      </c>
      <c r="E1451">
        <f>HLOOKUP(C1451,Categorisation_T!$D$1:$DH$4,4,FALSE)</f>
        <v>18.100000000000001</v>
      </c>
      <c r="F1451" t="str">
        <f t="shared" si="68"/>
        <v>18.1-Δ5</v>
      </c>
      <c r="G1451">
        <f>VLOOKUP($B1451,Categorisation_T_Score!$B$1:$DH$51,$C1451+2,FALSE)</f>
        <v>0</v>
      </c>
      <c r="H1451">
        <f>IFERROR(VLOOKUP(G1451,ScoreCards!$C$3:$F$6,4),0)</f>
        <v>0</v>
      </c>
    </row>
    <row r="1452" spans="2:8">
      <c r="B1452">
        <f t="shared" si="66"/>
        <v>17</v>
      </c>
      <c r="C1452">
        <f t="shared" si="67"/>
        <v>32</v>
      </c>
      <c r="D1452" t="str">
        <f>VLOOKUP(B1452,Categorisation_T!$B$4:$C$51,2,FALSE)</f>
        <v>Δ5</v>
      </c>
      <c r="E1452" t="str">
        <f>HLOOKUP(C1452,Categorisation_T!$D$1:$DH$4,4,FALSE)</f>
        <v>E</v>
      </c>
      <c r="F1452" t="str">
        <f t="shared" si="68"/>
        <v>E-Δ5</v>
      </c>
      <c r="G1452" t="str">
        <f>VLOOKUP($B1452,Categorisation_T_Score!$B$1:$DH$51,$C1452+2,FALSE)</f>
        <v>P2</v>
      </c>
      <c r="H1452">
        <f>IFERROR(VLOOKUP(G1452,ScoreCards!$C$3:$F$6,4),0)</f>
        <v>0</v>
      </c>
    </row>
    <row r="1453" spans="2:8">
      <c r="B1453">
        <f t="shared" si="66"/>
        <v>17</v>
      </c>
      <c r="C1453">
        <f t="shared" si="67"/>
        <v>33</v>
      </c>
      <c r="D1453" t="str">
        <f>VLOOKUP(B1453,Categorisation_T!$B$4:$C$51,2,FALSE)</f>
        <v>Δ5</v>
      </c>
      <c r="E1453">
        <f>HLOOKUP(C1453,Categorisation_T!$D$1:$DH$4,4,FALSE)</f>
        <v>19.100000000000001</v>
      </c>
      <c r="F1453" t="str">
        <f t="shared" si="68"/>
        <v>19.1-Δ5</v>
      </c>
      <c r="G1453" t="str">
        <f>VLOOKUP($B1453,Categorisation_T_Score!$B$1:$DH$51,$C1453+2,FALSE)</f>
        <v>P2</v>
      </c>
      <c r="H1453">
        <f>IFERROR(VLOOKUP(G1453,ScoreCards!$C$3:$F$6,4),0)</f>
        <v>0</v>
      </c>
    </row>
    <row r="1454" spans="2:8">
      <c r="B1454">
        <f t="shared" si="66"/>
        <v>17</v>
      </c>
      <c r="C1454">
        <f t="shared" si="67"/>
        <v>34</v>
      </c>
      <c r="D1454" t="str">
        <f>VLOOKUP(B1454,Categorisation_T!$B$4:$C$51,2,FALSE)</f>
        <v>Δ5</v>
      </c>
      <c r="E1454">
        <f>HLOOKUP(C1454,Categorisation_T!$D$1:$DH$4,4,FALSE)</f>
        <v>20.100000000000001</v>
      </c>
      <c r="F1454" t="str">
        <f t="shared" si="68"/>
        <v>20.1-Δ5</v>
      </c>
      <c r="G1454" t="str">
        <f>VLOOKUP($B1454,Categorisation_T_Score!$B$1:$DH$51,$C1454+2,FALSE)</f>
        <v>P2</v>
      </c>
      <c r="H1454">
        <f>IFERROR(VLOOKUP(G1454,ScoreCards!$C$3:$F$6,4),0)</f>
        <v>0</v>
      </c>
    </row>
    <row r="1455" spans="2:8">
      <c r="B1455">
        <f t="shared" si="66"/>
        <v>17</v>
      </c>
      <c r="C1455">
        <f t="shared" si="67"/>
        <v>35</v>
      </c>
      <c r="D1455" t="str">
        <f>VLOOKUP(B1455,Categorisation_T!$B$4:$C$51,2,FALSE)</f>
        <v>Δ5</v>
      </c>
      <c r="E1455">
        <f>HLOOKUP(C1455,Categorisation_T!$D$1:$DH$4,4,FALSE)</f>
        <v>20.2</v>
      </c>
      <c r="F1455" t="str">
        <f t="shared" si="68"/>
        <v>20.2-Δ5</v>
      </c>
      <c r="G1455" t="str">
        <f>VLOOKUP($B1455,Categorisation_T_Score!$B$1:$DH$51,$C1455+2,FALSE)</f>
        <v>P2</v>
      </c>
      <c r="H1455">
        <f>IFERROR(VLOOKUP(G1455,ScoreCards!$C$3:$F$6,4),0)</f>
        <v>0</v>
      </c>
    </row>
    <row r="1456" spans="2:8">
      <c r="B1456">
        <f t="shared" si="66"/>
        <v>17</v>
      </c>
      <c r="C1456">
        <f t="shared" si="67"/>
        <v>36</v>
      </c>
      <c r="D1456" t="str">
        <f>VLOOKUP(B1456,Categorisation_T!$B$4:$C$51,2,FALSE)</f>
        <v>Δ5</v>
      </c>
      <c r="E1456">
        <f>HLOOKUP(C1456,Categorisation_T!$D$1:$DH$4,4,FALSE)</f>
        <v>20.3</v>
      </c>
      <c r="F1456" t="str">
        <f t="shared" si="68"/>
        <v>20.3-Δ5</v>
      </c>
      <c r="G1456" t="str">
        <f>VLOOKUP($B1456,Categorisation_T_Score!$B$1:$DH$51,$C1456+2,FALSE)</f>
        <v>P2</v>
      </c>
      <c r="H1456">
        <f>IFERROR(VLOOKUP(G1456,ScoreCards!$C$3:$F$6,4),0)</f>
        <v>0</v>
      </c>
    </row>
    <row r="1457" spans="2:8">
      <c r="B1457">
        <f t="shared" si="66"/>
        <v>17</v>
      </c>
      <c r="C1457">
        <f t="shared" si="67"/>
        <v>37</v>
      </c>
      <c r="D1457" t="str">
        <f>VLOOKUP(B1457,Categorisation_T!$B$4:$C$51,2,FALSE)</f>
        <v>Δ5</v>
      </c>
      <c r="E1457">
        <f>HLOOKUP(C1457,Categorisation_T!$D$1:$DH$4,4,FALSE)</f>
        <v>20.399999999999999</v>
      </c>
      <c r="F1457" t="str">
        <f t="shared" si="68"/>
        <v>20.4-Δ5</v>
      </c>
      <c r="G1457" t="str">
        <f>VLOOKUP($B1457,Categorisation_T_Score!$B$1:$DH$51,$C1457+2,FALSE)</f>
        <v>P2</v>
      </c>
      <c r="H1457">
        <f>IFERROR(VLOOKUP(G1457,ScoreCards!$C$3:$F$6,4),0)</f>
        <v>0</v>
      </c>
    </row>
    <row r="1458" spans="2:8">
      <c r="B1458">
        <f t="shared" ref="B1458:B1521" si="69">B1349+1</f>
        <v>17</v>
      </c>
      <c r="C1458">
        <f t="shared" ref="C1458:C1521" si="70">C1349</f>
        <v>38</v>
      </c>
      <c r="D1458" t="str">
        <f>VLOOKUP(B1458,Categorisation_T!$B$4:$C$51,2,FALSE)</f>
        <v>Δ5</v>
      </c>
      <c r="E1458">
        <f>HLOOKUP(C1458,Categorisation_T!$D$1:$DH$4,4,FALSE)</f>
        <v>20.5</v>
      </c>
      <c r="F1458" t="str">
        <f t="shared" si="68"/>
        <v>20.5-Δ5</v>
      </c>
      <c r="G1458" t="str">
        <f>VLOOKUP($B1458,Categorisation_T_Score!$B$1:$DH$51,$C1458+2,FALSE)</f>
        <v>P2</v>
      </c>
      <c r="H1458">
        <f>IFERROR(VLOOKUP(G1458,ScoreCards!$C$3:$F$6,4),0)</f>
        <v>0</v>
      </c>
    </row>
    <row r="1459" spans="2:8">
      <c r="B1459">
        <f t="shared" si="69"/>
        <v>17</v>
      </c>
      <c r="C1459">
        <f t="shared" si="70"/>
        <v>39</v>
      </c>
      <c r="D1459" t="str">
        <f>VLOOKUP(B1459,Categorisation_T!$B$4:$C$51,2,FALSE)</f>
        <v>Δ5</v>
      </c>
      <c r="E1459">
        <f>HLOOKUP(C1459,Categorisation_T!$D$1:$DH$4,4,FALSE)</f>
        <v>20.6</v>
      </c>
      <c r="F1459" t="str">
        <f t="shared" si="68"/>
        <v>20.6-Δ5</v>
      </c>
      <c r="G1459" t="str">
        <f>VLOOKUP($B1459,Categorisation_T_Score!$B$1:$DH$51,$C1459+2,FALSE)</f>
        <v>P2</v>
      </c>
      <c r="H1459">
        <f>IFERROR(VLOOKUP(G1459,ScoreCards!$C$3:$F$6,4),0)</f>
        <v>0</v>
      </c>
    </row>
    <row r="1460" spans="2:8">
      <c r="B1460">
        <f t="shared" si="69"/>
        <v>17</v>
      </c>
      <c r="C1460">
        <f t="shared" si="70"/>
        <v>40</v>
      </c>
      <c r="D1460" t="str">
        <f>VLOOKUP(B1460,Categorisation_T!$B$4:$C$51,2,FALSE)</f>
        <v>Δ5</v>
      </c>
      <c r="E1460">
        <f>HLOOKUP(C1460,Categorisation_T!$D$1:$DH$4,4,FALSE)</f>
        <v>21.1</v>
      </c>
      <c r="F1460" t="str">
        <f t="shared" si="68"/>
        <v>21.1-Δ5</v>
      </c>
      <c r="G1460" t="str">
        <f>VLOOKUP($B1460,Categorisation_T_Score!$B$1:$DH$51,$C1460+2,FALSE)</f>
        <v>P2</v>
      </c>
      <c r="H1460">
        <f>IFERROR(VLOOKUP(G1460,ScoreCards!$C$3:$F$6,4),0)</f>
        <v>0</v>
      </c>
    </row>
    <row r="1461" spans="2:8">
      <c r="B1461">
        <f t="shared" si="69"/>
        <v>17</v>
      </c>
      <c r="C1461">
        <f t="shared" si="70"/>
        <v>41</v>
      </c>
      <c r="D1461" t="str">
        <f>VLOOKUP(B1461,Categorisation_T!$B$4:$C$51,2,FALSE)</f>
        <v>Δ5</v>
      </c>
      <c r="E1461">
        <f>HLOOKUP(C1461,Categorisation_T!$D$1:$DH$4,4,FALSE)</f>
        <v>21.2</v>
      </c>
      <c r="F1461" t="str">
        <f t="shared" si="68"/>
        <v>21.2-Δ5</v>
      </c>
      <c r="G1461" t="str">
        <f>VLOOKUP($B1461,Categorisation_T_Score!$B$1:$DH$51,$C1461+2,FALSE)</f>
        <v>P2</v>
      </c>
      <c r="H1461">
        <f>IFERROR(VLOOKUP(G1461,ScoreCards!$C$3:$F$6,4),0)</f>
        <v>0</v>
      </c>
    </row>
    <row r="1462" spans="2:8">
      <c r="B1462">
        <f t="shared" si="69"/>
        <v>17</v>
      </c>
      <c r="C1462">
        <f t="shared" si="70"/>
        <v>42</v>
      </c>
      <c r="D1462" t="str">
        <f>VLOOKUP(B1462,Categorisation_T!$B$4:$C$51,2,FALSE)</f>
        <v>Δ5</v>
      </c>
      <c r="E1462">
        <f>HLOOKUP(C1462,Categorisation_T!$D$1:$DH$4,4,FALSE)</f>
        <v>22.1</v>
      </c>
      <c r="F1462" t="str">
        <f t="shared" si="68"/>
        <v>22.1-Δ5</v>
      </c>
      <c r="G1462" t="str">
        <f>VLOOKUP($B1462,Categorisation_T_Score!$B$1:$DH$51,$C1462+2,FALSE)</f>
        <v>P2</v>
      </c>
      <c r="H1462">
        <f>IFERROR(VLOOKUP(G1462,ScoreCards!$C$3:$F$6,4),0)</f>
        <v>0</v>
      </c>
    </row>
    <row r="1463" spans="2:8">
      <c r="B1463">
        <f t="shared" si="69"/>
        <v>17</v>
      </c>
      <c r="C1463">
        <f t="shared" si="70"/>
        <v>43</v>
      </c>
      <c r="D1463" t="str">
        <f>VLOOKUP(B1463,Categorisation_T!$B$4:$C$51,2,FALSE)</f>
        <v>Δ5</v>
      </c>
      <c r="E1463">
        <f>HLOOKUP(C1463,Categorisation_T!$D$1:$DH$4,4,FALSE)</f>
        <v>22.2</v>
      </c>
      <c r="F1463" t="str">
        <f t="shared" si="68"/>
        <v>22.2-Δ5</v>
      </c>
      <c r="G1463" t="str">
        <f>VLOOKUP($B1463,Categorisation_T_Score!$B$1:$DH$51,$C1463+2,FALSE)</f>
        <v>P2</v>
      </c>
      <c r="H1463">
        <f>IFERROR(VLOOKUP(G1463,ScoreCards!$C$3:$F$6,4),0)</f>
        <v>0</v>
      </c>
    </row>
    <row r="1464" spans="2:8">
      <c r="B1464">
        <f t="shared" si="69"/>
        <v>17</v>
      </c>
      <c r="C1464">
        <f t="shared" si="70"/>
        <v>44</v>
      </c>
      <c r="D1464" t="str">
        <f>VLOOKUP(B1464,Categorisation_T!$B$4:$C$51,2,FALSE)</f>
        <v>Δ5</v>
      </c>
      <c r="E1464" t="str">
        <f>HLOOKUP(C1464,Categorisation_T!$D$1:$DH$4,4,FALSE)</f>
        <v>F</v>
      </c>
      <c r="F1464" t="str">
        <f t="shared" si="68"/>
        <v>F-Δ5</v>
      </c>
      <c r="G1464" t="str">
        <f>VLOOKUP($B1464,Categorisation_T_Score!$B$1:$DH$51,$C1464+2,FALSE)</f>
        <v>P2</v>
      </c>
      <c r="H1464">
        <f>IFERROR(VLOOKUP(G1464,ScoreCards!$C$3:$F$6,4),0)</f>
        <v>0</v>
      </c>
    </row>
    <row r="1465" spans="2:8">
      <c r="B1465">
        <f t="shared" si="69"/>
        <v>17</v>
      </c>
      <c r="C1465">
        <f t="shared" si="70"/>
        <v>45</v>
      </c>
      <c r="D1465" t="str">
        <f>VLOOKUP(B1465,Categorisation_T!$B$4:$C$51,2,FALSE)</f>
        <v>Δ5</v>
      </c>
      <c r="E1465">
        <f>HLOOKUP(C1465,Categorisation_T!$D$1:$DH$4,4,FALSE)</f>
        <v>23.1</v>
      </c>
      <c r="F1465" t="str">
        <f t="shared" si="68"/>
        <v>23.1-Δ5</v>
      </c>
      <c r="G1465" t="str">
        <f>VLOOKUP($B1465,Categorisation_T_Score!$B$1:$DH$51,$C1465+2,FALSE)</f>
        <v>P2</v>
      </c>
      <c r="H1465">
        <f>IFERROR(VLOOKUP(G1465,ScoreCards!$C$3:$F$6,4),0)</f>
        <v>0</v>
      </c>
    </row>
    <row r="1466" spans="2:8">
      <c r="B1466">
        <f t="shared" si="69"/>
        <v>17</v>
      </c>
      <c r="C1466">
        <f t="shared" si="70"/>
        <v>46</v>
      </c>
      <c r="D1466" t="str">
        <f>VLOOKUP(B1466,Categorisation_T!$B$4:$C$51,2,FALSE)</f>
        <v>Δ5</v>
      </c>
      <c r="E1466">
        <f>HLOOKUP(C1466,Categorisation_T!$D$1:$DH$4,4,FALSE)</f>
        <v>23.2</v>
      </c>
      <c r="F1466" t="str">
        <f t="shared" si="68"/>
        <v>23.2-Δ5</v>
      </c>
      <c r="G1466" t="str">
        <f>VLOOKUP($B1466,Categorisation_T_Score!$B$1:$DH$51,$C1466+2,FALSE)</f>
        <v>P2</v>
      </c>
      <c r="H1466">
        <f>IFERROR(VLOOKUP(G1466,ScoreCards!$C$3:$F$6,4),0)</f>
        <v>0</v>
      </c>
    </row>
    <row r="1467" spans="2:8">
      <c r="B1467">
        <f t="shared" si="69"/>
        <v>17</v>
      </c>
      <c r="C1467">
        <f t="shared" si="70"/>
        <v>47</v>
      </c>
      <c r="D1467" t="str">
        <f>VLOOKUP(B1467,Categorisation_T!$B$4:$C$51,2,FALSE)</f>
        <v>Δ5</v>
      </c>
      <c r="E1467">
        <f>HLOOKUP(C1467,Categorisation_T!$D$1:$DH$4,4,FALSE)</f>
        <v>23.3</v>
      </c>
      <c r="F1467" t="str">
        <f t="shared" si="68"/>
        <v>23.3-Δ5</v>
      </c>
      <c r="G1467" t="str">
        <f>VLOOKUP($B1467,Categorisation_T_Score!$B$1:$DH$51,$C1467+2,FALSE)</f>
        <v>P2</v>
      </c>
      <c r="H1467">
        <f>IFERROR(VLOOKUP(G1467,ScoreCards!$C$3:$F$6,4),0)</f>
        <v>0</v>
      </c>
    </row>
    <row r="1468" spans="2:8">
      <c r="B1468">
        <f t="shared" si="69"/>
        <v>17</v>
      </c>
      <c r="C1468">
        <f t="shared" si="70"/>
        <v>48</v>
      </c>
      <c r="D1468" t="str">
        <f>VLOOKUP(B1468,Categorisation_T!$B$4:$C$51,2,FALSE)</f>
        <v>Δ5</v>
      </c>
      <c r="E1468">
        <f>HLOOKUP(C1468,Categorisation_T!$D$1:$DH$4,4,FALSE)</f>
        <v>23.4</v>
      </c>
      <c r="F1468" t="str">
        <f t="shared" si="68"/>
        <v>23.4-Δ5</v>
      </c>
      <c r="G1468" t="str">
        <f>VLOOKUP($B1468,Categorisation_T_Score!$B$1:$DH$51,$C1468+2,FALSE)</f>
        <v>P2</v>
      </c>
      <c r="H1468">
        <f>IFERROR(VLOOKUP(G1468,ScoreCards!$C$3:$F$6,4),0)</f>
        <v>0</v>
      </c>
    </row>
    <row r="1469" spans="2:8">
      <c r="B1469">
        <f t="shared" si="69"/>
        <v>17</v>
      </c>
      <c r="C1469">
        <f t="shared" si="70"/>
        <v>49</v>
      </c>
      <c r="D1469" t="str">
        <f>VLOOKUP(B1469,Categorisation_T!$B$4:$C$51,2,FALSE)</f>
        <v>Δ5</v>
      </c>
      <c r="E1469">
        <f>HLOOKUP(C1469,Categorisation_T!$D$1:$DH$4,4,FALSE)</f>
        <v>23.5</v>
      </c>
      <c r="F1469" t="str">
        <f t="shared" si="68"/>
        <v>23.5-Δ5</v>
      </c>
      <c r="G1469" t="str">
        <f>VLOOKUP($B1469,Categorisation_T_Score!$B$1:$DH$51,$C1469+2,FALSE)</f>
        <v>P2</v>
      </c>
      <c r="H1469">
        <f>IFERROR(VLOOKUP(G1469,ScoreCards!$C$3:$F$6,4),0)</f>
        <v>0</v>
      </c>
    </row>
    <row r="1470" spans="2:8">
      <c r="B1470">
        <f t="shared" si="69"/>
        <v>17</v>
      </c>
      <c r="C1470">
        <f t="shared" si="70"/>
        <v>50</v>
      </c>
      <c r="D1470" t="str">
        <f>VLOOKUP(B1470,Categorisation_T!$B$4:$C$51,2,FALSE)</f>
        <v>Δ5</v>
      </c>
      <c r="E1470">
        <f>HLOOKUP(C1470,Categorisation_T!$D$1:$DH$4,4,FALSE)</f>
        <v>23.6</v>
      </c>
      <c r="F1470" t="str">
        <f t="shared" si="68"/>
        <v>23.6-Δ5</v>
      </c>
      <c r="G1470" t="str">
        <f>VLOOKUP($B1470,Categorisation_T_Score!$B$1:$DH$51,$C1470+2,FALSE)</f>
        <v>P2</v>
      </c>
      <c r="H1470">
        <f>IFERROR(VLOOKUP(G1470,ScoreCards!$C$3:$F$6,4),0)</f>
        <v>0</v>
      </c>
    </row>
    <row r="1471" spans="2:8">
      <c r="B1471">
        <f t="shared" si="69"/>
        <v>17</v>
      </c>
      <c r="C1471">
        <f t="shared" si="70"/>
        <v>51</v>
      </c>
      <c r="D1471" t="str">
        <f>VLOOKUP(B1471,Categorisation_T!$B$4:$C$51,2,FALSE)</f>
        <v>Δ5</v>
      </c>
      <c r="E1471">
        <f>HLOOKUP(C1471,Categorisation_T!$D$1:$DH$4,4,FALSE)</f>
        <v>23.7</v>
      </c>
      <c r="F1471" t="str">
        <f t="shared" si="68"/>
        <v>23.7-Δ5</v>
      </c>
      <c r="G1471" t="str">
        <f>VLOOKUP($B1471,Categorisation_T_Score!$B$1:$DH$51,$C1471+2,FALSE)</f>
        <v>P2</v>
      </c>
      <c r="H1471">
        <f>IFERROR(VLOOKUP(G1471,ScoreCards!$C$3:$F$6,4),0)</f>
        <v>0</v>
      </c>
    </row>
    <row r="1472" spans="2:8">
      <c r="B1472">
        <f t="shared" si="69"/>
        <v>17</v>
      </c>
      <c r="C1472">
        <f t="shared" si="70"/>
        <v>52</v>
      </c>
      <c r="D1472" t="str">
        <f>VLOOKUP(B1472,Categorisation_T!$B$4:$C$51,2,FALSE)</f>
        <v>Δ5</v>
      </c>
      <c r="E1472">
        <f>HLOOKUP(C1472,Categorisation_T!$D$1:$DH$4,4,FALSE)</f>
        <v>38</v>
      </c>
      <c r="F1472" t="str">
        <f t="shared" si="68"/>
        <v>38-Δ5</v>
      </c>
      <c r="G1472" t="str">
        <f>VLOOKUP($B1472,Categorisation_T_Score!$B$1:$DH$51,$C1472+2,FALSE)</f>
        <v>P2</v>
      </c>
      <c r="H1472">
        <f>IFERROR(VLOOKUP(G1472,ScoreCards!$C$3:$F$6,4),0)</f>
        <v>0</v>
      </c>
    </row>
    <row r="1473" spans="2:8">
      <c r="B1473">
        <f t="shared" si="69"/>
        <v>17</v>
      </c>
      <c r="C1473">
        <f t="shared" si="70"/>
        <v>53</v>
      </c>
      <c r="D1473" t="str">
        <f>VLOOKUP(B1473,Categorisation_T!$B$4:$C$51,2,FALSE)</f>
        <v>Δ5</v>
      </c>
      <c r="E1473">
        <f>HLOOKUP(C1473,Categorisation_T!$D$1:$DH$4,4,FALSE)</f>
        <v>39</v>
      </c>
      <c r="F1473" t="str">
        <f t="shared" si="68"/>
        <v>39-Δ5</v>
      </c>
      <c r="G1473" t="str">
        <f>VLOOKUP($B1473,Categorisation_T_Score!$B$1:$DH$51,$C1473+2,FALSE)</f>
        <v>P2</v>
      </c>
      <c r="H1473">
        <f>IFERROR(VLOOKUP(G1473,ScoreCards!$C$3:$F$6,4),0)</f>
        <v>0</v>
      </c>
    </row>
    <row r="1474" spans="2:8">
      <c r="B1474">
        <f t="shared" si="69"/>
        <v>17</v>
      </c>
      <c r="C1474">
        <f t="shared" si="70"/>
        <v>54</v>
      </c>
      <c r="D1474" t="str">
        <f>VLOOKUP(B1474,Categorisation_T!$B$4:$C$51,2,FALSE)</f>
        <v>Δ5</v>
      </c>
      <c r="E1474" t="str">
        <f>HLOOKUP(C1474,Categorisation_T!$D$1:$DH$4,4,FALSE)</f>
        <v>G</v>
      </c>
      <c r="F1474" t="str">
        <f t="shared" si="68"/>
        <v>G-Δ5</v>
      </c>
      <c r="G1474" t="str">
        <f>VLOOKUP($B1474,Categorisation_T_Score!$B$1:$DH$51,$C1474+2,FALSE)</f>
        <v>P2</v>
      </c>
      <c r="H1474">
        <f>IFERROR(VLOOKUP(G1474,ScoreCards!$C$3:$F$6,4),0)</f>
        <v>0</v>
      </c>
    </row>
    <row r="1475" spans="2:8">
      <c r="B1475">
        <f t="shared" si="69"/>
        <v>17</v>
      </c>
      <c r="C1475">
        <f t="shared" si="70"/>
        <v>55</v>
      </c>
      <c r="D1475" t="str">
        <f>VLOOKUP(B1475,Categorisation_T!$B$4:$C$51,2,FALSE)</f>
        <v>Δ5</v>
      </c>
      <c r="E1475">
        <f>HLOOKUP(C1475,Categorisation_T!$D$1:$DH$4,4,FALSE)</f>
        <v>24.1</v>
      </c>
      <c r="F1475" t="str">
        <f t="shared" si="68"/>
        <v>24.1-Δ5</v>
      </c>
      <c r="G1475" t="str">
        <f>VLOOKUP($B1475,Categorisation_T_Score!$B$1:$DH$51,$C1475+2,FALSE)</f>
        <v>P2</v>
      </c>
      <c r="H1475">
        <f>IFERROR(VLOOKUP(G1475,ScoreCards!$C$3:$F$6,4),0)</f>
        <v>0</v>
      </c>
    </row>
    <row r="1476" spans="2:8">
      <c r="B1476">
        <f t="shared" si="69"/>
        <v>17</v>
      </c>
      <c r="C1476">
        <f t="shared" si="70"/>
        <v>56</v>
      </c>
      <c r="D1476" t="str">
        <f>VLOOKUP(B1476,Categorisation_T!$B$4:$C$51,2,FALSE)</f>
        <v>Δ5</v>
      </c>
      <c r="E1476">
        <f>HLOOKUP(C1476,Categorisation_T!$D$1:$DH$4,4,FALSE)</f>
        <v>24.2</v>
      </c>
      <c r="F1476" t="str">
        <f t="shared" si="68"/>
        <v>24.2-Δ5</v>
      </c>
      <c r="G1476" t="str">
        <f>VLOOKUP($B1476,Categorisation_T_Score!$B$1:$DH$51,$C1476+2,FALSE)</f>
        <v>P2</v>
      </c>
      <c r="H1476">
        <f>IFERROR(VLOOKUP(G1476,ScoreCards!$C$3:$F$6,4),0)</f>
        <v>0</v>
      </c>
    </row>
    <row r="1477" spans="2:8">
      <c r="B1477">
        <f t="shared" si="69"/>
        <v>17</v>
      </c>
      <c r="C1477">
        <f t="shared" si="70"/>
        <v>57</v>
      </c>
      <c r="D1477" t="str">
        <f>VLOOKUP(B1477,Categorisation_T!$B$4:$C$51,2,FALSE)</f>
        <v>Δ5</v>
      </c>
      <c r="E1477">
        <f>HLOOKUP(C1477,Categorisation_T!$D$1:$DH$4,4,FALSE)</f>
        <v>24.3</v>
      </c>
      <c r="F1477" t="str">
        <f t="shared" ref="F1477:F1540" si="71">E1477&amp;"-"&amp;D1477</f>
        <v>24.3-Δ5</v>
      </c>
      <c r="G1477" t="str">
        <f>VLOOKUP($B1477,Categorisation_T_Score!$B$1:$DH$51,$C1477+2,FALSE)</f>
        <v>P2</v>
      </c>
      <c r="H1477">
        <f>IFERROR(VLOOKUP(G1477,ScoreCards!$C$3:$F$6,4),0)</f>
        <v>0</v>
      </c>
    </row>
    <row r="1478" spans="2:8">
      <c r="B1478">
        <f t="shared" si="69"/>
        <v>17</v>
      </c>
      <c r="C1478">
        <f t="shared" si="70"/>
        <v>58</v>
      </c>
      <c r="D1478" t="str">
        <f>VLOOKUP(B1478,Categorisation_T!$B$4:$C$51,2,FALSE)</f>
        <v>Δ5</v>
      </c>
      <c r="E1478">
        <f>HLOOKUP(C1478,Categorisation_T!$D$1:$DH$4,4,FALSE)</f>
        <v>24.4</v>
      </c>
      <c r="F1478" t="str">
        <f t="shared" si="71"/>
        <v>24.4-Δ5</v>
      </c>
      <c r="G1478" t="str">
        <f>VLOOKUP($B1478,Categorisation_T_Score!$B$1:$DH$51,$C1478+2,FALSE)</f>
        <v>P2</v>
      </c>
      <c r="H1478">
        <f>IFERROR(VLOOKUP(G1478,ScoreCards!$C$3:$F$6,4),0)</f>
        <v>0</v>
      </c>
    </row>
    <row r="1479" spans="2:8">
      <c r="B1479">
        <f t="shared" si="69"/>
        <v>17</v>
      </c>
      <c r="C1479">
        <f t="shared" si="70"/>
        <v>59</v>
      </c>
      <c r="D1479" t="str">
        <f>VLOOKUP(B1479,Categorisation_T!$B$4:$C$51,2,FALSE)</f>
        <v>Δ5</v>
      </c>
      <c r="E1479">
        <f>HLOOKUP(C1479,Categorisation_T!$D$1:$DH$4,4,FALSE)</f>
        <v>24.5</v>
      </c>
      <c r="F1479" t="str">
        <f t="shared" si="71"/>
        <v>24.5-Δ5</v>
      </c>
      <c r="G1479" t="str">
        <f>VLOOKUP($B1479,Categorisation_T_Score!$B$1:$DH$51,$C1479+2,FALSE)</f>
        <v>P2</v>
      </c>
      <c r="H1479">
        <f>IFERROR(VLOOKUP(G1479,ScoreCards!$C$3:$F$6,4),0)</f>
        <v>0</v>
      </c>
    </row>
    <row r="1480" spans="2:8">
      <c r="B1480">
        <f t="shared" si="69"/>
        <v>17</v>
      </c>
      <c r="C1480">
        <f t="shared" si="70"/>
        <v>60</v>
      </c>
      <c r="D1480" t="str">
        <f>VLOOKUP(B1480,Categorisation_T!$B$4:$C$51,2,FALSE)</f>
        <v>Δ5</v>
      </c>
      <c r="E1480">
        <f>HLOOKUP(C1480,Categorisation_T!$D$1:$DH$4,4,FALSE)</f>
        <v>25.1</v>
      </c>
      <c r="F1480" t="str">
        <f t="shared" si="71"/>
        <v>25.1-Δ5</v>
      </c>
      <c r="G1480" t="str">
        <f>VLOOKUP($B1480,Categorisation_T_Score!$B$1:$DH$51,$C1480+2,FALSE)</f>
        <v>P2</v>
      </c>
      <c r="H1480">
        <f>IFERROR(VLOOKUP(G1480,ScoreCards!$C$3:$F$6,4),0)</f>
        <v>0</v>
      </c>
    </row>
    <row r="1481" spans="2:8">
      <c r="B1481">
        <f t="shared" si="69"/>
        <v>17</v>
      </c>
      <c r="C1481">
        <f t="shared" si="70"/>
        <v>61</v>
      </c>
      <c r="D1481" t="str">
        <f>VLOOKUP(B1481,Categorisation_T!$B$4:$C$51,2,FALSE)</f>
        <v>Δ5</v>
      </c>
      <c r="E1481">
        <f>HLOOKUP(C1481,Categorisation_T!$D$1:$DH$4,4,FALSE)</f>
        <v>25.2</v>
      </c>
      <c r="F1481" t="str">
        <f t="shared" si="71"/>
        <v>25.2-Δ5</v>
      </c>
      <c r="G1481" t="str">
        <f>VLOOKUP($B1481,Categorisation_T_Score!$B$1:$DH$51,$C1481+2,FALSE)</f>
        <v>P2</v>
      </c>
      <c r="H1481">
        <f>IFERROR(VLOOKUP(G1481,ScoreCards!$C$3:$F$6,4),0)</f>
        <v>0</v>
      </c>
    </row>
    <row r="1482" spans="2:8">
      <c r="B1482">
        <f t="shared" si="69"/>
        <v>17</v>
      </c>
      <c r="C1482">
        <f t="shared" si="70"/>
        <v>62</v>
      </c>
      <c r="D1482" t="str">
        <f>VLOOKUP(B1482,Categorisation_T!$B$4:$C$51,2,FALSE)</f>
        <v>Δ5</v>
      </c>
      <c r="E1482">
        <f>HLOOKUP(C1482,Categorisation_T!$D$1:$DH$4,4,FALSE)</f>
        <v>25.3</v>
      </c>
      <c r="F1482" t="str">
        <f t="shared" si="71"/>
        <v>25.3-Δ5</v>
      </c>
      <c r="G1482" t="str">
        <f>VLOOKUP($B1482,Categorisation_T_Score!$B$1:$DH$51,$C1482+2,FALSE)</f>
        <v>P2</v>
      </c>
      <c r="H1482">
        <f>IFERROR(VLOOKUP(G1482,ScoreCards!$C$3:$F$6,4),0)</f>
        <v>0</v>
      </c>
    </row>
    <row r="1483" spans="2:8">
      <c r="B1483">
        <f t="shared" si="69"/>
        <v>17</v>
      </c>
      <c r="C1483">
        <f t="shared" si="70"/>
        <v>63</v>
      </c>
      <c r="D1483" t="str">
        <f>VLOOKUP(B1483,Categorisation_T!$B$4:$C$51,2,FALSE)</f>
        <v>Δ5</v>
      </c>
      <c r="E1483">
        <f>HLOOKUP(C1483,Categorisation_T!$D$1:$DH$4,4,FALSE)</f>
        <v>25.4</v>
      </c>
      <c r="F1483" t="str">
        <f t="shared" si="71"/>
        <v>25.4-Δ5</v>
      </c>
      <c r="G1483" t="str">
        <f>VLOOKUP($B1483,Categorisation_T_Score!$B$1:$DH$51,$C1483+2,FALSE)</f>
        <v>P2</v>
      </c>
      <c r="H1483">
        <f>IFERROR(VLOOKUP(G1483,ScoreCards!$C$3:$F$6,4),0)</f>
        <v>0</v>
      </c>
    </row>
    <row r="1484" spans="2:8">
      <c r="B1484">
        <f t="shared" si="69"/>
        <v>17</v>
      </c>
      <c r="C1484">
        <f t="shared" si="70"/>
        <v>64</v>
      </c>
      <c r="D1484" t="str">
        <f>VLOOKUP(B1484,Categorisation_T!$B$4:$C$51,2,FALSE)</f>
        <v>Δ5</v>
      </c>
      <c r="E1484">
        <f>HLOOKUP(C1484,Categorisation_T!$D$1:$DH$4,4,FALSE)</f>
        <v>25.5</v>
      </c>
      <c r="F1484" t="str">
        <f t="shared" si="71"/>
        <v>25.5-Δ5</v>
      </c>
      <c r="G1484" t="str">
        <f>VLOOKUP($B1484,Categorisation_T_Score!$B$1:$DH$51,$C1484+2,FALSE)</f>
        <v>P2</v>
      </c>
      <c r="H1484">
        <f>IFERROR(VLOOKUP(G1484,ScoreCards!$C$3:$F$6,4),0)</f>
        <v>0</v>
      </c>
    </row>
    <row r="1485" spans="2:8">
      <c r="B1485">
        <f t="shared" si="69"/>
        <v>17</v>
      </c>
      <c r="C1485">
        <f t="shared" si="70"/>
        <v>65</v>
      </c>
      <c r="D1485" t="str">
        <f>VLOOKUP(B1485,Categorisation_T!$B$4:$C$51,2,FALSE)</f>
        <v>Δ5</v>
      </c>
      <c r="E1485">
        <f>HLOOKUP(C1485,Categorisation_T!$D$1:$DH$4,4,FALSE)</f>
        <v>25.6</v>
      </c>
      <c r="F1485" t="str">
        <f t="shared" si="71"/>
        <v>25.6-Δ5</v>
      </c>
      <c r="G1485" t="str">
        <f>VLOOKUP($B1485,Categorisation_T_Score!$B$1:$DH$51,$C1485+2,FALSE)</f>
        <v>P2</v>
      </c>
      <c r="H1485">
        <f>IFERROR(VLOOKUP(G1485,ScoreCards!$C$3:$F$6,4),0)</f>
        <v>0</v>
      </c>
    </row>
    <row r="1486" spans="2:8">
      <c r="B1486">
        <f t="shared" si="69"/>
        <v>17</v>
      </c>
      <c r="C1486">
        <f t="shared" si="70"/>
        <v>66</v>
      </c>
      <c r="D1486" t="str">
        <f>VLOOKUP(B1486,Categorisation_T!$B$4:$C$51,2,FALSE)</f>
        <v>Δ5</v>
      </c>
      <c r="E1486">
        <f>HLOOKUP(C1486,Categorisation_T!$D$1:$DH$4,4,FALSE)</f>
        <v>25.7</v>
      </c>
      <c r="F1486" t="str">
        <f t="shared" si="71"/>
        <v>25.7-Δ5</v>
      </c>
      <c r="G1486" t="str">
        <f>VLOOKUP($B1486,Categorisation_T_Score!$B$1:$DH$51,$C1486+2,FALSE)</f>
        <v>P2</v>
      </c>
      <c r="H1486">
        <f>IFERROR(VLOOKUP(G1486,ScoreCards!$C$3:$F$6,4),0)</f>
        <v>0</v>
      </c>
    </row>
    <row r="1487" spans="2:8">
      <c r="B1487">
        <f t="shared" si="69"/>
        <v>17</v>
      </c>
      <c r="C1487">
        <f t="shared" si="70"/>
        <v>67</v>
      </c>
      <c r="D1487" t="str">
        <f>VLOOKUP(B1487,Categorisation_T!$B$4:$C$51,2,FALSE)</f>
        <v>Δ5</v>
      </c>
      <c r="E1487">
        <f>HLOOKUP(C1487,Categorisation_T!$D$1:$DH$4,4,FALSE)</f>
        <v>25.9</v>
      </c>
      <c r="F1487" t="str">
        <f t="shared" si="71"/>
        <v>25.9-Δ5</v>
      </c>
      <c r="G1487" t="str">
        <f>VLOOKUP($B1487,Categorisation_T_Score!$B$1:$DH$51,$C1487+2,FALSE)</f>
        <v>P2</v>
      </c>
      <c r="H1487">
        <f>IFERROR(VLOOKUP(G1487,ScoreCards!$C$3:$F$6,4),0)</f>
        <v>0</v>
      </c>
    </row>
    <row r="1488" spans="2:8">
      <c r="B1488">
        <f t="shared" si="69"/>
        <v>17</v>
      </c>
      <c r="C1488">
        <f t="shared" si="70"/>
        <v>68</v>
      </c>
      <c r="D1488" t="str">
        <f>VLOOKUP(B1488,Categorisation_T!$B$4:$C$51,2,FALSE)</f>
        <v>Δ5</v>
      </c>
      <c r="E1488" t="str">
        <f>HLOOKUP(C1488,Categorisation_T!$D$1:$DH$4,4,FALSE)</f>
        <v>H</v>
      </c>
      <c r="F1488" t="str">
        <f t="shared" si="71"/>
        <v>H-Δ5</v>
      </c>
      <c r="G1488" t="str">
        <f>VLOOKUP($B1488,Categorisation_T_Score!$B$1:$DH$51,$C1488+2,FALSE)</f>
        <v>P2</v>
      </c>
      <c r="H1488">
        <f>IFERROR(VLOOKUP(G1488,ScoreCards!$C$3:$F$6,4),0)</f>
        <v>0</v>
      </c>
    </row>
    <row r="1489" spans="2:8">
      <c r="B1489">
        <f t="shared" si="69"/>
        <v>17</v>
      </c>
      <c r="C1489">
        <f t="shared" si="70"/>
        <v>69</v>
      </c>
      <c r="D1489" t="str">
        <f>VLOOKUP(B1489,Categorisation_T!$B$4:$C$51,2,FALSE)</f>
        <v>Δ5</v>
      </c>
      <c r="E1489">
        <f>HLOOKUP(C1489,Categorisation_T!$D$1:$DH$4,4,FALSE)</f>
        <v>26.1</v>
      </c>
      <c r="F1489" t="str">
        <f t="shared" si="71"/>
        <v>26.1-Δ5</v>
      </c>
      <c r="G1489" t="str">
        <f>VLOOKUP($B1489,Categorisation_T_Score!$B$1:$DH$51,$C1489+2,FALSE)</f>
        <v>P2</v>
      </c>
      <c r="H1489">
        <f>IFERROR(VLOOKUP(G1489,ScoreCards!$C$3:$F$6,4),0)</f>
        <v>0</v>
      </c>
    </row>
    <row r="1490" spans="2:8">
      <c r="B1490">
        <f t="shared" si="69"/>
        <v>17</v>
      </c>
      <c r="C1490">
        <f t="shared" si="70"/>
        <v>70</v>
      </c>
      <c r="D1490" t="str">
        <f>VLOOKUP(B1490,Categorisation_T!$B$4:$C$51,2,FALSE)</f>
        <v>Δ5</v>
      </c>
      <c r="E1490">
        <f>HLOOKUP(C1490,Categorisation_T!$D$1:$DH$4,4,FALSE)</f>
        <v>26.2</v>
      </c>
      <c r="F1490" t="str">
        <f t="shared" si="71"/>
        <v>26.2-Δ5</v>
      </c>
      <c r="G1490" t="str">
        <f>VLOOKUP($B1490,Categorisation_T_Score!$B$1:$DH$51,$C1490+2,FALSE)</f>
        <v>P2</v>
      </c>
      <c r="H1490">
        <f>IFERROR(VLOOKUP(G1490,ScoreCards!$C$3:$F$6,4),0)</f>
        <v>0</v>
      </c>
    </row>
    <row r="1491" spans="2:8">
      <c r="B1491">
        <f t="shared" si="69"/>
        <v>17</v>
      </c>
      <c r="C1491">
        <f t="shared" si="70"/>
        <v>71</v>
      </c>
      <c r="D1491" t="str">
        <f>VLOOKUP(B1491,Categorisation_T!$B$4:$C$51,2,FALSE)</f>
        <v>Δ5</v>
      </c>
      <c r="E1491">
        <f>HLOOKUP(C1491,Categorisation_T!$D$1:$DH$4,4,FALSE)</f>
        <v>26.3</v>
      </c>
      <c r="F1491" t="str">
        <f t="shared" si="71"/>
        <v>26.3-Δ5</v>
      </c>
      <c r="G1491" t="str">
        <f>VLOOKUP($B1491,Categorisation_T_Score!$B$1:$DH$51,$C1491+2,FALSE)</f>
        <v>P2</v>
      </c>
      <c r="H1491">
        <f>IFERROR(VLOOKUP(G1491,ScoreCards!$C$3:$F$6,4),0)</f>
        <v>0</v>
      </c>
    </row>
    <row r="1492" spans="2:8">
      <c r="B1492">
        <f t="shared" si="69"/>
        <v>17</v>
      </c>
      <c r="C1492">
        <f t="shared" si="70"/>
        <v>72</v>
      </c>
      <c r="D1492" t="str">
        <f>VLOOKUP(B1492,Categorisation_T!$B$4:$C$51,2,FALSE)</f>
        <v>Δ5</v>
      </c>
      <c r="E1492">
        <f>HLOOKUP(C1492,Categorisation_T!$D$1:$DH$4,4,FALSE)</f>
        <v>26.4</v>
      </c>
      <c r="F1492" t="str">
        <f t="shared" si="71"/>
        <v>26.4-Δ5</v>
      </c>
      <c r="G1492" t="str">
        <f>VLOOKUP($B1492,Categorisation_T_Score!$B$1:$DH$51,$C1492+2,FALSE)</f>
        <v>P2</v>
      </c>
      <c r="H1492">
        <f>IFERROR(VLOOKUP(G1492,ScoreCards!$C$3:$F$6,4),0)</f>
        <v>0</v>
      </c>
    </row>
    <row r="1493" spans="2:8">
      <c r="B1493">
        <f t="shared" si="69"/>
        <v>17</v>
      </c>
      <c r="C1493">
        <f t="shared" si="70"/>
        <v>73</v>
      </c>
      <c r="D1493" t="str">
        <f>VLOOKUP(B1493,Categorisation_T!$B$4:$C$51,2,FALSE)</f>
        <v>Δ5</v>
      </c>
      <c r="E1493">
        <f>HLOOKUP(C1493,Categorisation_T!$D$1:$DH$4,4,FALSE)</f>
        <v>26.5</v>
      </c>
      <c r="F1493" t="str">
        <f t="shared" si="71"/>
        <v>26.5-Δ5</v>
      </c>
      <c r="G1493" t="str">
        <f>VLOOKUP($B1493,Categorisation_T_Score!$B$1:$DH$51,$C1493+2,FALSE)</f>
        <v>P2</v>
      </c>
      <c r="H1493">
        <f>IFERROR(VLOOKUP(G1493,ScoreCards!$C$3:$F$6,4),0)</f>
        <v>0</v>
      </c>
    </row>
    <row r="1494" spans="2:8">
      <c r="B1494">
        <f t="shared" si="69"/>
        <v>17</v>
      </c>
      <c r="C1494">
        <f t="shared" si="70"/>
        <v>74</v>
      </c>
      <c r="D1494" t="str">
        <f>VLOOKUP(B1494,Categorisation_T!$B$4:$C$51,2,FALSE)</f>
        <v>Δ5</v>
      </c>
      <c r="E1494">
        <f>HLOOKUP(C1494,Categorisation_T!$D$1:$DH$4,4,FALSE)</f>
        <v>26.6</v>
      </c>
      <c r="F1494" t="str">
        <f t="shared" si="71"/>
        <v>26.6-Δ5</v>
      </c>
      <c r="G1494" t="str">
        <f>VLOOKUP($B1494,Categorisation_T_Score!$B$1:$DH$51,$C1494+2,FALSE)</f>
        <v>P2</v>
      </c>
      <c r="H1494">
        <f>IFERROR(VLOOKUP(G1494,ScoreCards!$C$3:$F$6,4),0)</f>
        <v>0</v>
      </c>
    </row>
    <row r="1495" spans="2:8">
      <c r="B1495">
        <f t="shared" si="69"/>
        <v>17</v>
      </c>
      <c r="C1495">
        <f t="shared" si="70"/>
        <v>75</v>
      </c>
      <c r="D1495" t="str">
        <f>VLOOKUP(B1495,Categorisation_T!$B$4:$C$51,2,FALSE)</f>
        <v>Δ5</v>
      </c>
      <c r="E1495">
        <f>HLOOKUP(C1495,Categorisation_T!$D$1:$DH$4,4,FALSE)</f>
        <v>26.7</v>
      </c>
      <c r="F1495" t="str">
        <f t="shared" si="71"/>
        <v>26.7-Δ5</v>
      </c>
      <c r="G1495" t="str">
        <f>VLOOKUP($B1495,Categorisation_T_Score!$B$1:$DH$51,$C1495+2,FALSE)</f>
        <v>P2</v>
      </c>
      <c r="H1495">
        <f>IFERROR(VLOOKUP(G1495,ScoreCards!$C$3:$F$6,4),0)</f>
        <v>0</v>
      </c>
    </row>
    <row r="1496" spans="2:8">
      <c r="B1496">
        <f t="shared" si="69"/>
        <v>17</v>
      </c>
      <c r="C1496">
        <f t="shared" si="70"/>
        <v>76</v>
      </c>
      <c r="D1496" t="str">
        <f>VLOOKUP(B1496,Categorisation_T!$B$4:$C$51,2,FALSE)</f>
        <v>Δ5</v>
      </c>
      <c r="E1496">
        <f>HLOOKUP(C1496,Categorisation_T!$D$1:$DH$4,4,FALSE)</f>
        <v>26.8</v>
      </c>
      <c r="F1496" t="str">
        <f t="shared" si="71"/>
        <v>26.8-Δ5</v>
      </c>
      <c r="G1496" t="str">
        <f>VLOOKUP($B1496,Categorisation_T_Score!$B$1:$DH$51,$C1496+2,FALSE)</f>
        <v>P2</v>
      </c>
      <c r="H1496">
        <f>IFERROR(VLOOKUP(G1496,ScoreCards!$C$3:$F$6,4),0)</f>
        <v>0</v>
      </c>
    </row>
    <row r="1497" spans="2:8">
      <c r="B1497">
        <f t="shared" si="69"/>
        <v>17</v>
      </c>
      <c r="C1497">
        <f t="shared" si="70"/>
        <v>77</v>
      </c>
      <c r="D1497" t="str">
        <f>VLOOKUP(B1497,Categorisation_T!$B$4:$C$51,2,FALSE)</f>
        <v>Δ5</v>
      </c>
      <c r="E1497">
        <f>HLOOKUP(C1497,Categorisation_T!$D$1:$DH$4,4,FALSE)</f>
        <v>27.1</v>
      </c>
      <c r="F1497" t="str">
        <f t="shared" si="71"/>
        <v>27.1-Δ5</v>
      </c>
      <c r="G1497" t="str">
        <f>VLOOKUP($B1497,Categorisation_T_Score!$B$1:$DH$51,$C1497+2,FALSE)</f>
        <v>P2</v>
      </c>
      <c r="H1497">
        <f>IFERROR(VLOOKUP(G1497,ScoreCards!$C$3:$F$6,4),0)</f>
        <v>0</v>
      </c>
    </row>
    <row r="1498" spans="2:8">
      <c r="B1498">
        <f t="shared" si="69"/>
        <v>17</v>
      </c>
      <c r="C1498">
        <f t="shared" si="70"/>
        <v>78</v>
      </c>
      <c r="D1498" t="str">
        <f>VLOOKUP(B1498,Categorisation_T!$B$4:$C$51,2,FALSE)</f>
        <v>Δ5</v>
      </c>
      <c r="E1498">
        <f>HLOOKUP(C1498,Categorisation_T!$D$1:$DH$4,4,FALSE)</f>
        <v>27.2</v>
      </c>
      <c r="F1498" t="str">
        <f t="shared" si="71"/>
        <v>27.2-Δ5</v>
      </c>
      <c r="G1498" t="str">
        <f>VLOOKUP($B1498,Categorisation_T_Score!$B$1:$DH$51,$C1498+2,FALSE)</f>
        <v>P2</v>
      </c>
      <c r="H1498">
        <f>IFERROR(VLOOKUP(G1498,ScoreCards!$C$3:$F$6,4),0)</f>
        <v>0</v>
      </c>
    </row>
    <row r="1499" spans="2:8">
      <c r="B1499">
        <f t="shared" si="69"/>
        <v>17</v>
      </c>
      <c r="C1499">
        <f t="shared" si="70"/>
        <v>79</v>
      </c>
      <c r="D1499" t="str">
        <f>VLOOKUP(B1499,Categorisation_T!$B$4:$C$51,2,FALSE)</f>
        <v>Δ5</v>
      </c>
      <c r="E1499">
        <f>HLOOKUP(C1499,Categorisation_T!$D$1:$DH$4,4,FALSE)</f>
        <v>27.3</v>
      </c>
      <c r="F1499" t="str">
        <f t="shared" si="71"/>
        <v>27.3-Δ5</v>
      </c>
      <c r="G1499" t="str">
        <f>VLOOKUP($B1499,Categorisation_T_Score!$B$1:$DH$51,$C1499+2,FALSE)</f>
        <v>P2</v>
      </c>
      <c r="H1499">
        <f>IFERROR(VLOOKUP(G1499,ScoreCards!$C$3:$F$6,4),0)</f>
        <v>0</v>
      </c>
    </row>
    <row r="1500" spans="2:8">
      <c r="B1500">
        <f t="shared" si="69"/>
        <v>17</v>
      </c>
      <c r="C1500">
        <f t="shared" si="70"/>
        <v>80</v>
      </c>
      <c r="D1500" t="str">
        <f>VLOOKUP(B1500,Categorisation_T!$B$4:$C$51,2,FALSE)</f>
        <v>Δ5</v>
      </c>
      <c r="E1500">
        <f>HLOOKUP(C1500,Categorisation_T!$D$1:$DH$4,4,FALSE)</f>
        <v>27.4</v>
      </c>
      <c r="F1500" t="str">
        <f t="shared" si="71"/>
        <v>27.4-Δ5</v>
      </c>
      <c r="G1500" t="str">
        <f>VLOOKUP($B1500,Categorisation_T_Score!$B$1:$DH$51,$C1500+2,FALSE)</f>
        <v>P2</v>
      </c>
      <c r="H1500">
        <f>IFERROR(VLOOKUP(G1500,ScoreCards!$C$3:$F$6,4),0)</f>
        <v>0</v>
      </c>
    </row>
    <row r="1501" spans="2:8">
      <c r="B1501">
        <f t="shared" si="69"/>
        <v>17</v>
      </c>
      <c r="C1501">
        <f t="shared" si="70"/>
        <v>81</v>
      </c>
      <c r="D1501" t="str">
        <f>VLOOKUP(B1501,Categorisation_T!$B$4:$C$51,2,FALSE)</f>
        <v>Δ5</v>
      </c>
      <c r="E1501">
        <f>HLOOKUP(C1501,Categorisation_T!$D$1:$DH$4,4,FALSE)</f>
        <v>27.5</v>
      </c>
      <c r="F1501" t="str">
        <f t="shared" si="71"/>
        <v>27.5-Δ5</v>
      </c>
      <c r="G1501" t="str">
        <f>VLOOKUP($B1501,Categorisation_T_Score!$B$1:$DH$51,$C1501+2,FALSE)</f>
        <v>P2</v>
      </c>
      <c r="H1501">
        <f>IFERROR(VLOOKUP(G1501,ScoreCards!$C$3:$F$6,4),0)</f>
        <v>0</v>
      </c>
    </row>
    <row r="1502" spans="2:8">
      <c r="B1502">
        <f t="shared" si="69"/>
        <v>17</v>
      </c>
      <c r="C1502">
        <f t="shared" si="70"/>
        <v>82</v>
      </c>
      <c r="D1502" t="str">
        <f>VLOOKUP(B1502,Categorisation_T!$B$4:$C$51,2,FALSE)</f>
        <v>Δ5</v>
      </c>
      <c r="E1502">
        <f>HLOOKUP(C1502,Categorisation_T!$D$1:$DH$4,4,FALSE)</f>
        <v>27.9</v>
      </c>
      <c r="F1502" t="str">
        <f t="shared" si="71"/>
        <v>27.9-Δ5</v>
      </c>
      <c r="G1502" t="str">
        <f>VLOOKUP($B1502,Categorisation_T_Score!$B$1:$DH$51,$C1502+2,FALSE)</f>
        <v>P2</v>
      </c>
      <c r="H1502">
        <f>IFERROR(VLOOKUP(G1502,ScoreCards!$C$3:$F$6,4),0)</f>
        <v>0</v>
      </c>
    </row>
    <row r="1503" spans="2:8">
      <c r="B1503">
        <f t="shared" si="69"/>
        <v>17</v>
      </c>
      <c r="C1503">
        <f t="shared" si="70"/>
        <v>83</v>
      </c>
      <c r="D1503" t="str">
        <f>VLOOKUP(B1503,Categorisation_T!$B$4:$C$51,2,FALSE)</f>
        <v>Δ5</v>
      </c>
      <c r="E1503">
        <f>HLOOKUP(C1503,Categorisation_T!$D$1:$DH$4,4,FALSE)</f>
        <v>95.1</v>
      </c>
      <c r="F1503" t="str">
        <f t="shared" si="71"/>
        <v>95.1-Δ5</v>
      </c>
      <c r="G1503" t="str">
        <f>VLOOKUP($B1503,Categorisation_T_Score!$B$1:$DH$51,$C1503+2,FALSE)</f>
        <v>P2</v>
      </c>
      <c r="H1503">
        <f>IFERROR(VLOOKUP(G1503,ScoreCards!$C$3:$F$6,4),0)</f>
        <v>0</v>
      </c>
    </row>
    <row r="1504" spans="2:8">
      <c r="B1504">
        <f t="shared" si="69"/>
        <v>17</v>
      </c>
      <c r="C1504">
        <f t="shared" si="70"/>
        <v>84</v>
      </c>
      <c r="D1504" t="str">
        <f>VLOOKUP(B1504,Categorisation_T!$B$4:$C$51,2,FALSE)</f>
        <v>Δ5</v>
      </c>
      <c r="E1504">
        <f>HLOOKUP(C1504,Categorisation_T!$D$1:$DH$4,4,FALSE)</f>
        <v>95.2</v>
      </c>
      <c r="F1504" t="str">
        <f t="shared" si="71"/>
        <v>95.2-Δ5</v>
      </c>
      <c r="G1504" t="str">
        <f>VLOOKUP($B1504,Categorisation_T_Score!$B$1:$DH$51,$C1504+2,FALSE)</f>
        <v>P2</v>
      </c>
      <c r="H1504">
        <f>IFERROR(VLOOKUP(G1504,ScoreCards!$C$3:$F$6,4),0)</f>
        <v>0</v>
      </c>
    </row>
    <row r="1505" spans="2:8">
      <c r="B1505">
        <f t="shared" si="69"/>
        <v>17</v>
      </c>
      <c r="C1505">
        <f t="shared" si="70"/>
        <v>85</v>
      </c>
      <c r="D1505" t="str">
        <f>VLOOKUP(B1505,Categorisation_T!$B$4:$C$51,2,FALSE)</f>
        <v>Δ5</v>
      </c>
      <c r="E1505" t="str">
        <f>HLOOKUP(C1505,Categorisation_T!$D$1:$DH$4,4,FALSE)</f>
        <v>I</v>
      </c>
      <c r="F1505" t="str">
        <f t="shared" si="71"/>
        <v>I-Δ5</v>
      </c>
      <c r="G1505" t="str">
        <f>VLOOKUP($B1505,Categorisation_T_Score!$B$1:$DH$51,$C1505+2,FALSE)</f>
        <v>P2</v>
      </c>
      <c r="H1505">
        <f>IFERROR(VLOOKUP(G1505,ScoreCards!$C$3:$F$6,4),0)</f>
        <v>0</v>
      </c>
    </row>
    <row r="1506" spans="2:8">
      <c r="B1506">
        <f t="shared" si="69"/>
        <v>17</v>
      </c>
      <c r="C1506">
        <f t="shared" si="70"/>
        <v>86</v>
      </c>
      <c r="D1506" t="str">
        <f>VLOOKUP(B1506,Categorisation_T!$B$4:$C$51,2,FALSE)</f>
        <v>Δ5</v>
      </c>
      <c r="E1506">
        <f>HLOOKUP(C1506,Categorisation_T!$D$1:$DH$4,4,FALSE)</f>
        <v>28.1</v>
      </c>
      <c r="F1506" t="str">
        <f t="shared" si="71"/>
        <v>28.1-Δ5</v>
      </c>
      <c r="G1506" t="str">
        <f>VLOOKUP($B1506,Categorisation_T_Score!$B$1:$DH$51,$C1506+2,FALSE)</f>
        <v>P2</v>
      </c>
      <c r="H1506">
        <f>IFERROR(VLOOKUP(G1506,ScoreCards!$C$3:$F$6,4),0)</f>
        <v>0</v>
      </c>
    </row>
    <row r="1507" spans="2:8">
      <c r="B1507">
        <f t="shared" si="69"/>
        <v>17</v>
      </c>
      <c r="C1507">
        <f t="shared" si="70"/>
        <v>87</v>
      </c>
      <c r="D1507" t="str">
        <f>VLOOKUP(B1507,Categorisation_T!$B$4:$C$51,2,FALSE)</f>
        <v>Δ5</v>
      </c>
      <c r="E1507">
        <f>HLOOKUP(C1507,Categorisation_T!$D$1:$DH$4,4,FALSE)</f>
        <v>28.2</v>
      </c>
      <c r="F1507" t="str">
        <f t="shared" si="71"/>
        <v>28.2-Δ5</v>
      </c>
      <c r="G1507" t="str">
        <f>VLOOKUP($B1507,Categorisation_T_Score!$B$1:$DH$51,$C1507+2,FALSE)</f>
        <v>P2</v>
      </c>
      <c r="H1507">
        <f>IFERROR(VLOOKUP(G1507,ScoreCards!$C$3:$F$6,4),0)</f>
        <v>0</v>
      </c>
    </row>
    <row r="1508" spans="2:8">
      <c r="B1508">
        <f t="shared" si="69"/>
        <v>17</v>
      </c>
      <c r="C1508">
        <f t="shared" si="70"/>
        <v>88</v>
      </c>
      <c r="D1508" t="str">
        <f>VLOOKUP(B1508,Categorisation_T!$B$4:$C$51,2,FALSE)</f>
        <v>Δ5</v>
      </c>
      <c r="E1508">
        <f>HLOOKUP(C1508,Categorisation_T!$D$1:$DH$4,4,FALSE)</f>
        <v>28.3</v>
      </c>
      <c r="F1508" t="str">
        <f t="shared" si="71"/>
        <v>28.3-Δ5</v>
      </c>
      <c r="G1508" t="str">
        <f>VLOOKUP($B1508,Categorisation_T_Score!$B$1:$DH$51,$C1508+2,FALSE)</f>
        <v>P2</v>
      </c>
      <c r="H1508">
        <f>IFERROR(VLOOKUP(G1508,ScoreCards!$C$3:$F$6,4),0)</f>
        <v>0</v>
      </c>
    </row>
    <row r="1509" spans="2:8">
      <c r="B1509">
        <f t="shared" si="69"/>
        <v>17</v>
      </c>
      <c r="C1509">
        <f t="shared" si="70"/>
        <v>89</v>
      </c>
      <c r="D1509" t="str">
        <f>VLOOKUP(B1509,Categorisation_T!$B$4:$C$51,2,FALSE)</f>
        <v>Δ5</v>
      </c>
      <c r="E1509">
        <f>HLOOKUP(C1509,Categorisation_T!$D$1:$DH$4,4,FALSE)</f>
        <v>28.4</v>
      </c>
      <c r="F1509" t="str">
        <f t="shared" si="71"/>
        <v>28.4-Δ5</v>
      </c>
      <c r="G1509" t="str">
        <f>VLOOKUP($B1509,Categorisation_T_Score!$B$1:$DH$51,$C1509+2,FALSE)</f>
        <v>P2</v>
      </c>
      <c r="H1509">
        <f>IFERROR(VLOOKUP(G1509,ScoreCards!$C$3:$F$6,4),0)</f>
        <v>0</v>
      </c>
    </row>
    <row r="1510" spans="2:8">
      <c r="B1510">
        <f t="shared" si="69"/>
        <v>17</v>
      </c>
      <c r="C1510">
        <f t="shared" si="70"/>
        <v>90</v>
      </c>
      <c r="D1510" t="str">
        <f>VLOOKUP(B1510,Categorisation_T!$B$4:$C$51,2,FALSE)</f>
        <v>Δ5</v>
      </c>
      <c r="E1510">
        <f>HLOOKUP(C1510,Categorisation_T!$D$1:$DH$4,4,FALSE)</f>
        <v>28.9</v>
      </c>
      <c r="F1510" t="str">
        <f t="shared" si="71"/>
        <v>28.9-Δ5</v>
      </c>
      <c r="G1510" t="str">
        <f>VLOOKUP($B1510,Categorisation_T_Score!$B$1:$DH$51,$C1510+2,FALSE)</f>
        <v>P2</v>
      </c>
      <c r="H1510">
        <f>IFERROR(VLOOKUP(G1510,ScoreCards!$C$3:$F$6,4),0)</f>
        <v>0</v>
      </c>
    </row>
    <row r="1511" spans="2:8">
      <c r="B1511">
        <f t="shared" si="69"/>
        <v>17</v>
      </c>
      <c r="C1511">
        <f t="shared" si="70"/>
        <v>91</v>
      </c>
      <c r="D1511" t="str">
        <f>VLOOKUP(B1511,Categorisation_T!$B$4:$C$51,2,FALSE)</f>
        <v>Δ5</v>
      </c>
      <c r="E1511">
        <f>HLOOKUP(C1511,Categorisation_T!$D$1:$DH$4,4,FALSE)</f>
        <v>29.1</v>
      </c>
      <c r="F1511" t="str">
        <f t="shared" si="71"/>
        <v>29.1-Δ5</v>
      </c>
      <c r="G1511" t="str">
        <f>VLOOKUP($B1511,Categorisation_T_Score!$B$1:$DH$51,$C1511+2,FALSE)</f>
        <v>P2</v>
      </c>
      <c r="H1511">
        <f>IFERROR(VLOOKUP(G1511,ScoreCards!$C$3:$F$6,4),0)</f>
        <v>0</v>
      </c>
    </row>
    <row r="1512" spans="2:8">
      <c r="B1512">
        <f t="shared" si="69"/>
        <v>17</v>
      </c>
      <c r="C1512">
        <f t="shared" si="70"/>
        <v>92</v>
      </c>
      <c r="D1512" t="str">
        <f>VLOOKUP(B1512,Categorisation_T!$B$4:$C$51,2,FALSE)</f>
        <v>Δ5</v>
      </c>
      <c r="E1512">
        <f>HLOOKUP(C1512,Categorisation_T!$D$1:$DH$4,4,FALSE)</f>
        <v>29.2</v>
      </c>
      <c r="F1512" t="str">
        <f t="shared" si="71"/>
        <v>29.2-Δ5</v>
      </c>
      <c r="G1512" t="str">
        <f>VLOOKUP($B1512,Categorisation_T_Score!$B$1:$DH$51,$C1512+2,FALSE)</f>
        <v>P2</v>
      </c>
      <c r="H1512">
        <f>IFERROR(VLOOKUP(G1512,ScoreCards!$C$3:$F$6,4),0)</f>
        <v>0</v>
      </c>
    </row>
    <row r="1513" spans="2:8">
      <c r="B1513">
        <f t="shared" si="69"/>
        <v>17</v>
      </c>
      <c r="C1513">
        <f t="shared" si="70"/>
        <v>93</v>
      </c>
      <c r="D1513" t="str">
        <f>VLOOKUP(B1513,Categorisation_T!$B$4:$C$51,2,FALSE)</f>
        <v>Δ5</v>
      </c>
      <c r="E1513">
        <f>HLOOKUP(C1513,Categorisation_T!$D$1:$DH$4,4,FALSE)</f>
        <v>29.3</v>
      </c>
      <c r="F1513" t="str">
        <f t="shared" si="71"/>
        <v>29.3-Δ5</v>
      </c>
      <c r="G1513" t="str">
        <f>VLOOKUP($B1513,Categorisation_T_Score!$B$1:$DH$51,$C1513+2,FALSE)</f>
        <v>P2</v>
      </c>
      <c r="H1513">
        <f>IFERROR(VLOOKUP(G1513,ScoreCards!$C$3:$F$6,4),0)</f>
        <v>0</v>
      </c>
    </row>
    <row r="1514" spans="2:8">
      <c r="B1514">
        <f t="shared" si="69"/>
        <v>17</v>
      </c>
      <c r="C1514">
        <f t="shared" si="70"/>
        <v>94</v>
      </c>
      <c r="D1514" t="str">
        <f>VLOOKUP(B1514,Categorisation_T!$B$4:$C$51,2,FALSE)</f>
        <v>Δ5</v>
      </c>
      <c r="E1514">
        <f>HLOOKUP(C1514,Categorisation_T!$D$1:$DH$4,4,FALSE)</f>
        <v>30</v>
      </c>
      <c r="F1514" t="str">
        <f t="shared" si="71"/>
        <v>30-Δ5</v>
      </c>
      <c r="G1514" t="str">
        <f>VLOOKUP($B1514,Categorisation_T_Score!$B$1:$DH$51,$C1514+2,FALSE)</f>
        <v>P2</v>
      </c>
      <c r="H1514">
        <f>IFERROR(VLOOKUP(G1514,ScoreCards!$C$3:$F$6,4),0)</f>
        <v>0</v>
      </c>
    </row>
    <row r="1515" spans="2:8">
      <c r="B1515">
        <f t="shared" si="69"/>
        <v>17</v>
      </c>
      <c r="C1515">
        <f t="shared" si="70"/>
        <v>95</v>
      </c>
      <c r="D1515" t="str">
        <f>VLOOKUP(B1515,Categorisation_T!$B$4:$C$51,2,FALSE)</f>
        <v>Δ5</v>
      </c>
      <c r="E1515">
        <f>HLOOKUP(C1515,Categorisation_T!$D$1:$DH$4,4,FALSE)</f>
        <v>33.1</v>
      </c>
      <c r="F1515" t="str">
        <f t="shared" si="71"/>
        <v>33.1-Δ5</v>
      </c>
      <c r="G1515" t="str">
        <f>VLOOKUP($B1515,Categorisation_T_Score!$B$1:$DH$51,$C1515+2,FALSE)</f>
        <v>P2</v>
      </c>
      <c r="H1515">
        <f>IFERROR(VLOOKUP(G1515,ScoreCards!$C$3:$F$6,4),0)</f>
        <v>0</v>
      </c>
    </row>
    <row r="1516" spans="2:8">
      <c r="B1516">
        <f t="shared" si="69"/>
        <v>17</v>
      </c>
      <c r="C1516">
        <f t="shared" si="70"/>
        <v>96</v>
      </c>
      <c r="D1516" t="str">
        <f>VLOOKUP(B1516,Categorisation_T!$B$4:$C$51,2,FALSE)</f>
        <v>Δ5</v>
      </c>
      <c r="E1516">
        <f>HLOOKUP(C1516,Categorisation_T!$D$1:$DH$4,4,FALSE)</f>
        <v>33.200000000000003</v>
      </c>
      <c r="F1516" t="str">
        <f t="shared" si="71"/>
        <v>33.2-Δ5</v>
      </c>
      <c r="G1516" t="str">
        <f>VLOOKUP($B1516,Categorisation_T_Score!$B$1:$DH$51,$C1516+2,FALSE)</f>
        <v>P2</v>
      </c>
      <c r="H1516">
        <f>IFERROR(VLOOKUP(G1516,ScoreCards!$C$3:$F$6,4),0)</f>
        <v>0</v>
      </c>
    </row>
    <row r="1517" spans="2:8">
      <c r="B1517">
        <f t="shared" si="69"/>
        <v>17</v>
      </c>
      <c r="C1517">
        <f t="shared" si="70"/>
        <v>97</v>
      </c>
      <c r="D1517" t="str">
        <f>VLOOKUP(B1517,Categorisation_T!$B$4:$C$51,2,FALSE)</f>
        <v>Δ5</v>
      </c>
      <c r="E1517" t="str">
        <f>HLOOKUP(C1517,Categorisation_T!$D$1:$DH$4,4,FALSE)</f>
        <v>J</v>
      </c>
      <c r="F1517" t="str">
        <f t="shared" si="71"/>
        <v>J-Δ5</v>
      </c>
      <c r="G1517" t="str">
        <f>VLOOKUP($B1517,Categorisation_T_Score!$B$1:$DH$51,$C1517+2,FALSE)</f>
        <v>P2</v>
      </c>
      <c r="H1517">
        <f>IFERROR(VLOOKUP(G1517,ScoreCards!$C$3:$F$6,4),0)</f>
        <v>0</v>
      </c>
    </row>
    <row r="1518" spans="2:8">
      <c r="B1518">
        <f t="shared" si="69"/>
        <v>17</v>
      </c>
      <c r="C1518">
        <f t="shared" si="70"/>
        <v>98</v>
      </c>
      <c r="D1518" t="str">
        <f>VLOOKUP(B1518,Categorisation_T!$B$4:$C$51,2,FALSE)</f>
        <v>Δ5</v>
      </c>
      <c r="E1518">
        <f>HLOOKUP(C1518,Categorisation_T!$D$1:$DH$4,4,FALSE)</f>
        <v>31</v>
      </c>
      <c r="F1518" t="str">
        <f t="shared" si="71"/>
        <v>31-Δ5</v>
      </c>
      <c r="G1518" t="str">
        <f>VLOOKUP($B1518,Categorisation_T_Score!$B$1:$DH$51,$C1518+2,FALSE)</f>
        <v>P2</v>
      </c>
      <c r="H1518">
        <f>IFERROR(VLOOKUP(G1518,ScoreCards!$C$3:$F$6,4),0)</f>
        <v>0</v>
      </c>
    </row>
    <row r="1519" spans="2:8">
      <c r="B1519">
        <f t="shared" si="69"/>
        <v>17</v>
      </c>
      <c r="C1519">
        <f t="shared" si="70"/>
        <v>99</v>
      </c>
      <c r="D1519" t="str">
        <f>VLOOKUP(B1519,Categorisation_T!$B$4:$C$51,2,FALSE)</f>
        <v>Δ5</v>
      </c>
      <c r="E1519">
        <f>HLOOKUP(C1519,Categorisation_T!$D$1:$DH$4,4,FALSE)</f>
        <v>32.1</v>
      </c>
      <c r="F1519" t="str">
        <f t="shared" si="71"/>
        <v>32.1-Δ5</v>
      </c>
      <c r="G1519" t="str">
        <f>VLOOKUP($B1519,Categorisation_T_Score!$B$1:$DH$51,$C1519+2,FALSE)</f>
        <v>P2</v>
      </c>
      <c r="H1519">
        <f>IFERROR(VLOOKUP(G1519,ScoreCards!$C$3:$F$6,4),0)</f>
        <v>0</v>
      </c>
    </row>
    <row r="1520" spans="2:8">
      <c r="B1520">
        <f t="shared" si="69"/>
        <v>17</v>
      </c>
      <c r="C1520">
        <f t="shared" si="70"/>
        <v>100</v>
      </c>
      <c r="D1520" t="str">
        <f>VLOOKUP(B1520,Categorisation_T!$B$4:$C$51,2,FALSE)</f>
        <v>Δ5</v>
      </c>
      <c r="E1520">
        <f>HLOOKUP(C1520,Categorisation_T!$D$1:$DH$4,4,FALSE)</f>
        <v>32.200000000000003</v>
      </c>
      <c r="F1520" t="str">
        <f t="shared" si="71"/>
        <v>32.2-Δ5</v>
      </c>
      <c r="G1520" t="str">
        <f>VLOOKUP($B1520,Categorisation_T_Score!$B$1:$DH$51,$C1520+2,FALSE)</f>
        <v>P2</v>
      </c>
      <c r="H1520">
        <f>IFERROR(VLOOKUP(G1520,ScoreCards!$C$3:$F$6,4),0)</f>
        <v>0</v>
      </c>
    </row>
    <row r="1521" spans="2:8">
      <c r="B1521">
        <f t="shared" si="69"/>
        <v>17</v>
      </c>
      <c r="C1521">
        <f t="shared" si="70"/>
        <v>101</v>
      </c>
      <c r="D1521" t="str">
        <f>VLOOKUP(B1521,Categorisation_T!$B$4:$C$51,2,FALSE)</f>
        <v>Δ5</v>
      </c>
      <c r="E1521">
        <f>HLOOKUP(C1521,Categorisation_T!$D$1:$DH$4,4,FALSE)</f>
        <v>32.299999999999997</v>
      </c>
      <c r="F1521" t="str">
        <f t="shared" si="71"/>
        <v>32.3-Δ5</v>
      </c>
      <c r="G1521" t="str">
        <f>VLOOKUP($B1521,Categorisation_T_Score!$B$1:$DH$51,$C1521+2,FALSE)</f>
        <v>P2</v>
      </c>
      <c r="H1521">
        <f>IFERROR(VLOOKUP(G1521,ScoreCards!$C$3:$F$6,4),0)</f>
        <v>0</v>
      </c>
    </row>
    <row r="1522" spans="2:8">
      <c r="B1522">
        <f t="shared" ref="B1522:B1585" si="72">B1413+1</f>
        <v>17</v>
      </c>
      <c r="C1522">
        <f t="shared" ref="C1522:C1585" si="73">C1413</f>
        <v>102</v>
      </c>
      <c r="D1522" t="str">
        <f>VLOOKUP(B1522,Categorisation_T!$B$4:$C$51,2,FALSE)</f>
        <v>Δ5</v>
      </c>
      <c r="E1522">
        <f>HLOOKUP(C1522,Categorisation_T!$D$1:$DH$4,4,FALSE)</f>
        <v>32.4</v>
      </c>
      <c r="F1522" t="str">
        <f t="shared" si="71"/>
        <v>32.4-Δ5</v>
      </c>
      <c r="G1522" t="str">
        <f>VLOOKUP($B1522,Categorisation_T_Score!$B$1:$DH$51,$C1522+2,FALSE)</f>
        <v>P2</v>
      </c>
      <c r="H1522">
        <f>IFERROR(VLOOKUP(G1522,ScoreCards!$C$3:$F$6,4),0)</f>
        <v>0</v>
      </c>
    </row>
    <row r="1523" spans="2:8">
      <c r="B1523">
        <f t="shared" si="72"/>
        <v>17</v>
      </c>
      <c r="C1523">
        <f t="shared" si="73"/>
        <v>103</v>
      </c>
      <c r="D1523" t="str">
        <f>VLOOKUP(B1523,Categorisation_T!$B$4:$C$51,2,FALSE)</f>
        <v>Δ5</v>
      </c>
      <c r="E1523">
        <f>HLOOKUP(C1523,Categorisation_T!$D$1:$DH$4,4,FALSE)</f>
        <v>32.5</v>
      </c>
      <c r="F1523" t="str">
        <f t="shared" si="71"/>
        <v>32.5-Δ5</v>
      </c>
      <c r="G1523" t="str">
        <f>VLOOKUP($B1523,Categorisation_T_Score!$B$1:$DH$51,$C1523+2,FALSE)</f>
        <v>P2</v>
      </c>
      <c r="H1523">
        <f>IFERROR(VLOOKUP(G1523,ScoreCards!$C$3:$F$6,4),0)</f>
        <v>0</v>
      </c>
    </row>
    <row r="1524" spans="2:8">
      <c r="B1524">
        <f t="shared" si="72"/>
        <v>17</v>
      </c>
      <c r="C1524">
        <f t="shared" si="73"/>
        <v>104</v>
      </c>
      <c r="D1524" t="str">
        <f>VLOOKUP(B1524,Categorisation_T!$B$4:$C$51,2,FALSE)</f>
        <v>Δ5</v>
      </c>
      <c r="E1524">
        <f>HLOOKUP(C1524,Categorisation_T!$D$1:$DH$4,4,FALSE)</f>
        <v>32.9</v>
      </c>
      <c r="F1524" t="str">
        <f t="shared" si="71"/>
        <v>32.9-Δ5</v>
      </c>
      <c r="G1524" t="str">
        <f>VLOOKUP($B1524,Categorisation_T_Score!$B$1:$DH$51,$C1524+2,FALSE)</f>
        <v>P2</v>
      </c>
      <c r="H1524">
        <f>IFERROR(VLOOKUP(G1524,ScoreCards!$C$3:$F$6,4),0)</f>
        <v>0</v>
      </c>
    </row>
    <row r="1525" spans="2:8">
      <c r="B1525">
        <f t="shared" si="72"/>
        <v>17</v>
      </c>
      <c r="C1525">
        <f t="shared" si="73"/>
        <v>105</v>
      </c>
      <c r="D1525" t="str">
        <f>VLOOKUP(B1525,Categorisation_T!$B$4:$C$51,2,FALSE)</f>
        <v>Δ5</v>
      </c>
      <c r="E1525">
        <f>HLOOKUP(C1525,Categorisation_T!$D$1:$DH$4,4,FALSE)</f>
        <v>95.2</v>
      </c>
      <c r="F1525" t="str">
        <f t="shared" si="71"/>
        <v>95.2-Δ5</v>
      </c>
      <c r="G1525" t="str">
        <f>VLOOKUP($B1525,Categorisation_T_Score!$B$1:$DH$51,$C1525+2,FALSE)</f>
        <v>P2</v>
      </c>
      <c r="H1525">
        <f>IFERROR(VLOOKUP(G1525,ScoreCards!$C$3:$F$6,4),0)</f>
        <v>0</v>
      </c>
    </row>
    <row r="1526" spans="2:8">
      <c r="B1526">
        <f t="shared" si="72"/>
        <v>17</v>
      </c>
      <c r="C1526">
        <f t="shared" si="73"/>
        <v>106</v>
      </c>
      <c r="D1526" t="str">
        <f>VLOOKUP(B1526,Categorisation_T!$B$4:$C$51,2,FALSE)</f>
        <v>Δ5</v>
      </c>
      <c r="E1526">
        <f>HLOOKUP(C1526,Categorisation_T!$D$1:$DH$4,4,FALSE)</f>
        <v>37</v>
      </c>
      <c r="F1526" t="str">
        <f t="shared" si="71"/>
        <v>37-Δ5</v>
      </c>
      <c r="G1526" t="str">
        <f>VLOOKUP($B1526,Categorisation_T_Score!$B$1:$DH$51,$C1526+2,FALSE)</f>
        <v>P2</v>
      </c>
      <c r="H1526">
        <f>IFERROR(VLOOKUP(G1526,ScoreCards!$C$3:$F$6,4),0)</f>
        <v>0</v>
      </c>
    </row>
    <row r="1527" spans="2:8">
      <c r="B1527">
        <f t="shared" si="72"/>
        <v>17</v>
      </c>
      <c r="C1527">
        <f t="shared" si="73"/>
        <v>107</v>
      </c>
      <c r="D1527" t="str">
        <f>VLOOKUP(B1527,Categorisation_T!$B$4:$C$51,2,FALSE)</f>
        <v>Δ5</v>
      </c>
      <c r="E1527" t="str">
        <f>HLOOKUP(C1527,Categorisation_T!$D$1:$DH$4,4,FALSE)</f>
        <v>K</v>
      </c>
      <c r="F1527" t="str">
        <f t="shared" si="71"/>
        <v>K-Δ5</v>
      </c>
      <c r="G1527" t="str">
        <f>VLOOKUP($B1527,Categorisation_T_Score!$B$1:$DH$51,$C1527+2,FALSE)</f>
        <v>P2</v>
      </c>
      <c r="H1527">
        <f>IFERROR(VLOOKUP(G1527,ScoreCards!$C$3:$F$6,4),0)</f>
        <v>0</v>
      </c>
    </row>
    <row r="1528" spans="2:8">
      <c r="B1528">
        <f t="shared" si="72"/>
        <v>17</v>
      </c>
      <c r="C1528">
        <f t="shared" si="73"/>
        <v>108</v>
      </c>
      <c r="D1528" t="str">
        <f>VLOOKUP(B1528,Categorisation_T!$B$4:$C$51,2,FALSE)</f>
        <v>Δ5</v>
      </c>
      <c r="E1528">
        <f>HLOOKUP(C1528,Categorisation_T!$D$1:$DH$4,4,FALSE)</f>
        <v>46.7</v>
      </c>
      <c r="F1528" t="str">
        <f t="shared" si="71"/>
        <v>46.7-Δ5</v>
      </c>
      <c r="G1528" t="str">
        <f>VLOOKUP($B1528,Categorisation_T_Score!$B$1:$DH$51,$C1528+2,FALSE)</f>
        <v>P2</v>
      </c>
      <c r="H1528">
        <f>IFERROR(VLOOKUP(G1528,ScoreCards!$C$3:$F$6,4),0)</f>
        <v>0</v>
      </c>
    </row>
    <row r="1529" spans="2:8">
      <c r="B1529">
        <f t="shared" si="72"/>
        <v>17</v>
      </c>
      <c r="C1529">
        <f t="shared" si="73"/>
        <v>109</v>
      </c>
      <c r="D1529" t="str">
        <f>VLOOKUP(B1529,Categorisation_T!$B$4:$C$51,2,FALSE)</f>
        <v>Δ5</v>
      </c>
      <c r="E1529">
        <f>HLOOKUP(C1529,Categorisation_T!$D$1:$DH$4,4,FALSE)</f>
        <v>52</v>
      </c>
      <c r="F1529" t="str">
        <f t="shared" si="71"/>
        <v>52-Δ5</v>
      </c>
      <c r="G1529" t="str">
        <f>VLOOKUP($B1529,Categorisation_T_Score!$B$1:$DH$51,$C1529+2,FALSE)</f>
        <v>P2</v>
      </c>
      <c r="H1529">
        <f>IFERROR(VLOOKUP(G1529,ScoreCards!$C$3:$F$6,4),0)</f>
        <v>0</v>
      </c>
    </row>
    <row r="1530" spans="2:8">
      <c r="B1530">
        <f t="shared" si="72"/>
        <v>18</v>
      </c>
      <c r="C1530">
        <f t="shared" si="73"/>
        <v>1</v>
      </c>
      <c r="D1530" t="str">
        <f>VLOOKUP(B1530,Categorisation_T!$B$4:$C$51,2,FALSE)</f>
        <v>Δ6</v>
      </c>
      <c r="E1530" t="str">
        <f>HLOOKUP(C1530,Categorisation_T!$D$1:$DH$4,4,FALSE)</f>
        <v>A</v>
      </c>
      <c r="F1530" t="str">
        <f t="shared" si="71"/>
        <v>A-Δ6</v>
      </c>
      <c r="G1530" t="str">
        <f>VLOOKUP($B1530,Categorisation_T_Score!$B$1:$DH$51,$C1530+2,FALSE)</f>
        <v>P3</v>
      </c>
      <c r="H1530">
        <f>IFERROR(VLOOKUP(G1530,ScoreCards!$C$3:$F$6,4),0)</f>
        <v>0</v>
      </c>
    </row>
    <row r="1531" spans="2:8">
      <c r="B1531">
        <f t="shared" si="72"/>
        <v>18</v>
      </c>
      <c r="C1531">
        <f t="shared" si="73"/>
        <v>2</v>
      </c>
      <c r="D1531" t="str">
        <f>VLOOKUP(B1531,Categorisation_T!$B$4:$C$51,2,FALSE)</f>
        <v>Δ6</v>
      </c>
      <c r="E1531">
        <f>HLOOKUP(C1531,Categorisation_T!$D$1:$DH$4,4,FALSE)</f>
        <v>10.1</v>
      </c>
      <c r="F1531" t="str">
        <f t="shared" si="71"/>
        <v>10.1-Δ6</v>
      </c>
      <c r="G1531" t="str">
        <f>VLOOKUP($B1531,Categorisation_T_Score!$B$1:$DH$51,$C1531+2,FALSE)</f>
        <v>P3</v>
      </c>
      <c r="H1531">
        <f>IFERROR(VLOOKUP(G1531,ScoreCards!$C$3:$F$6,4),0)</f>
        <v>0</v>
      </c>
    </row>
    <row r="1532" spans="2:8">
      <c r="B1532">
        <f t="shared" si="72"/>
        <v>18</v>
      </c>
      <c r="C1532">
        <f t="shared" si="73"/>
        <v>3</v>
      </c>
      <c r="D1532" t="str">
        <f>VLOOKUP(B1532,Categorisation_T!$B$4:$C$51,2,FALSE)</f>
        <v>Δ6</v>
      </c>
      <c r="E1532">
        <f>HLOOKUP(C1532,Categorisation_T!$D$1:$DH$4,4,FALSE)</f>
        <v>10.199999999999999</v>
      </c>
      <c r="F1532" t="str">
        <f t="shared" si="71"/>
        <v>10.2-Δ6</v>
      </c>
      <c r="G1532" t="str">
        <f>VLOOKUP($B1532,Categorisation_T_Score!$B$1:$DH$51,$C1532+2,FALSE)</f>
        <v>P3</v>
      </c>
      <c r="H1532">
        <f>IFERROR(VLOOKUP(G1532,ScoreCards!$C$3:$F$6,4),0)</f>
        <v>0</v>
      </c>
    </row>
    <row r="1533" spans="2:8">
      <c r="B1533">
        <f t="shared" si="72"/>
        <v>18</v>
      </c>
      <c r="C1533">
        <f t="shared" si="73"/>
        <v>4</v>
      </c>
      <c r="D1533" t="str">
        <f>VLOOKUP(B1533,Categorisation_T!$B$4:$C$51,2,FALSE)</f>
        <v>Δ6</v>
      </c>
      <c r="E1533">
        <f>HLOOKUP(C1533,Categorisation_T!$D$1:$DH$4,4,FALSE)</f>
        <v>10.3</v>
      </c>
      <c r="F1533" t="str">
        <f t="shared" si="71"/>
        <v>10.3-Δ6</v>
      </c>
      <c r="G1533" t="str">
        <f>VLOOKUP($B1533,Categorisation_T_Score!$B$1:$DH$51,$C1533+2,FALSE)</f>
        <v>P3</v>
      </c>
      <c r="H1533">
        <f>IFERROR(VLOOKUP(G1533,ScoreCards!$C$3:$F$6,4),0)</f>
        <v>0</v>
      </c>
    </row>
    <row r="1534" spans="2:8">
      <c r="B1534">
        <f t="shared" si="72"/>
        <v>18</v>
      </c>
      <c r="C1534">
        <f t="shared" si="73"/>
        <v>5</v>
      </c>
      <c r="D1534" t="str">
        <f>VLOOKUP(B1534,Categorisation_T!$B$4:$C$51,2,FALSE)</f>
        <v>Δ6</v>
      </c>
      <c r="E1534">
        <f>HLOOKUP(C1534,Categorisation_T!$D$1:$DH$4,4,FALSE)</f>
        <v>10.4</v>
      </c>
      <c r="F1534" t="str">
        <f t="shared" si="71"/>
        <v>10.4-Δ6</v>
      </c>
      <c r="G1534" t="str">
        <f>VLOOKUP($B1534,Categorisation_T_Score!$B$1:$DH$51,$C1534+2,FALSE)</f>
        <v>P3</v>
      </c>
      <c r="H1534">
        <f>IFERROR(VLOOKUP(G1534,ScoreCards!$C$3:$F$6,4),0)</f>
        <v>0</v>
      </c>
    </row>
    <row r="1535" spans="2:8">
      <c r="B1535">
        <f t="shared" si="72"/>
        <v>18</v>
      </c>
      <c r="C1535">
        <f t="shared" si="73"/>
        <v>6</v>
      </c>
      <c r="D1535" t="str">
        <f>VLOOKUP(B1535,Categorisation_T!$B$4:$C$51,2,FALSE)</f>
        <v>Δ6</v>
      </c>
      <c r="E1535">
        <f>HLOOKUP(C1535,Categorisation_T!$D$1:$DH$4,4,FALSE)</f>
        <v>10.5</v>
      </c>
      <c r="F1535" t="str">
        <f t="shared" si="71"/>
        <v>10.5-Δ6</v>
      </c>
      <c r="G1535" t="str">
        <f>VLOOKUP($B1535,Categorisation_T_Score!$B$1:$DH$51,$C1535+2,FALSE)</f>
        <v>P3</v>
      </c>
      <c r="H1535">
        <f>IFERROR(VLOOKUP(G1535,ScoreCards!$C$3:$F$6,4),0)</f>
        <v>0</v>
      </c>
    </row>
    <row r="1536" spans="2:8">
      <c r="B1536">
        <f t="shared" si="72"/>
        <v>18</v>
      </c>
      <c r="C1536">
        <f t="shared" si="73"/>
        <v>7</v>
      </c>
      <c r="D1536" t="str">
        <f>VLOOKUP(B1536,Categorisation_T!$B$4:$C$51,2,FALSE)</f>
        <v>Δ6</v>
      </c>
      <c r="E1536">
        <f>HLOOKUP(C1536,Categorisation_T!$D$1:$DH$4,4,FALSE)</f>
        <v>10.6</v>
      </c>
      <c r="F1536" t="str">
        <f t="shared" si="71"/>
        <v>10.6-Δ6</v>
      </c>
      <c r="G1536" t="str">
        <f>VLOOKUP($B1536,Categorisation_T_Score!$B$1:$DH$51,$C1536+2,FALSE)</f>
        <v>P3</v>
      </c>
      <c r="H1536">
        <f>IFERROR(VLOOKUP(G1536,ScoreCards!$C$3:$F$6,4),0)</f>
        <v>0</v>
      </c>
    </row>
    <row r="1537" spans="2:8">
      <c r="B1537">
        <f t="shared" si="72"/>
        <v>18</v>
      </c>
      <c r="C1537">
        <f t="shared" si="73"/>
        <v>8</v>
      </c>
      <c r="D1537" t="str">
        <f>VLOOKUP(B1537,Categorisation_T!$B$4:$C$51,2,FALSE)</f>
        <v>Δ6</v>
      </c>
      <c r="E1537">
        <f>HLOOKUP(C1537,Categorisation_T!$D$1:$DH$4,4,FALSE)</f>
        <v>10.7</v>
      </c>
      <c r="F1537" t="str">
        <f t="shared" si="71"/>
        <v>10.7-Δ6</v>
      </c>
      <c r="G1537" t="str">
        <f>VLOOKUP($B1537,Categorisation_T_Score!$B$1:$DH$51,$C1537+2,FALSE)</f>
        <v>P3</v>
      </c>
      <c r="H1537">
        <f>IFERROR(VLOOKUP(G1537,ScoreCards!$C$3:$F$6,4),0)</f>
        <v>0</v>
      </c>
    </row>
    <row r="1538" spans="2:8">
      <c r="B1538">
        <f t="shared" si="72"/>
        <v>18</v>
      </c>
      <c r="C1538">
        <f t="shared" si="73"/>
        <v>9</v>
      </c>
      <c r="D1538" t="str">
        <f>VLOOKUP(B1538,Categorisation_T!$B$4:$C$51,2,FALSE)</f>
        <v>Δ6</v>
      </c>
      <c r="E1538">
        <f>HLOOKUP(C1538,Categorisation_T!$D$1:$DH$4,4,FALSE)</f>
        <v>10.8</v>
      </c>
      <c r="F1538" t="str">
        <f t="shared" si="71"/>
        <v>10.8-Δ6</v>
      </c>
      <c r="G1538" t="str">
        <f>VLOOKUP($B1538,Categorisation_T_Score!$B$1:$DH$51,$C1538+2,FALSE)</f>
        <v>P3</v>
      </c>
      <c r="H1538">
        <f>IFERROR(VLOOKUP(G1538,ScoreCards!$C$3:$F$6,4),0)</f>
        <v>0</v>
      </c>
    </row>
    <row r="1539" spans="2:8">
      <c r="B1539">
        <f t="shared" si="72"/>
        <v>18</v>
      </c>
      <c r="C1539">
        <f t="shared" si="73"/>
        <v>10</v>
      </c>
      <c r="D1539" t="str">
        <f>VLOOKUP(B1539,Categorisation_T!$B$4:$C$51,2,FALSE)</f>
        <v>Δ6</v>
      </c>
      <c r="E1539">
        <f>HLOOKUP(C1539,Categorisation_T!$D$1:$DH$4,4,FALSE)</f>
        <v>10.9</v>
      </c>
      <c r="F1539" t="str">
        <f t="shared" si="71"/>
        <v>10.9-Δ6</v>
      </c>
      <c r="G1539" t="str">
        <f>VLOOKUP($B1539,Categorisation_T_Score!$B$1:$DH$51,$C1539+2,FALSE)</f>
        <v>P3</v>
      </c>
      <c r="H1539">
        <f>IFERROR(VLOOKUP(G1539,ScoreCards!$C$3:$F$6,4),0)</f>
        <v>0</v>
      </c>
    </row>
    <row r="1540" spans="2:8">
      <c r="B1540">
        <f t="shared" si="72"/>
        <v>18</v>
      </c>
      <c r="C1540">
        <f t="shared" si="73"/>
        <v>11</v>
      </c>
      <c r="D1540" t="str">
        <f>VLOOKUP(B1540,Categorisation_T!$B$4:$C$51,2,FALSE)</f>
        <v>Δ6</v>
      </c>
      <c r="E1540">
        <f>HLOOKUP(C1540,Categorisation_T!$D$1:$DH$4,4,FALSE)</f>
        <v>11</v>
      </c>
      <c r="F1540" t="str">
        <f t="shared" si="71"/>
        <v>11-Δ6</v>
      </c>
      <c r="G1540" t="str">
        <f>VLOOKUP($B1540,Categorisation_T_Score!$B$1:$DH$51,$C1540+2,FALSE)</f>
        <v>P3</v>
      </c>
      <c r="H1540">
        <f>IFERROR(VLOOKUP(G1540,ScoreCards!$C$3:$F$6,4),0)</f>
        <v>0</v>
      </c>
    </row>
    <row r="1541" spans="2:8">
      <c r="B1541">
        <f t="shared" si="72"/>
        <v>18</v>
      </c>
      <c r="C1541">
        <f t="shared" si="73"/>
        <v>12</v>
      </c>
      <c r="D1541" t="str">
        <f>VLOOKUP(B1541,Categorisation_T!$B$4:$C$51,2,FALSE)</f>
        <v>Δ6</v>
      </c>
      <c r="E1541">
        <f>HLOOKUP(C1541,Categorisation_T!$D$1:$DH$4,4,FALSE)</f>
        <v>36</v>
      </c>
      <c r="F1541" t="str">
        <f t="shared" ref="F1541:F1604" si="74">E1541&amp;"-"&amp;D1541</f>
        <v>36-Δ6</v>
      </c>
      <c r="G1541">
        <f>VLOOKUP($B1541,Categorisation_T_Score!$B$1:$DH$51,$C1541+2,FALSE)</f>
        <v>0</v>
      </c>
      <c r="H1541">
        <f>IFERROR(VLOOKUP(G1541,ScoreCards!$C$3:$F$6,4),0)</f>
        <v>0</v>
      </c>
    </row>
    <row r="1542" spans="2:8">
      <c r="B1542">
        <f t="shared" si="72"/>
        <v>18</v>
      </c>
      <c r="C1542">
        <f t="shared" si="73"/>
        <v>13</v>
      </c>
      <c r="D1542" t="str">
        <f>VLOOKUP(B1542,Categorisation_T!$B$4:$C$51,2,FALSE)</f>
        <v>Δ6</v>
      </c>
      <c r="E1542" t="str">
        <f>HLOOKUP(C1542,Categorisation_T!$D$1:$DH$4,4,FALSE)</f>
        <v>B</v>
      </c>
      <c r="F1542" t="str">
        <f t="shared" si="74"/>
        <v>B-Δ6</v>
      </c>
      <c r="G1542" t="str">
        <f>VLOOKUP($B1542,Categorisation_T_Score!$B$1:$DH$51,$C1542+2,FALSE)</f>
        <v>P3</v>
      </c>
      <c r="H1542">
        <f>IFERROR(VLOOKUP(G1542,ScoreCards!$C$3:$F$6,4),0)</f>
        <v>0</v>
      </c>
    </row>
    <row r="1543" spans="2:8">
      <c r="B1543">
        <f t="shared" si="72"/>
        <v>18</v>
      </c>
      <c r="C1543">
        <f t="shared" si="73"/>
        <v>14</v>
      </c>
      <c r="D1543" t="str">
        <f>VLOOKUP(B1543,Categorisation_T!$B$4:$C$51,2,FALSE)</f>
        <v>Δ6</v>
      </c>
      <c r="E1543">
        <f>HLOOKUP(C1543,Categorisation_T!$D$1:$DH$4,4,FALSE)</f>
        <v>12</v>
      </c>
      <c r="F1543" t="str">
        <f t="shared" si="74"/>
        <v>12-Δ6</v>
      </c>
      <c r="G1543" t="str">
        <f>VLOOKUP($B1543,Categorisation_T_Score!$B$1:$DH$51,$C1543+2,FALSE)</f>
        <v>P3</v>
      </c>
      <c r="H1543">
        <f>IFERROR(VLOOKUP(G1543,ScoreCards!$C$3:$F$6,4),0)</f>
        <v>0</v>
      </c>
    </row>
    <row r="1544" spans="2:8">
      <c r="B1544">
        <f t="shared" si="72"/>
        <v>18</v>
      </c>
      <c r="C1544">
        <f t="shared" si="73"/>
        <v>15</v>
      </c>
      <c r="D1544" t="str">
        <f>VLOOKUP(B1544,Categorisation_T!$B$4:$C$51,2,FALSE)</f>
        <v>Δ6</v>
      </c>
      <c r="E1544" t="str">
        <f>HLOOKUP(C1544,Categorisation_T!$D$1:$DH$4,4,FALSE)</f>
        <v>C</v>
      </c>
      <c r="F1544" t="str">
        <f t="shared" si="74"/>
        <v>C-Δ6</v>
      </c>
      <c r="G1544" t="str">
        <f>VLOOKUP($B1544,Categorisation_T_Score!$B$1:$DH$51,$C1544+2,FALSE)</f>
        <v>P3</v>
      </c>
      <c r="H1544">
        <f>IFERROR(VLOOKUP(G1544,ScoreCards!$C$3:$F$6,4),0)</f>
        <v>0</v>
      </c>
    </row>
    <row r="1545" spans="2:8">
      <c r="B1545">
        <f t="shared" si="72"/>
        <v>18</v>
      </c>
      <c r="C1545">
        <f t="shared" si="73"/>
        <v>16</v>
      </c>
      <c r="D1545" t="str">
        <f>VLOOKUP(B1545,Categorisation_T!$B$4:$C$51,2,FALSE)</f>
        <v>Δ6</v>
      </c>
      <c r="E1545">
        <f>HLOOKUP(C1545,Categorisation_T!$D$1:$DH$4,4,FALSE)</f>
        <v>13.1</v>
      </c>
      <c r="F1545" t="str">
        <f t="shared" si="74"/>
        <v>13.1-Δ6</v>
      </c>
      <c r="G1545" t="str">
        <f>VLOOKUP($B1545,Categorisation_T_Score!$B$1:$DH$51,$C1545+2,FALSE)</f>
        <v>P3</v>
      </c>
      <c r="H1545">
        <f>IFERROR(VLOOKUP(G1545,ScoreCards!$C$3:$F$6,4),0)</f>
        <v>0</v>
      </c>
    </row>
    <row r="1546" spans="2:8">
      <c r="B1546">
        <f t="shared" si="72"/>
        <v>18</v>
      </c>
      <c r="C1546">
        <f t="shared" si="73"/>
        <v>17</v>
      </c>
      <c r="D1546" t="str">
        <f>VLOOKUP(B1546,Categorisation_T!$B$4:$C$51,2,FALSE)</f>
        <v>Δ6</v>
      </c>
      <c r="E1546">
        <f>HLOOKUP(C1546,Categorisation_T!$D$1:$DH$4,4,FALSE)</f>
        <v>13.2</v>
      </c>
      <c r="F1546" t="str">
        <f t="shared" si="74"/>
        <v>13.2-Δ6</v>
      </c>
      <c r="G1546" t="str">
        <f>VLOOKUP($B1546,Categorisation_T_Score!$B$1:$DH$51,$C1546+2,FALSE)</f>
        <v>P3</v>
      </c>
      <c r="H1546">
        <f>IFERROR(VLOOKUP(G1546,ScoreCards!$C$3:$F$6,4),0)</f>
        <v>0</v>
      </c>
    </row>
    <row r="1547" spans="2:8">
      <c r="B1547">
        <f t="shared" si="72"/>
        <v>18</v>
      </c>
      <c r="C1547">
        <f t="shared" si="73"/>
        <v>18</v>
      </c>
      <c r="D1547" t="str">
        <f>VLOOKUP(B1547,Categorisation_T!$B$4:$C$51,2,FALSE)</f>
        <v>Δ6</v>
      </c>
      <c r="E1547">
        <f>HLOOKUP(C1547,Categorisation_T!$D$1:$DH$4,4,FALSE)</f>
        <v>13.3</v>
      </c>
      <c r="F1547" t="str">
        <f t="shared" si="74"/>
        <v>13.3-Δ6</v>
      </c>
      <c r="G1547" t="str">
        <f>VLOOKUP($B1547,Categorisation_T_Score!$B$1:$DH$51,$C1547+2,FALSE)</f>
        <v>P3</v>
      </c>
      <c r="H1547">
        <f>IFERROR(VLOOKUP(G1547,ScoreCards!$C$3:$F$6,4),0)</f>
        <v>0</v>
      </c>
    </row>
    <row r="1548" spans="2:8">
      <c r="B1548">
        <f t="shared" si="72"/>
        <v>18</v>
      </c>
      <c r="C1548">
        <f t="shared" si="73"/>
        <v>19</v>
      </c>
      <c r="D1548" t="str">
        <f>VLOOKUP(B1548,Categorisation_T!$B$4:$C$51,2,FALSE)</f>
        <v>Δ6</v>
      </c>
      <c r="E1548">
        <f>HLOOKUP(C1548,Categorisation_T!$D$1:$DH$4,4,FALSE)</f>
        <v>13.9</v>
      </c>
      <c r="F1548" t="str">
        <f t="shared" si="74"/>
        <v>13.9-Δ6</v>
      </c>
      <c r="G1548" t="str">
        <f>VLOOKUP($B1548,Categorisation_T_Score!$B$1:$DH$51,$C1548+2,FALSE)</f>
        <v>P3</v>
      </c>
      <c r="H1548">
        <f>IFERROR(VLOOKUP(G1548,ScoreCards!$C$3:$F$6,4),0)</f>
        <v>0</v>
      </c>
    </row>
    <row r="1549" spans="2:8">
      <c r="B1549">
        <f t="shared" si="72"/>
        <v>18</v>
      </c>
      <c r="C1549">
        <f t="shared" si="73"/>
        <v>20</v>
      </c>
      <c r="D1549" t="str">
        <f>VLOOKUP(B1549,Categorisation_T!$B$4:$C$51,2,FALSE)</f>
        <v>Δ6</v>
      </c>
      <c r="E1549">
        <f>HLOOKUP(C1549,Categorisation_T!$D$1:$DH$4,4,FALSE)</f>
        <v>14.1</v>
      </c>
      <c r="F1549" t="str">
        <f t="shared" si="74"/>
        <v>14.1-Δ6</v>
      </c>
      <c r="G1549">
        <f>VLOOKUP($B1549,Categorisation_T_Score!$B$1:$DH$51,$C1549+2,FALSE)</f>
        <v>0</v>
      </c>
      <c r="H1549">
        <f>IFERROR(VLOOKUP(G1549,ScoreCards!$C$3:$F$6,4),0)</f>
        <v>0</v>
      </c>
    </row>
    <row r="1550" spans="2:8">
      <c r="B1550">
        <f t="shared" si="72"/>
        <v>18</v>
      </c>
      <c r="C1550">
        <f t="shared" si="73"/>
        <v>21</v>
      </c>
      <c r="D1550" t="str">
        <f>VLOOKUP(B1550,Categorisation_T!$B$4:$C$51,2,FALSE)</f>
        <v>Δ6</v>
      </c>
      <c r="E1550">
        <f>HLOOKUP(C1550,Categorisation_T!$D$1:$DH$4,4,FALSE)</f>
        <v>14.2</v>
      </c>
      <c r="F1550" t="str">
        <f t="shared" si="74"/>
        <v>14.2-Δ6</v>
      </c>
      <c r="G1550" t="str">
        <f>VLOOKUP($B1550,Categorisation_T_Score!$B$1:$DH$51,$C1550+2,FALSE)</f>
        <v>P3</v>
      </c>
      <c r="H1550">
        <f>IFERROR(VLOOKUP(G1550,ScoreCards!$C$3:$F$6,4),0)</f>
        <v>0</v>
      </c>
    </row>
    <row r="1551" spans="2:8">
      <c r="B1551">
        <f t="shared" si="72"/>
        <v>18</v>
      </c>
      <c r="C1551">
        <f t="shared" si="73"/>
        <v>22</v>
      </c>
      <c r="D1551" t="str">
        <f>VLOOKUP(B1551,Categorisation_T!$B$4:$C$51,2,FALSE)</f>
        <v>Δ6</v>
      </c>
      <c r="E1551">
        <f>HLOOKUP(C1551,Categorisation_T!$D$1:$DH$4,4,FALSE)</f>
        <v>14.3</v>
      </c>
      <c r="F1551" t="str">
        <f t="shared" si="74"/>
        <v>14.3-Δ6</v>
      </c>
      <c r="G1551" t="str">
        <f>VLOOKUP($B1551,Categorisation_T_Score!$B$1:$DH$51,$C1551+2,FALSE)</f>
        <v>P3</v>
      </c>
      <c r="H1551">
        <f>IFERROR(VLOOKUP(G1551,ScoreCards!$C$3:$F$6,4),0)</f>
        <v>0</v>
      </c>
    </row>
    <row r="1552" spans="2:8">
      <c r="B1552">
        <f t="shared" si="72"/>
        <v>18</v>
      </c>
      <c r="C1552">
        <f t="shared" si="73"/>
        <v>23</v>
      </c>
      <c r="D1552" t="str">
        <f>VLOOKUP(B1552,Categorisation_T!$B$4:$C$51,2,FALSE)</f>
        <v>Δ6</v>
      </c>
      <c r="E1552">
        <f>HLOOKUP(C1552,Categorisation_T!$D$1:$DH$4,4,FALSE)</f>
        <v>15.1</v>
      </c>
      <c r="F1552" t="str">
        <f t="shared" si="74"/>
        <v>15.1-Δ6</v>
      </c>
      <c r="G1552" t="str">
        <f>VLOOKUP($B1552,Categorisation_T_Score!$B$1:$DH$51,$C1552+2,FALSE)</f>
        <v>P3</v>
      </c>
      <c r="H1552">
        <f>IFERROR(VLOOKUP(G1552,ScoreCards!$C$3:$F$6,4),0)</f>
        <v>0</v>
      </c>
    </row>
    <row r="1553" spans="2:8">
      <c r="B1553">
        <f t="shared" si="72"/>
        <v>18</v>
      </c>
      <c r="C1553">
        <f t="shared" si="73"/>
        <v>24</v>
      </c>
      <c r="D1553" t="str">
        <f>VLOOKUP(B1553,Categorisation_T!$B$4:$C$51,2,FALSE)</f>
        <v>Δ6</v>
      </c>
      <c r="E1553">
        <f>HLOOKUP(C1553,Categorisation_T!$D$1:$DH$4,4,FALSE)</f>
        <v>15.2</v>
      </c>
      <c r="F1553" t="str">
        <f t="shared" si="74"/>
        <v>15.2-Δ6</v>
      </c>
      <c r="G1553" t="str">
        <f>VLOOKUP($B1553,Categorisation_T_Score!$B$1:$DH$51,$C1553+2,FALSE)</f>
        <v>P3</v>
      </c>
      <c r="H1553">
        <f>IFERROR(VLOOKUP(G1553,ScoreCards!$C$3:$F$6,4),0)</f>
        <v>0</v>
      </c>
    </row>
    <row r="1554" spans="2:8">
      <c r="B1554">
        <f t="shared" si="72"/>
        <v>18</v>
      </c>
      <c r="C1554">
        <f t="shared" si="73"/>
        <v>25</v>
      </c>
      <c r="D1554" t="str">
        <f>VLOOKUP(B1554,Categorisation_T!$B$4:$C$51,2,FALSE)</f>
        <v>Δ6</v>
      </c>
      <c r="E1554">
        <f>HLOOKUP(C1554,Categorisation_T!$D$1:$DH$4,4,FALSE)</f>
        <v>96.01</v>
      </c>
      <c r="F1554" t="str">
        <f t="shared" si="74"/>
        <v>96.01-Δ6</v>
      </c>
      <c r="G1554" t="str">
        <f>VLOOKUP($B1554,Categorisation_T_Score!$B$1:$DH$51,$C1554+2,FALSE)</f>
        <v>P3</v>
      </c>
      <c r="H1554">
        <f>IFERROR(VLOOKUP(G1554,ScoreCards!$C$3:$F$6,4),0)</f>
        <v>0</v>
      </c>
    </row>
    <row r="1555" spans="2:8">
      <c r="B1555">
        <f t="shared" si="72"/>
        <v>18</v>
      </c>
      <c r="C1555">
        <f t="shared" si="73"/>
        <v>26</v>
      </c>
      <c r="D1555" t="str">
        <f>VLOOKUP(B1555,Categorisation_T!$B$4:$C$51,2,FALSE)</f>
        <v>Δ6</v>
      </c>
      <c r="E1555" t="str">
        <f>HLOOKUP(C1555,Categorisation_T!$D$1:$DH$4,4,FALSE)</f>
        <v>D</v>
      </c>
      <c r="F1555" t="str">
        <f t="shared" si="74"/>
        <v>D-Δ6</v>
      </c>
      <c r="G1555" t="str">
        <f>VLOOKUP($B1555,Categorisation_T_Score!$B$1:$DH$51,$C1555+2,FALSE)</f>
        <v>P3</v>
      </c>
      <c r="H1555">
        <f>IFERROR(VLOOKUP(G1555,ScoreCards!$C$3:$F$6,4),0)</f>
        <v>0</v>
      </c>
    </row>
    <row r="1556" spans="2:8">
      <c r="B1556">
        <f t="shared" si="72"/>
        <v>18</v>
      </c>
      <c r="C1556">
        <f t="shared" si="73"/>
        <v>27</v>
      </c>
      <c r="D1556" t="str">
        <f>VLOOKUP(B1556,Categorisation_T!$B$4:$C$51,2,FALSE)</f>
        <v>Δ6</v>
      </c>
      <c r="E1556">
        <f>HLOOKUP(C1556,Categorisation_T!$D$1:$DH$4,4,FALSE)</f>
        <v>16.100000000000001</v>
      </c>
      <c r="F1556" t="str">
        <f t="shared" si="74"/>
        <v>16.1-Δ6</v>
      </c>
      <c r="G1556" t="str">
        <f>VLOOKUP($B1556,Categorisation_T_Score!$B$1:$DH$51,$C1556+2,FALSE)</f>
        <v>P3</v>
      </c>
      <c r="H1556">
        <f>IFERROR(VLOOKUP(G1556,ScoreCards!$C$3:$F$6,4),0)</f>
        <v>0</v>
      </c>
    </row>
    <row r="1557" spans="2:8">
      <c r="B1557">
        <f t="shared" si="72"/>
        <v>18</v>
      </c>
      <c r="C1557">
        <f t="shared" si="73"/>
        <v>28</v>
      </c>
      <c r="D1557" t="str">
        <f>VLOOKUP(B1557,Categorisation_T!$B$4:$C$51,2,FALSE)</f>
        <v>Δ6</v>
      </c>
      <c r="E1557">
        <f>HLOOKUP(C1557,Categorisation_T!$D$1:$DH$4,4,FALSE)</f>
        <v>16.2</v>
      </c>
      <c r="F1557" t="str">
        <f t="shared" si="74"/>
        <v>16.2-Δ6</v>
      </c>
      <c r="G1557" t="str">
        <f>VLOOKUP($B1557,Categorisation_T_Score!$B$1:$DH$51,$C1557+2,FALSE)</f>
        <v>P3</v>
      </c>
      <c r="H1557">
        <f>IFERROR(VLOOKUP(G1557,ScoreCards!$C$3:$F$6,4),0)</f>
        <v>0</v>
      </c>
    </row>
    <row r="1558" spans="2:8">
      <c r="B1558">
        <f t="shared" si="72"/>
        <v>18</v>
      </c>
      <c r="C1558">
        <f t="shared" si="73"/>
        <v>29</v>
      </c>
      <c r="D1558" t="str">
        <f>VLOOKUP(B1558,Categorisation_T!$B$4:$C$51,2,FALSE)</f>
        <v>Δ6</v>
      </c>
      <c r="E1558">
        <f>HLOOKUP(C1558,Categorisation_T!$D$1:$DH$4,4,FALSE)</f>
        <v>17.100000000000001</v>
      </c>
      <c r="F1558" t="str">
        <f t="shared" si="74"/>
        <v>17.1-Δ6</v>
      </c>
      <c r="G1558" t="str">
        <f>VLOOKUP($B1558,Categorisation_T_Score!$B$1:$DH$51,$C1558+2,FALSE)</f>
        <v>P3</v>
      </c>
      <c r="H1558">
        <f>IFERROR(VLOOKUP(G1558,ScoreCards!$C$3:$F$6,4),0)</f>
        <v>0</v>
      </c>
    </row>
    <row r="1559" spans="2:8">
      <c r="B1559">
        <f t="shared" si="72"/>
        <v>18</v>
      </c>
      <c r="C1559">
        <f t="shared" si="73"/>
        <v>30</v>
      </c>
      <c r="D1559" t="str">
        <f>VLOOKUP(B1559,Categorisation_T!$B$4:$C$51,2,FALSE)</f>
        <v>Δ6</v>
      </c>
      <c r="E1559">
        <f>HLOOKUP(C1559,Categorisation_T!$D$1:$DH$4,4,FALSE)</f>
        <v>17.2</v>
      </c>
      <c r="F1559" t="str">
        <f t="shared" si="74"/>
        <v>17.2-Δ6</v>
      </c>
      <c r="G1559">
        <f>VLOOKUP($B1559,Categorisation_T_Score!$B$1:$DH$51,$C1559+2,FALSE)</f>
        <v>0</v>
      </c>
      <c r="H1559">
        <f>IFERROR(VLOOKUP(G1559,ScoreCards!$C$3:$F$6,4),0)</f>
        <v>0</v>
      </c>
    </row>
    <row r="1560" spans="2:8">
      <c r="B1560">
        <f t="shared" si="72"/>
        <v>18</v>
      </c>
      <c r="C1560">
        <f t="shared" si="73"/>
        <v>31</v>
      </c>
      <c r="D1560" t="str">
        <f>VLOOKUP(B1560,Categorisation_T!$B$4:$C$51,2,FALSE)</f>
        <v>Δ6</v>
      </c>
      <c r="E1560">
        <f>HLOOKUP(C1560,Categorisation_T!$D$1:$DH$4,4,FALSE)</f>
        <v>18.100000000000001</v>
      </c>
      <c r="F1560" t="str">
        <f t="shared" si="74"/>
        <v>18.1-Δ6</v>
      </c>
      <c r="G1560">
        <f>VLOOKUP($B1560,Categorisation_T_Score!$B$1:$DH$51,$C1560+2,FALSE)</f>
        <v>0</v>
      </c>
      <c r="H1560">
        <f>IFERROR(VLOOKUP(G1560,ScoreCards!$C$3:$F$6,4),0)</f>
        <v>0</v>
      </c>
    </row>
    <row r="1561" spans="2:8">
      <c r="B1561">
        <f t="shared" si="72"/>
        <v>18</v>
      </c>
      <c r="C1561">
        <f t="shared" si="73"/>
        <v>32</v>
      </c>
      <c r="D1561" t="str">
        <f>VLOOKUP(B1561,Categorisation_T!$B$4:$C$51,2,FALSE)</f>
        <v>Δ6</v>
      </c>
      <c r="E1561" t="str">
        <f>HLOOKUP(C1561,Categorisation_T!$D$1:$DH$4,4,FALSE)</f>
        <v>E</v>
      </c>
      <c r="F1561" t="str">
        <f t="shared" si="74"/>
        <v>E-Δ6</v>
      </c>
      <c r="G1561" t="str">
        <f>VLOOKUP($B1561,Categorisation_T_Score!$B$1:$DH$51,$C1561+2,FALSE)</f>
        <v>P3</v>
      </c>
      <c r="H1561">
        <f>IFERROR(VLOOKUP(G1561,ScoreCards!$C$3:$F$6,4),0)</f>
        <v>0</v>
      </c>
    </row>
    <row r="1562" spans="2:8">
      <c r="B1562">
        <f t="shared" si="72"/>
        <v>18</v>
      </c>
      <c r="C1562">
        <f t="shared" si="73"/>
        <v>33</v>
      </c>
      <c r="D1562" t="str">
        <f>VLOOKUP(B1562,Categorisation_T!$B$4:$C$51,2,FALSE)</f>
        <v>Δ6</v>
      </c>
      <c r="E1562">
        <f>HLOOKUP(C1562,Categorisation_T!$D$1:$DH$4,4,FALSE)</f>
        <v>19.100000000000001</v>
      </c>
      <c r="F1562" t="str">
        <f t="shared" si="74"/>
        <v>19.1-Δ6</v>
      </c>
      <c r="G1562" t="str">
        <f>VLOOKUP($B1562,Categorisation_T_Score!$B$1:$DH$51,$C1562+2,FALSE)</f>
        <v>P3</v>
      </c>
      <c r="H1562">
        <f>IFERROR(VLOOKUP(G1562,ScoreCards!$C$3:$F$6,4),0)</f>
        <v>0</v>
      </c>
    </row>
    <row r="1563" spans="2:8">
      <c r="B1563">
        <f t="shared" si="72"/>
        <v>18</v>
      </c>
      <c r="C1563">
        <f t="shared" si="73"/>
        <v>34</v>
      </c>
      <c r="D1563" t="str">
        <f>VLOOKUP(B1563,Categorisation_T!$B$4:$C$51,2,FALSE)</f>
        <v>Δ6</v>
      </c>
      <c r="E1563">
        <f>HLOOKUP(C1563,Categorisation_T!$D$1:$DH$4,4,FALSE)</f>
        <v>20.100000000000001</v>
      </c>
      <c r="F1563" t="str">
        <f t="shared" si="74"/>
        <v>20.1-Δ6</v>
      </c>
      <c r="G1563" t="str">
        <f>VLOOKUP($B1563,Categorisation_T_Score!$B$1:$DH$51,$C1563+2,FALSE)</f>
        <v>P3</v>
      </c>
      <c r="H1563">
        <f>IFERROR(VLOOKUP(G1563,ScoreCards!$C$3:$F$6,4),0)</f>
        <v>0</v>
      </c>
    </row>
    <row r="1564" spans="2:8">
      <c r="B1564">
        <f t="shared" si="72"/>
        <v>18</v>
      </c>
      <c r="C1564">
        <f t="shared" si="73"/>
        <v>35</v>
      </c>
      <c r="D1564" t="str">
        <f>VLOOKUP(B1564,Categorisation_T!$B$4:$C$51,2,FALSE)</f>
        <v>Δ6</v>
      </c>
      <c r="E1564">
        <f>HLOOKUP(C1564,Categorisation_T!$D$1:$DH$4,4,FALSE)</f>
        <v>20.2</v>
      </c>
      <c r="F1564" t="str">
        <f t="shared" si="74"/>
        <v>20.2-Δ6</v>
      </c>
      <c r="G1564" t="str">
        <f>VLOOKUP($B1564,Categorisation_T_Score!$B$1:$DH$51,$C1564+2,FALSE)</f>
        <v>P3</v>
      </c>
      <c r="H1564">
        <f>IFERROR(VLOOKUP(G1564,ScoreCards!$C$3:$F$6,4),0)</f>
        <v>0</v>
      </c>
    </row>
    <row r="1565" spans="2:8">
      <c r="B1565">
        <f t="shared" si="72"/>
        <v>18</v>
      </c>
      <c r="C1565">
        <f t="shared" si="73"/>
        <v>36</v>
      </c>
      <c r="D1565" t="str">
        <f>VLOOKUP(B1565,Categorisation_T!$B$4:$C$51,2,FALSE)</f>
        <v>Δ6</v>
      </c>
      <c r="E1565">
        <f>HLOOKUP(C1565,Categorisation_T!$D$1:$DH$4,4,FALSE)</f>
        <v>20.3</v>
      </c>
      <c r="F1565" t="str">
        <f t="shared" si="74"/>
        <v>20.3-Δ6</v>
      </c>
      <c r="G1565" t="str">
        <f>VLOOKUP($B1565,Categorisation_T_Score!$B$1:$DH$51,$C1565+2,FALSE)</f>
        <v>P3</v>
      </c>
      <c r="H1565">
        <f>IFERROR(VLOOKUP(G1565,ScoreCards!$C$3:$F$6,4),0)</f>
        <v>0</v>
      </c>
    </row>
    <row r="1566" spans="2:8">
      <c r="B1566">
        <f t="shared" si="72"/>
        <v>18</v>
      </c>
      <c r="C1566">
        <f t="shared" si="73"/>
        <v>37</v>
      </c>
      <c r="D1566" t="str">
        <f>VLOOKUP(B1566,Categorisation_T!$B$4:$C$51,2,FALSE)</f>
        <v>Δ6</v>
      </c>
      <c r="E1566">
        <f>HLOOKUP(C1566,Categorisation_T!$D$1:$DH$4,4,FALSE)</f>
        <v>20.399999999999999</v>
      </c>
      <c r="F1566" t="str">
        <f t="shared" si="74"/>
        <v>20.4-Δ6</v>
      </c>
      <c r="G1566" t="str">
        <f>VLOOKUP($B1566,Categorisation_T_Score!$B$1:$DH$51,$C1566+2,FALSE)</f>
        <v>P3</v>
      </c>
      <c r="H1566">
        <f>IFERROR(VLOOKUP(G1566,ScoreCards!$C$3:$F$6,4),0)</f>
        <v>0</v>
      </c>
    </row>
    <row r="1567" spans="2:8">
      <c r="B1567">
        <f t="shared" si="72"/>
        <v>18</v>
      </c>
      <c r="C1567">
        <f t="shared" si="73"/>
        <v>38</v>
      </c>
      <c r="D1567" t="str">
        <f>VLOOKUP(B1567,Categorisation_T!$B$4:$C$51,2,FALSE)</f>
        <v>Δ6</v>
      </c>
      <c r="E1567">
        <f>HLOOKUP(C1567,Categorisation_T!$D$1:$DH$4,4,FALSE)</f>
        <v>20.5</v>
      </c>
      <c r="F1567" t="str">
        <f t="shared" si="74"/>
        <v>20.5-Δ6</v>
      </c>
      <c r="G1567" t="str">
        <f>VLOOKUP($B1567,Categorisation_T_Score!$B$1:$DH$51,$C1567+2,FALSE)</f>
        <v>P3</v>
      </c>
      <c r="H1567">
        <f>IFERROR(VLOOKUP(G1567,ScoreCards!$C$3:$F$6,4),0)</f>
        <v>0</v>
      </c>
    </row>
    <row r="1568" spans="2:8">
      <c r="B1568">
        <f t="shared" si="72"/>
        <v>18</v>
      </c>
      <c r="C1568">
        <f t="shared" si="73"/>
        <v>39</v>
      </c>
      <c r="D1568" t="str">
        <f>VLOOKUP(B1568,Categorisation_T!$B$4:$C$51,2,FALSE)</f>
        <v>Δ6</v>
      </c>
      <c r="E1568">
        <f>HLOOKUP(C1568,Categorisation_T!$D$1:$DH$4,4,FALSE)</f>
        <v>20.6</v>
      </c>
      <c r="F1568" t="str">
        <f t="shared" si="74"/>
        <v>20.6-Δ6</v>
      </c>
      <c r="G1568" t="str">
        <f>VLOOKUP($B1568,Categorisation_T_Score!$B$1:$DH$51,$C1568+2,FALSE)</f>
        <v>P3</v>
      </c>
      <c r="H1568">
        <f>IFERROR(VLOOKUP(G1568,ScoreCards!$C$3:$F$6,4),0)</f>
        <v>0</v>
      </c>
    </row>
    <row r="1569" spans="2:8">
      <c r="B1569">
        <f t="shared" si="72"/>
        <v>18</v>
      </c>
      <c r="C1569">
        <f t="shared" si="73"/>
        <v>40</v>
      </c>
      <c r="D1569" t="str">
        <f>VLOOKUP(B1569,Categorisation_T!$B$4:$C$51,2,FALSE)</f>
        <v>Δ6</v>
      </c>
      <c r="E1569">
        <f>HLOOKUP(C1569,Categorisation_T!$D$1:$DH$4,4,FALSE)</f>
        <v>21.1</v>
      </c>
      <c r="F1569" t="str">
        <f t="shared" si="74"/>
        <v>21.1-Δ6</v>
      </c>
      <c r="G1569" t="str">
        <f>VLOOKUP($B1569,Categorisation_T_Score!$B$1:$DH$51,$C1569+2,FALSE)</f>
        <v>P3</v>
      </c>
      <c r="H1569">
        <f>IFERROR(VLOOKUP(G1569,ScoreCards!$C$3:$F$6,4),0)</f>
        <v>0</v>
      </c>
    </row>
    <row r="1570" spans="2:8">
      <c r="B1570">
        <f t="shared" si="72"/>
        <v>18</v>
      </c>
      <c r="C1570">
        <f t="shared" si="73"/>
        <v>41</v>
      </c>
      <c r="D1570" t="str">
        <f>VLOOKUP(B1570,Categorisation_T!$B$4:$C$51,2,FALSE)</f>
        <v>Δ6</v>
      </c>
      <c r="E1570">
        <f>HLOOKUP(C1570,Categorisation_T!$D$1:$DH$4,4,FALSE)</f>
        <v>21.2</v>
      </c>
      <c r="F1570" t="str">
        <f t="shared" si="74"/>
        <v>21.2-Δ6</v>
      </c>
      <c r="G1570" t="str">
        <f>VLOOKUP($B1570,Categorisation_T_Score!$B$1:$DH$51,$C1570+2,FALSE)</f>
        <v>P3</v>
      </c>
      <c r="H1570">
        <f>IFERROR(VLOOKUP(G1570,ScoreCards!$C$3:$F$6,4),0)</f>
        <v>0</v>
      </c>
    </row>
    <row r="1571" spans="2:8">
      <c r="B1571">
        <f t="shared" si="72"/>
        <v>18</v>
      </c>
      <c r="C1571">
        <f t="shared" si="73"/>
        <v>42</v>
      </c>
      <c r="D1571" t="str">
        <f>VLOOKUP(B1571,Categorisation_T!$B$4:$C$51,2,FALSE)</f>
        <v>Δ6</v>
      </c>
      <c r="E1571">
        <f>HLOOKUP(C1571,Categorisation_T!$D$1:$DH$4,4,FALSE)</f>
        <v>22.1</v>
      </c>
      <c r="F1571" t="str">
        <f t="shared" si="74"/>
        <v>22.1-Δ6</v>
      </c>
      <c r="G1571">
        <f>VLOOKUP($B1571,Categorisation_T_Score!$B$1:$DH$51,$C1571+2,FALSE)</f>
        <v>0</v>
      </c>
      <c r="H1571">
        <f>IFERROR(VLOOKUP(G1571,ScoreCards!$C$3:$F$6,4),0)</f>
        <v>0</v>
      </c>
    </row>
    <row r="1572" spans="2:8">
      <c r="B1572">
        <f t="shared" si="72"/>
        <v>18</v>
      </c>
      <c r="C1572">
        <f t="shared" si="73"/>
        <v>43</v>
      </c>
      <c r="D1572" t="str">
        <f>VLOOKUP(B1572,Categorisation_T!$B$4:$C$51,2,FALSE)</f>
        <v>Δ6</v>
      </c>
      <c r="E1572">
        <f>HLOOKUP(C1572,Categorisation_T!$D$1:$DH$4,4,FALSE)</f>
        <v>22.2</v>
      </c>
      <c r="F1572" t="str">
        <f t="shared" si="74"/>
        <v>22.2-Δ6</v>
      </c>
      <c r="G1572">
        <f>VLOOKUP($B1572,Categorisation_T_Score!$B$1:$DH$51,$C1572+2,FALSE)</f>
        <v>0</v>
      </c>
      <c r="H1572">
        <f>IFERROR(VLOOKUP(G1572,ScoreCards!$C$3:$F$6,4),0)</f>
        <v>0</v>
      </c>
    </row>
    <row r="1573" spans="2:8">
      <c r="B1573">
        <f t="shared" si="72"/>
        <v>18</v>
      </c>
      <c r="C1573">
        <f t="shared" si="73"/>
        <v>44</v>
      </c>
      <c r="D1573" t="str">
        <f>VLOOKUP(B1573,Categorisation_T!$B$4:$C$51,2,FALSE)</f>
        <v>Δ6</v>
      </c>
      <c r="E1573" t="str">
        <f>HLOOKUP(C1573,Categorisation_T!$D$1:$DH$4,4,FALSE)</f>
        <v>F</v>
      </c>
      <c r="F1573" t="str">
        <f t="shared" si="74"/>
        <v>F-Δ6</v>
      </c>
      <c r="G1573">
        <f>VLOOKUP($B1573,Categorisation_T_Score!$B$1:$DH$51,$C1573+2,FALSE)</f>
        <v>0</v>
      </c>
      <c r="H1573">
        <f>IFERROR(VLOOKUP(G1573,ScoreCards!$C$3:$F$6,4),0)</f>
        <v>0</v>
      </c>
    </row>
    <row r="1574" spans="2:8">
      <c r="B1574">
        <f t="shared" si="72"/>
        <v>18</v>
      </c>
      <c r="C1574">
        <f t="shared" si="73"/>
        <v>45</v>
      </c>
      <c r="D1574" t="str">
        <f>VLOOKUP(B1574,Categorisation_T!$B$4:$C$51,2,FALSE)</f>
        <v>Δ6</v>
      </c>
      <c r="E1574">
        <f>HLOOKUP(C1574,Categorisation_T!$D$1:$DH$4,4,FALSE)</f>
        <v>23.1</v>
      </c>
      <c r="F1574" t="str">
        <f t="shared" si="74"/>
        <v>23.1-Δ6</v>
      </c>
      <c r="G1574">
        <f>VLOOKUP($B1574,Categorisation_T_Score!$B$1:$DH$51,$C1574+2,FALSE)</f>
        <v>0</v>
      </c>
      <c r="H1574">
        <f>IFERROR(VLOOKUP(G1574,ScoreCards!$C$3:$F$6,4),0)</f>
        <v>0</v>
      </c>
    </row>
    <row r="1575" spans="2:8">
      <c r="B1575">
        <f t="shared" si="72"/>
        <v>18</v>
      </c>
      <c r="C1575">
        <f t="shared" si="73"/>
        <v>46</v>
      </c>
      <c r="D1575" t="str">
        <f>VLOOKUP(B1575,Categorisation_T!$B$4:$C$51,2,FALSE)</f>
        <v>Δ6</v>
      </c>
      <c r="E1575">
        <f>HLOOKUP(C1575,Categorisation_T!$D$1:$DH$4,4,FALSE)</f>
        <v>23.2</v>
      </c>
      <c r="F1575" t="str">
        <f t="shared" si="74"/>
        <v>23.2-Δ6</v>
      </c>
      <c r="G1575">
        <f>VLOOKUP($B1575,Categorisation_T_Score!$B$1:$DH$51,$C1575+2,FALSE)</f>
        <v>0</v>
      </c>
      <c r="H1575">
        <f>IFERROR(VLOOKUP(G1575,ScoreCards!$C$3:$F$6,4),0)</f>
        <v>0</v>
      </c>
    </row>
    <row r="1576" spans="2:8">
      <c r="B1576">
        <f t="shared" si="72"/>
        <v>18</v>
      </c>
      <c r="C1576">
        <f t="shared" si="73"/>
        <v>47</v>
      </c>
      <c r="D1576" t="str">
        <f>VLOOKUP(B1576,Categorisation_T!$B$4:$C$51,2,FALSE)</f>
        <v>Δ6</v>
      </c>
      <c r="E1576">
        <f>HLOOKUP(C1576,Categorisation_T!$D$1:$DH$4,4,FALSE)</f>
        <v>23.3</v>
      </c>
      <c r="F1576" t="str">
        <f t="shared" si="74"/>
        <v>23.3-Δ6</v>
      </c>
      <c r="G1576">
        <f>VLOOKUP($B1576,Categorisation_T_Score!$B$1:$DH$51,$C1576+2,FALSE)</f>
        <v>0</v>
      </c>
      <c r="H1576">
        <f>IFERROR(VLOOKUP(G1576,ScoreCards!$C$3:$F$6,4),0)</f>
        <v>0</v>
      </c>
    </row>
    <row r="1577" spans="2:8">
      <c r="B1577">
        <f t="shared" si="72"/>
        <v>18</v>
      </c>
      <c r="C1577">
        <f t="shared" si="73"/>
        <v>48</v>
      </c>
      <c r="D1577" t="str">
        <f>VLOOKUP(B1577,Categorisation_T!$B$4:$C$51,2,FALSE)</f>
        <v>Δ6</v>
      </c>
      <c r="E1577">
        <f>HLOOKUP(C1577,Categorisation_T!$D$1:$DH$4,4,FALSE)</f>
        <v>23.4</v>
      </c>
      <c r="F1577" t="str">
        <f t="shared" si="74"/>
        <v>23.4-Δ6</v>
      </c>
      <c r="G1577">
        <f>VLOOKUP($B1577,Categorisation_T_Score!$B$1:$DH$51,$C1577+2,FALSE)</f>
        <v>0</v>
      </c>
      <c r="H1577">
        <f>IFERROR(VLOOKUP(G1577,ScoreCards!$C$3:$F$6,4),0)</f>
        <v>0</v>
      </c>
    </row>
    <row r="1578" spans="2:8">
      <c r="B1578">
        <f t="shared" si="72"/>
        <v>18</v>
      </c>
      <c r="C1578">
        <f t="shared" si="73"/>
        <v>49</v>
      </c>
      <c r="D1578" t="str">
        <f>VLOOKUP(B1578,Categorisation_T!$B$4:$C$51,2,FALSE)</f>
        <v>Δ6</v>
      </c>
      <c r="E1578">
        <f>HLOOKUP(C1578,Categorisation_T!$D$1:$DH$4,4,FALSE)</f>
        <v>23.5</v>
      </c>
      <c r="F1578" t="str">
        <f t="shared" si="74"/>
        <v>23.5-Δ6</v>
      </c>
      <c r="G1578">
        <f>VLOOKUP($B1578,Categorisation_T_Score!$B$1:$DH$51,$C1578+2,FALSE)</f>
        <v>0</v>
      </c>
      <c r="H1578">
        <f>IFERROR(VLOOKUP(G1578,ScoreCards!$C$3:$F$6,4),0)</f>
        <v>0</v>
      </c>
    </row>
    <row r="1579" spans="2:8">
      <c r="B1579">
        <f t="shared" si="72"/>
        <v>18</v>
      </c>
      <c r="C1579">
        <f t="shared" si="73"/>
        <v>50</v>
      </c>
      <c r="D1579" t="str">
        <f>VLOOKUP(B1579,Categorisation_T!$B$4:$C$51,2,FALSE)</f>
        <v>Δ6</v>
      </c>
      <c r="E1579">
        <f>HLOOKUP(C1579,Categorisation_T!$D$1:$DH$4,4,FALSE)</f>
        <v>23.6</v>
      </c>
      <c r="F1579" t="str">
        <f t="shared" si="74"/>
        <v>23.6-Δ6</v>
      </c>
      <c r="G1579">
        <f>VLOOKUP($B1579,Categorisation_T_Score!$B$1:$DH$51,$C1579+2,FALSE)</f>
        <v>0</v>
      </c>
      <c r="H1579">
        <f>IFERROR(VLOOKUP(G1579,ScoreCards!$C$3:$F$6,4),0)</f>
        <v>0</v>
      </c>
    </row>
    <row r="1580" spans="2:8">
      <c r="B1580">
        <f t="shared" si="72"/>
        <v>18</v>
      </c>
      <c r="C1580">
        <f t="shared" si="73"/>
        <v>51</v>
      </c>
      <c r="D1580" t="str">
        <f>VLOOKUP(B1580,Categorisation_T!$B$4:$C$51,2,FALSE)</f>
        <v>Δ6</v>
      </c>
      <c r="E1580">
        <f>HLOOKUP(C1580,Categorisation_T!$D$1:$DH$4,4,FALSE)</f>
        <v>23.7</v>
      </c>
      <c r="F1580" t="str">
        <f t="shared" si="74"/>
        <v>23.7-Δ6</v>
      </c>
      <c r="G1580">
        <f>VLOOKUP($B1580,Categorisation_T_Score!$B$1:$DH$51,$C1580+2,FALSE)</f>
        <v>0</v>
      </c>
      <c r="H1580">
        <f>IFERROR(VLOOKUP(G1580,ScoreCards!$C$3:$F$6,4),0)</f>
        <v>0</v>
      </c>
    </row>
    <row r="1581" spans="2:8">
      <c r="B1581">
        <f t="shared" si="72"/>
        <v>18</v>
      </c>
      <c r="C1581">
        <f t="shared" si="73"/>
        <v>52</v>
      </c>
      <c r="D1581" t="str">
        <f>VLOOKUP(B1581,Categorisation_T!$B$4:$C$51,2,FALSE)</f>
        <v>Δ6</v>
      </c>
      <c r="E1581">
        <f>HLOOKUP(C1581,Categorisation_T!$D$1:$DH$4,4,FALSE)</f>
        <v>38</v>
      </c>
      <c r="F1581" t="str">
        <f t="shared" si="74"/>
        <v>38-Δ6</v>
      </c>
      <c r="G1581">
        <f>VLOOKUP($B1581,Categorisation_T_Score!$B$1:$DH$51,$C1581+2,FALSE)</f>
        <v>0</v>
      </c>
      <c r="H1581">
        <f>IFERROR(VLOOKUP(G1581,ScoreCards!$C$3:$F$6,4),0)</f>
        <v>0</v>
      </c>
    </row>
    <row r="1582" spans="2:8">
      <c r="B1582">
        <f t="shared" si="72"/>
        <v>18</v>
      </c>
      <c r="C1582">
        <f t="shared" si="73"/>
        <v>53</v>
      </c>
      <c r="D1582" t="str">
        <f>VLOOKUP(B1582,Categorisation_T!$B$4:$C$51,2,FALSE)</f>
        <v>Δ6</v>
      </c>
      <c r="E1582">
        <f>HLOOKUP(C1582,Categorisation_T!$D$1:$DH$4,4,FALSE)</f>
        <v>39</v>
      </c>
      <c r="F1582" t="str">
        <f t="shared" si="74"/>
        <v>39-Δ6</v>
      </c>
      <c r="G1582">
        <f>VLOOKUP($B1582,Categorisation_T_Score!$B$1:$DH$51,$C1582+2,FALSE)</f>
        <v>0</v>
      </c>
      <c r="H1582">
        <f>IFERROR(VLOOKUP(G1582,ScoreCards!$C$3:$F$6,4),0)</f>
        <v>0</v>
      </c>
    </row>
    <row r="1583" spans="2:8">
      <c r="B1583">
        <f t="shared" si="72"/>
        <v>18</v>
      </c>
      <c r="C1583">
        <f t="shared" si="73"/>
        <v>54</v>
      </c>
      <c r="D1583" t="str">
        <f>VLOOKUP(B1583,Categorisation_T!$B$4:$C$51,2,FALSE)</f>
        <v>Δ6</v>
      </c>
      <c r="E1583" t="str">
        <f>HLOOKUP(C1583,Categorisation_T!$D$1:$DH$4,4,FALSE)</f>
        <v>G</v>
      </c>
      <c r="F1583" t="str">
        <f t="shared" si="74"/>
        <v>G-Δ6</v>
      </c>
      <c r="G1583">
        <f>VLOOKUP($B1583,Categorisation_T_Score!$B$1:$DH$51,$C1583+2,FALSE)</f>
        <v>0</v>
      </c>
      <c r="H1583">
        <f>IFERROR(VLOOKUP(G1583,ScoreCards!$C$3:$F$6,4),0)</f>
        <v>0</v>
      </c>
    </row>
    <row r="1584" spans="2:8">
      <c r="B1584">
        <f t="shared" si="72"/>
        <v>18</v>
      </c>
      <c r="C1584">
        <f t="shared" si="73"/>
        <v>55</v>
      </c>
      <c r="D1584" t="str">
        <f>VLOOKUP(B1584,Categorisation_T!$B$4:$C$51,2,FALSE)</f>
        <v>Δ6</v>
      </c>
      <c r="E1584">
        <f>HLOOKUP(C1584,Categorisation_T!$D$1:$DH$4,4,FALSE)</f>
        <v>24.1</v>
      </c>
      <c r="F1584" t="str">
        <f t="shared" si="74"/>
        <v>24.1-Δ6</v>
      </c>
      <c r="G1584">
        <f>VLOOKUP($B1584,Categorisation_T_Score!$B$1:$DH$51,$C1584+2,FALSE)</f>
        <v>0</v>
      </c>
      <c r="H1584">
        <f>IFERROR(VLOOKUP(G1584,ScoreCards!$C$3:$F$6,4),0)</f>
        <v>0</v>
      </c>
    </row>
    <row r="1585" spans="2:8">
      <c r="B1585">
        <f t="shared" si="72"/>
        <v>18</v>
      </c>
      <c r="C1585">
        <f t="shared" si="73"/>
        <v>56</v>
      </c>
      <c r="D1585" t="str">
        <f>VLOOKUP(B1585,Categorisation_T!$B$4:$C$51,2,FALSE)</f>
        <v>Δ6</v>
      </c>
      <c r="E1585">
        <f>HLOOKUP(C1585,Categorisation_T!$D$1:$DH$4,4,FALSE)</f>
        <v>24.2</v>
      </c>
      <c r="F1585" t="str">
        <f t="shared" si="74"/>
        <v>24.2-Δ6</v>
      </c>
      <c r="G1585">
        <f>VLOOKUP($B1585,Categorisation_T_Score!$B$1:$DH$51,$C1585+2,FALSE)</f>
        <v>0</v>
      </c>
      <c r="H1585">
        <f>IFERROR(VLOOKUP(G1585,ScoreCards!$C$3:$F$6,4),0)</f>
        <v>0</v>
      </c>
    </row>
    <row r="1586" spans="2:8">
      <c r="B1586">
        <f t="shared" ref="B1586:B1649" si="75">B1477+1</f>
        <v>18</v>
      </c>
      <c r="C1586">
        <f t="shared" ref="C1586:C1649" si="76">C1477</f>
        <v>57</v>
      </c>
      <c r="D1586" t="str">
        <f>VLOOKUP(B1586,Categorisation_T!$B$4:$C$51,2,FALSE)</f>
        <v>Δ6</v>
      </c>
      <c r="E1586">
        <f>HLOOKUP(C1586,Categorisation_T!$D$1:$DH$4,4,FALSE)</f>
        <v>24.3</v>
      </c>
      <c r="F1586" t="str">
        <f t="shared" si="74"/>
        <v>24.3-Δ6</v>
      </c>
      <c r="G1586">
        <f>VLOOKUP($B1586,Categorisation_T_Score!$B$1:$DH$51,$C1586+2,FALSE)</f>
        <v>0</v>
      </c>
      <c r="H1586">
        <f>IFERROR(VLOOKUP(G1586,ScoreCards!$C$3:$F$6,4),0)</f>
        <v>0</v>
      </c>
    </row>
    <row r="1587" spans="2:8">
      <c r="B1587">
        <f t="shared" si="75"/>
        <v>18</v>
      </c>
      <c r="C1587">
        <f t="shared" si="76"/>
        <v>58</v>
      </c>
      <c r="D1587" t="str">
        <f>VLOOKUP(B1587,Categorisation_T!$B$4:$C$51,2,FALSE)</f>
        <v>Δ6</v>
      </c>
      <c r="E1587">
        <f>HLOOKUP(C1587,Categorisation_T!$D$1:$DH$4,4,FALSE)</f>
        <v>24.4</v>
      </c>
      <c r="F1587" t="str">
        <f t="shared" si="74"/>
        <v>24.4-Δ6</v>
      </c>
      <c r="G1587">
        <f>VLOOKUP($B1587,Categorisation_T_Score!$B$1:$DH$51,$C1587+2,FALSE)</f>
        <v>0</v>
      </c>
      <c r="H1587">
        <f>IFERROR(VLOOKUP(G1587,ScoreCards!$C$3:$F$6,4),0)</f>
        <v>0</v>
      </c>
    </row>
    <row r="1588" spans="2:8">
      <c r="B1588">
        <f t="shared" si="75"/>
        <v>18</v>
      </c>
      <c r="C1588">
        <f t="shared" si="76"/>
        <v>59</v>
      </c>
      <c r="D1588" t="str">
        <f>VLOOKUP(B1588,Categorisation_T!$B$4:$C$51,2,FALSE)</f>
        <v>Δ6</v>
      </c>
      <c r="E1588">
        <f>HLOOKUP(C1588,Categorisation_T!$D$1:$DH$4,4,FALSE)</f>
        <v>24.5</v>
      </c>
      <c r="F1588" t="str">
        <f t="shared" si="74"/>
        <v>24.5-Δ6</v>
      </c>
      <c r="G1588">
        <f>VLOOKUP($B1588,Categorisation_T_Score!$B$1:$DH$51,$C1588+2,FALSE)</f>
        <v>0</v>
      </c>
      <c r="H1588">
        <f>IFERROR(VLOOKUP(G1588,ScoreCards!$C$3:$F$6,4),0)</f>
        <v>0</v>
      </c>
    </row>
    <row r="1589" spans="2:8">
      <c r="B1589">
        <f t="shared" si="75"/>
        <v>18</v>
      </c>
      <c r="C1589">
        <f t="shared" si="76"/>
        <v>60</v>
      </c>
      <c r="D1589" t="str">
        <f>VLOOKUP(B1589,Categorisation_T!$B$4:$C$51,2,FALSE)</f>
        <v>Δ6</v>
      </c>
      <c r="E1589">
        <f>HLOOKUP(C1589,Categorisation_T!$D$1:$DH$4,4,FALSE)</f>
        <v>25.1</v>
      </c>
      <c r="F1589" t="str">
        <f t="shared" si="74"/>
        <v>25.1-Δ6</v>
      </c>
      <c r="G1589">
        <f>VLOOKUP($B1589,Categorisation_T_Score!$B$1:$DH$51,$C1589+2,FALSE)</f>
        <v>0</v>
      </c>
      <c r="H1589">
        <f>IFERROR(VLOOKUP(G1589,ScoreCards!$C$3:$F$6,4),0)</f>
        <v>0</v>
      </c>
    </row>
    <row r="1590" spans="2:8">
      <c r="B1590">
        <f t="shared" si="75"/>
        <v>18</v>
      </c>
      <c r="C1590">
        <f t="shared" si="76"/>
        <v>61</v>
      </c>
      <c r="D1590" t="str">
        <f>VLOOKUP(B1590,Categorisation_T!$B$4:$C$51,2,FALSE)</f>
        <v>Δ6</v>
      </c>
      <c r="E1590">
        <f>HLOOKUP(C1590,Categorisation_T!$D$1:$DH$4,4,FALSE)</f>
        <v>25.2</v>
      </c>
      <c r="F1590" t="str">
        <f t="shared" si="74"/>
        <v>25.2-Δ6</v>
      </c>
      <c r="G1590">
        <f>VLOOKUP($B1590,Categorisation_T_Score!$B$1:$DH$51,$C1590+2,FALSE)</f>
        <v>0</v>
      </c>
      <c r="H1590">
        <f>IFERROR(VLOOKUP(G1590,ScoreCards!$C$3:$F$6,4),0)</f>
        <v>0</v>
      </c>
    </row>
    <row r="1591" spans="2:8">
      <c r="B1591">
        <f t="shared" si="75"/>
        <v>18</v>
      </c>
      <c r="C1591">
        <f t="shared" si="76"/>
        <v>62</v>
      </c>
      <c r="D1591" t="str">
        <f>VLOOKUP(B1591,Categorisation_T!$B$4:$C$51,2,FALSE)</f>
        <v>Δ6</v>
      </c>
      <c r="E1591">
        <f>HLOOKUP(C1591,Categorisation_T!$D$1:$DH$4,4,FALSE)</f>
        <v>25.3</v>
      </c>
      <c r="F1591" t="str">
        <f t="shared" si="74"/>
        <v>25.3-Δ6</v>
      </c>
      <c r="G1591">
        <f>VLOOKUP($B1591,Categorisation_T_Score!$B$1:$DH$51,$C1591+2,FALSE)</f>
        <v>0</v>
      </c>
      <c r="H1591">
        <f>IFERROR(VLOOKUP(G1591,ScoreCards!$C$3:$F$6,4),0)</f>
        <v>0</v>
      </c>
    </row>
    <row r="1592" spans="2:8">
      <c r="B1592">
        <f t="shared" si="75"/>
        <v>18</v>
      </c>
      <c r="C1592">
        <f t="shared" si="76"/>
        <v>63</v>
      </c>
      <c r="D1592" t="str">
        <f>VLOOKUP(B1592,Categorisation_T!$B$4:$C$51,2,FALSE)</f>
        <v>Δ6</v>
      </c>
      <c r="E1592">
        <f>HLOOKUP(C1592,Categorisation_T!$D$1:$DH$4,4,FALSE)</f>
        <v>25.4</v>
      </c>
      <c r="F1592" t="str">
        <f t="shared" si="74"/>
        <v>25.4-Δ6</v>
      </c>
      <c r="G1592">
        <f>VLOOKUP($B1592,Categorisation_T_Score!$B$1:$DH$51,$C1592+2,FALSE)</f>
        <v>0</v>
      </c>
      <c r="H1592">
        <f>IFERROR(VLOOKUP(G1592,ScoreCards!$C$3:$F$6,4),0)</f>
        <v>0</v>
      </c>
    </row>
    <row r="1593" spans="2:8">
      <c r="B1593">
        <f t="shared" si="75"/>
        <v>18</v>
      </c>
      <c r="C1593">
        <f t="shared" si="76"/>
        <v>64</v>
      </c>
      <c r="D1593" t="str">
        <f>VLOOKUP(B1593,Categorisation_T!$B$4:$C$51,2,FALSE)</f>
        <v>Δ6</v>
      </c>
      <c r="E1593">
        <f>HLOOKUP(C1593,Categorisation_T!$D$1:$DH$4,4,FALSE)</f>
        <v>25.5</v>
      </c>
      <c r="F1593" t="str">
        <f t="shared" si="74"/>
        <v>25.5-Δ6</v>
      </c>
      <c r="G1593">
        <f>VLOOKUP($B1593,Categorisation_T_Score!$B$1:$DH$51,$C1593+2,FALSE)</f>
        <v>0</v>
      </c>
      <c r="H1593">
        <f>IFERROR(VLOOKUP(G1593,ScoreCards!$C$3:$F$6,4),0)</f>
        <v>0</v>
      </c>
    </row>
    <row r="1594" spans="2:8">
      <c r="B1594">
        <f t="shared" si="75"/>
        <v>18</v>
      </c>
      <c r="C1594">
        <f t="shared" si="76"/>
        <v>65</v>
      </c>
      <c r="D1594" t="str">
        <f>VLOOKUP(B1594,Categorisation_T!$B$4:$C$51,2,FALSE)</f>
        <v>Δ6</v>
      </c>
      <c r="E1594">
        <f>HLOOKUP(C1594,Categorisation_T!$D$1:$DH$4,4,FALSE)</f>
        <v>25.6</v>
      </c>
      <c r="F1594" t="str">
        <f t="shared" si="74"/>
        <v>25.6-Δ6</v>
      </c>
      <c r="G1594">
        <f>VLOOKUP($B1594,Categorisation_T_Score!$B$1:$DH$51,$C1594+2,FALSE)</f>
        <v>0</v>
      </c>
      <c r="H1594">
        <f>IFERROR(VLOOKUP(G1594,ScoreCards!$C$3:$F$6,4),0)</f>
        <v>0</v>
      </c>
    </row>
    <row r="1595" spans="2:8">
      <c r="B1595">
        <f t="shared" si="75"/>
        <v>18</v>
      </c>
      <c r="C1595">
        <f t="shared" si="76"/>
        <v>66</v>
      </c>
      <c r="D1595" t="str">
        <f>VLOOKUP(B1595,Categorisation_T!$B$4:$C$51,2,FALSE)</f>
        <v>Δ6</v>
      </c>
      <c r="E1595">
        <f>HLOOKUP(C1595,Categorisation_T!$D$1:$DH$4,4,FALSE)</f>
        <v>25.7</v>
      </c>
      <c r="F1595" t="str">
        <f t="shared" si="74"/>
        <v>25.7-Δ6</v>
      </c>
      <c r="G1595">
        <f>VLOOKUP($B1595,Categorisation_T_Score!$B$1:$DH$51,$C1595+2,FALSE)</f>
        <v>0</v>
      </c>
      <c r="H1595">
        <f>IFERROR(VLOOKUP(G1595,ScoreCards!$C$3:$F$6,4),0)</f>
        <v>0</v>
      </c>
    </row>
    <row r="1596" spans="2:8">
      <c r="B1596">
        <f t="shared" si="75"/>
        <v>18</v>
      </c>
      <c r="C1596">
        <f t="shared" si="76"/>
        <v>67</v>
      </c>
      <c r="D1596" t="str">
        <f>VLOOKUP(B1596,Categorisation_T!$B$4:$C$51,2,FALSE)</f>
        <v>Δ6</v>
      </c>
      <c r="E1596">
        <f>HLOOKUP(C1596,Categorisation_T!$D$1:$DH$4,4,FALSE)</f>
        <v>25.9</v>
      </c>
      <c r="F1596" t="str">
        <f t="shared" si="74"/>
        <v>25.9-Δ6</v>
      </c>
      <c r="G1596">
        <f>VLOOKUP($B1596,Categorisation_T_Score!$B$1:$DH$51,$C1596+2,FALSE)</f>
        <v>0</v>
      </c>
      <c r="H1596">
        <f>IFERROR(VLOOKUP(G1596,ScoreCards!$C$3:$F$6,4),0)</f>
        <v>0</v>
      </c>
    </row>
    <row r="1597" spans="2:8">
      <c r="B1597">
        <f t="shared" si="75"/>
        <v>18</v>
      </c>
      <c r="C1597">
        <f t="shared" si="76"/>
        <v>68</v>
      </c>
      <c r="D1597" t="str">
        <f>VLOOKUP(B1597,Categorisation_T!$B$4:$C$51,2,FALSE)</f>
        <v>Δ6</v>
      </c>
      <c r="E1597" t="str">
        <f>HLOOKUP(C1597,Categorisation_T!$D$1:$DH$4,4,FALSE)</f>
        <v>H</v>
      </c>
      <c r="F1597" t="str">
        <f t="shared" si="74"/>
        <v>H-Δ6</v>
      </c>
      <c r="G1597">
        <f>VLOOKUP($B1597,Categorisation_T_Score!$B$1:$DH$51,$C1597+2,FALSE)</f>
        <v>0</v>
      </c>
      <c r="H1597">
        <f>IFERROR(VLOOKUP(G1597,ScoreCards!$C$3:$F$6,4),0)</f>
        <v>0</v>
      </c>
    </row>
    <row r="1598" spans="2:8">
      <c r="B1598">
        <f t="shared" si="75"/>
        <v>18</v>
      </c>
      <c r="C1598">
        <f t="shared" si="76"/>
        <v>69</v>
      </c>
      <c r="D1598" t="str">
        <f>VLOOKUP(B1598,Categorisation_T!$B$4:$C$51,2,FALSE)</f>
        <v>Δ6</v>
      </c>
      <c r="E1598">
        <f>HLOOKUP(C1598,Categorisation_T!$D$1:$DH$4,4,FALSE)</f>
        <v>26.1</v>
      </c>
      <c r="F1598" t="str">
        <f t="shared" si="74"/>
        <v>26.1-Δ6</v>
      </c>
      <c r="G1598">
        <f>VLOOKUP($B1598,Categorisation_T_Score!$B$1:$DH$51,$C1598+2,FALSE)</f>
        <v>0</v>
      </c>
      <c r="H1598">
        <f>IFERROR(VLOOKUP(G1598,ScoreCards!$C$3:$F$6,4),0)</f>
        <v>0</v>
      </c>
    </row>
    <row r="1599" spans="2:8">
      <c r="B1599">
        <f t="shared" si="75"/>
        <v>18</v>
      </c>
      <c r="C1599">
        <f t="shared" si="76"/>
        <v>70</v>
      </c>
      <c r="D1599" t="str">
        <f>VLOOKUP(B1599,Categorisation_T!$B$4:$C$51,2,FALSE)</f>
        <v>Δ6</v>
      </c>
      <c r="E1599">
        <f>HLOOKUP(C1599,Categorisation_T!$D$1:$DH$4,4,FALSE)</f>
        <v>26.2</v>
      </c>
      <c r="F1599" t="str">
        <f t="shared" si="74"/>
        <v>26.2-Δ6</v>
      </c>
      <c r="G1599">
        <f>VLOOKUP($B1599,Categorisation_T_Score!$B$1:$DH$51,$C1599+2,FALSE)</f>
        <v>0</v>
      </c>
      <c r="H1599">
        <f>IFERROR(VLOOKUP(G1599,ScoreCards!$C$3:$F$6,4),0)</f>
        <v>0</v>
      </c>
    </row>
    <row r="1600" spans="2:8">
      <c r="B1600">
        <f t="shared" si="75"/>
        <v>18</v>
      </c>
      <c r="C1600">
        <f t="shared" si="76"/>
        <v>71</v>
      </c>
      <c r="D1600" t="str">
        <f>VLOOKUP(B1600,Categorisation_T!$B$4:$C$51,2,FALSE)</f>
        <v>Δ6</v>
      </c>
      <c r="E1600">
        <f>HLOOKUP(C1600,Categorisation_T!$D$1:$DH$4,4,FALSE)</f>
        <v>26.3</v>
      </c>
      <c r="F1600" t="str">
        <f t="shared" si="74"/>
        <v>26.3-Δ6</v>
      </c>
      <c r="G1600">
        <f>VLOOKUP($B1600,Categorisation_T_Score!$B$1:$DH$51,$C1600+2,FALSE)</f>
        <v>0</v>
      </c>
      <c r="H1600">
        <f>IFERROR(VLOOKUP(G1600,ScoreCards!$C$3:$F$6,4),0)</f>
        <v>0</v>
      </c>
    </row>
    <row r="1601" spans="2:8">
      <c r="B1601">
        <f t="shared" si="75"/>
        <v>18</v>
      </c>
      <c r="C1601">
        <f t="shared" si="76"/>
        <v>72</v>
      </c>
      <c r="D1601" t="str">
        <f>VLOOKUP(B1601,Categorisation_T!$B$4:$C$51,2,FALSE)</f>
        <v>Δ6</v>
      </c>
      <c r="E1601">
        <f>HLOOKUP(C1601,Categorisation_T!$D$1:$DH$4,4,FALSE)</f>
        <v>26.4</v>
      </c>
      <c r="F1601" t="str">
        <f t="shared" si="74"/>
        <v>26.4-Δ6</v>
      </c>
      <c r="G1601">
        <f>VLOOKUP($B1601,Categorisation_T_Score!$B$1:$DH$51,$C1601+2,FALSE)</f>
        <v>0</v>
      </c>
      <c r="H1601">
        <f>IFERROR(VLOOKUP(G1601,ScoreCards!$C$3:$F$6,4),0)</f>
        <v>0</v>
      </c>
    </row>
    <row r="1602" spans="2:8">
      <c r="B1602">
        <f t="shared" si="75"/>
        <v>18</v>
      </c>
      <c r="C1602">
        <f t="shared" si="76"/>
        <v>73</v>
      </c>
      <c r="D1602" t="str">
        <f>VLOOKUP(B1602,Categorisation_T!$B$4:$C$51,2,FALSE)</f>
        <v>Δ6</v>
      </c>
      <c r="E1602">
        <f>HLOOKUP(C1602,Categorisation_T!$D$1:$DH$4,4,FALSE)</f>
        <v>26.5</v>
      </c>
      <c r="F1602" t="str">
        <f t="shared" si="74"/>
        <v>26.5-Δ6</v>
      </c>
      <c r="G1602">
        <f>VLOOKUP($B1602,Categorisation_T_Score!$B$1:$DH$51,$C1602+2,FALSE)</f>
        <v>0</v>
      </c>
      <c r="H1602">
        <f>IFERROR(VLOOKUP(G1602,ScoreCards!$C$3:$F$6,4),0)</f>
        <v>0</v>
      </c>
    </row>
    <row r="1603" spans="2:8">
      <c r="B1603">
        <f t="shared" si="75"/>
        <v>18</v>
      </c>
      <c r="C1603">
        <f t="shared" si="76"/>
        <v>74</v>
      </c>
      <c r="D1603" t="str">
        <f>VLOOKUP(B1603,Categorisation_T!$B$4:$C$51,2,FALSE)</f>
        <v>Δ6</v>
      </c>
      <c r="E1603">
        <f>HLOOKUP(C1603,Categorisation_T!$D$1:$DH$4,4,FALSE)</f>
        <v>26.6</v>
      </c>
      <c r="F1603" t="str">
        <f t="shared" si="74"/>
        <v>26.6-Δ6</v>
      </c>
      <c r="G1603">
        <f>VLOOKUP($B1603,Categorisation_T_Score!$B$1:$DH$51,$C1603+2,FALSE)</f>
        <v>0</v>
      </c>
      <c r="H1603">
        <f>IFERROR(VLOOKUP(G1603,ScoreCards!$C$3:$F$6,4),0)</f>
        <v>0</v>
      </c>
    </row>
    <row r="1604" spans="2:8">
      <c r="B1604">
        <f t="shared" si="75"/>
        <v>18</v>
      </c>
      <c r="C1604">
        <f t="shared" si="76"/>
        <v>75</v>
      </c>
      <c r="D1604" t="str">
        <f>VLOOKUP(B1604,Categorisation_T!$B$4:$C$51,2,FALSE)</f>
        <v>Δ6</v>
      </c>
      <c r="E1604">
        <f>HLOOKUP(C1604,Categorisation_T!$D$1:$DH$4,4,FALSE)</f>
        <v>26.7</v>
      </c>
      <c r="F1604" t="str">
        <f t="shared" si="74"/>
        <v>26.7-Δ6</v>
      </c>
      <c r="G1604">
        <f>VLOOKUP($B1604,Categorisation_T_Score!$B$1:$DH$51,$C1604+2,FALSE)</f>
        <v>0</v>
      </c>
      <c r="H1604">
        <f>IFERROR(VLOOKUP(G1604,ScoreCards!$C$3:$F$6,4),0)</f>
        <v>0</v>
      </c>
    </row>
    <row r="1605" spans="2:8">
      <c r="B1605">
        <f t="shared" si="75"/>
        <v>18</v>
      </c>
      <c r="C1605">
        <f t="shared" si="76"/>
        <v>76</v>
      </c>
      <c r="D1605" t="str">
        <f>VLOOKUP(B1605,Categorisation_T!$B$4:$C$51,2,FALSE)</f>
        <v>Δ6</v>
      </c>
      <c r="E1605">
        <f>HLOOKUP(C1605,Categorisation_T!$D$1:$DH$4,4,FALSE)</f>
        <v>26.8</v>
      </c>
      <c r="F1605" t="str">
        <f t="shared" ref="F1605:F1668" si="77">E1605&amp;"-"&amp;D1605</f>
        <v>26.8-Δ6</v>
      </c>
      <c r="G1605">
        <f>VLOOKUP($B1605,Categorisation_T_Score!$B$1:$DH$51,$C1605+2,FALSE)</f>
        <v>0</v>
      </c>
      <c r="H1605">
        <f>IFERROR(VLOOKUP(G1605,ScoreCards!$C$3:$F$6,4),0)</f>
        <v>0</v>
      </c>
    </row>
    <row r="1606" spans="2:8">
      <c r="B1606">
        <f t="shared" si="75"/>
        <v>18</v>
      </c>
      <c r="C1606">
        <f t="shared" si="76"/>
        <v>77</v>
      </c>
      <c r="D1606" t="str">
        <f>VLOOKUP(B1606,Categorisation_T!$B$4:$C$51,2,FALSE)</f>
        <v>Δ6</v>
      </c>
      <c r="E1606">
        <f>HLOOKUP(C1606,Categorisation_T!$D$1:$DH$4,4,FALSE)</f>
        <v>27.1</v>
      </c>
      <c r="F1606" t="str">
        <f t="shared" si="77"/>
        <v>27.1-Δ6</v>
      </c>
      <c r="G1606">
        <f>VLOOKUP($B1606,Categorisation_T_Score!$B$1:$DH$51,$C1606+2,FALSE)</f>
        <v>0</v>
      </c>
      <c r="H1606">
        <f>IFERROR(VLOOKUP(G1606,ScoreCards!$C$3:$F$6,4),0)</f>
        <v>0</v>
      </c>
    </row>
    <row r="1607" spans="2:8">
      <c r="B1607">
        <f t="shared" si="75"/>
        <v>18</v>
      </c>
      <c r="C1607">
        <f t="shared" si="76"/>
        <v>78</v>
      </c>
      <c r="D1607" t="str">
        <f>VLOOKUP(B1607,Categorisation_T!$B$4:$C$51,2,FALSE)</f>
        <v>Δ6</v>
      </c>
      <c r="E1607">
        <f>HLOOKUP(C1607,Categorisation_T!$D$1:$DH$4,4,FALSE)</f>
        <v>27.2</v>
      </c>
      <c r="F1607" t="str">
        <f t="shared" si="77"/>
        <v>27.2-Δ6</v>
      </c>
      <c r="G1607">
        <f>VLOOKUP($B1607,Categorisation_T_Score!$B$1:$DH$51,$C1607+2,FALSE)</f>
        <v>0</v>
      </c>
      <c r="H1607">
        <f>IFERROR(VLOOKUP(G1607,ScoreCards!$C$3:$F$6,4),0)</f>
        <v>0</v>
      </c>
    </row>
    <row r="1608" spans="2:8">
      <c r="B1608">
        <f t="shared" si="75"/>
        <v>18</v>
      </c>
      <c r="C1608">
        <f t="shared" si="76"/>
        <v>79</v>
      </c>
      <c r="D1608" t="str">
        <f>VLOOKUP(B1608,Categorisation_T!$B$4:$C$51,2,FALSE)</f>
        <v>Δ6</v>
      </c>
      <c r="E1608">
        <f>HLOOKUP(C1608,Categorisation_T!$D$1:$DH$4,4,FALSE)</f>
        <v>27.3</v>
      </c>
      <c r="F1608" t="str">
        <f t="shared" si="77"/>
        <v>27.3-Δ6</v>
      </c>
      <c r="G1608">
        <f>VLOOKUP($B1608,Categorisation_T_Score!$B$1:$DH$51,$C1608+2,FALSE)</f>
        <v>0</v>
      </c>
      <c r="H1608">
        <f>IFERROR(VLOOKUP(G1608,ScoreCards!$C$3:$F$6,4),0)</f>
        <v>0</v>
      </c>
    </row>
    <row r="1609" spans="2:8">
      <c r="B1609">
        <f t="shared" si="75"/>
        <v>18</v>
      </c>
      <c r="C1609">
        <f t="shared" si="76"/>
        <v>80</v>
      </c>
      <c r="D1609" t="str">
        <f>VLOOKUP(B1609,Categorisation_T!$B$4:$C$51,2,FALSE)</f>
        <v>Δ6</v>
      </c>
      <c r="E1609">
        <f>HLOOKUP(C1609,Categorisation_T!$D$1:$DH$4,4,FALSE)</f>
        <v>27.4</v>
      </c>
      <c r="F1609" t="str">
        <f t="shared" si="77"/>
        <v>27.4-Δ6</v>
      </c>
      <c r="G1609">
        <f>VLOOKUP($B1609,Categorisation_T_Score!$B$1:$DH$51,$C1609+2,FALSE)</f>
        <v>0</v>
      </c>
      <c r="H1609">
        <f>IFERROR(VLOOKUP(G1609,ScoreCards!$C$3:$F$6,4),0)</f>
        <v>0</v>
      </c>
    </row>
    <row r="1610" spans="2:8">
      <c r="B1610">
        <f t="shared" si="75"/>
        <v>18</v>
      </c>
      <c r="C1610">
        <f t="shared" si="76"/>
        <v>81</v>
      </c>
      <c r="D1610" t="str">
        <f>VLOOKUP(B1610,Categorisation_T!$B$4:$C$51,2,FALSE)</f>
        <v>Δ6</v>
      </c>
      <c r="E1610">
        <f>HLOOKUP(C1610,Categorisation_T!$D$1:$DH$4,4,FALSE)</f>
        <v>27.5</v>
      </c>
      <c r="F1610" t="str">
        <f t="shared" si="77"/>
        <v>27.5-Δ6</v>
      </c>
      <c r="G1610">
        <f>VLOOKUP($B1610,Categorisation_T_Score!$B$1:$DH$51,$C1610+2,FALSE)</f>
        <v>0</v>
      </c>
      <c r="H1610">
        <f>IFERROR(VLOOKUP(G1610,ScoreCards!$C$3:$F$6,4),0)</f>
        <v>0</v>
      </c>
    </row>
    <row r="1611" spans="2:8">
      <c r="B1611">
        <f t="shared" si="75"/>
        <v>18</v>
      </c>
      <c r="C1611">
        <f t="shared" si="76"/>
        <v>82</v>
      </c>
      <c r="D1611" t="str">
        <f>VLOOKUP(B1611,Categorisation_T!$B$4:$C$51,2,FALSE)</f>
        <v>Δ6</v>
      </c>
      <c r="E1611">
        <f>HLOOKUP(C1611,Categorisation_T!$D$1:$DH$4,4,FALSE)</f>
        <v>27.9</v>
      </c>
      <c r="F1611" t="str">
        <f t="shared" si="77"/>
        <v>27.9-Δ6</v>
      </c>
      <c r="G1611">
        <f>VLOOKUP($B1611,Categorisation_T_Score!$B$1:$DH$51,$C1611+2,FALSE)</f>
        <v>0</v>
      </c>
      <c r="H1611">
        <f>IFERROR(VLOOKUP(G1611,ScoreCards!$C$3:$F$6,4),0)</f>
        <v>0</v>
      </c>
    </row>
    <row r="1612" spans="2:8">
      <c r="B1612">
        <f t="shared" si="75"/>
        <v>18</v>
      </c>
      <c r="C1612">
        <f t="shared" si="76"/>
        <v>83</v>
      </c>
      <c r="D1612" t="str">
        <f>VLOOKUP(B1612,Categorisation_T!$B$4:$C$51,2,FALSE)</f>
        <v>Δ6</v>
      </c>
      <c r="E1612">
        <f>HLOOKUP(C1612,Categorisation_T!$D$1:$DH$4,4,FALSE)</f>
        <v>95.1</v>
      </c>
      <c r="F1612" t="str">
        <f t="shared" si="77"/>
        <v>95.1-Δ6</v>
      </c>
      <c r="G1612">
        <f>VLOOKUP($B1612,Categorisation_T_Score!$B$1:$DH$51,$C1612+2,FALSE)</f>
        <v>0</v>
      </c>
      <c r="H1612">
        <f>IFERROR(VLOOKUP(G1612,ScoreCards!$C$3:$F$6,4),0)</f>
        <v>0</v>
      </c>
    </row>
    <row r="1613" spans="2:8">
      <c r="B1613">
        <f t="shared" si="75"/>
        <v>18</v>
      </c>
      <c r="C1613">
        <f t="shared" si="76"/>
        <v>84</v>
      </c>
      <c r="D1613" t="str">
        <f>VLOOKUP(B1613,Categorisation_T!$B$4:$C$51,2,FALSE)</f>
        <v>Δ6</v>
      </c>
      <c r="E1613">
        <f>HLOOKUP(C1613,Categorisation_T!$D$1:$DH$4,4,FALSE)</f>
        <v>95.2</v>
      </c>
      <c r="F1613" t="str">
        <f t="shared" si="77"/>
        <v>95.2-Δ6</v>
      </c>
      <c r="G1613">
        <f>VLOOKUP($B1613,Categorisation_T_Score!$B$1:$DH$51,$C1613+2,FALSE)</f>
        <v>0</v>
      </c>
      <c r="H1613">
        <f>IFERROR(VLOOKUP(G1613,ScoreCards!$C$3:$F$6,4),0)</f>
        <v>0</v>
      </c>
    </row>
    <row r="1614" spans="2:8">
      <c r="B1614">
        <f t="shared" si="75"/>
        <v>18</v>
      </c>
      <c r="C1614">
        <f t="shared" si="76"/>
        <v>85</v>
      </c>
      <c r="D1614" t="str">
        <f>VLOOKUP(B1614,Categorisation_T!$B$4:$C$51,2,FALSE)</f>
        <v>Δ6</v>
      </c>
      <c r="E1614" t="str">
        <f>HLOOKUP(C1614,Categorisation_T!$D$1:$DH$4,4,FALSE)</f>
        <v>I</v>
      </c>
      <c r="F1614" t="str">
        <f t="shared" si="77"/>
        <v>I-Δ6</v>
      </c>
      <c r="G1614">
        <f>VLOOKUP($B1614,Categorisation_T_Score!$B$1:$DH$51,$C1614+2,FALSE)</f>
        <v>0</v>
      </c>
      <c r="H1614">
        <f>IFERROR(VLOOKUP(G1614,ScoreCards!$C$3:$F$6,4),0)</f>
        <v>0</v>
      </c>
    </row>
    <row r="1615" spans="2:8">
      <c r="B1615">
        <f t="shared" si="75"/>
        <v>18</v>
      </c>
      <c r="C1615">
        <f t="shared" si="76"/>
        <v>86</v>
      </c>
      <c r="D1615" t="str">
        <f>VLOOKUP(B1615,Categorisation_T!$B$4:$C$51,2,FALSE)</f>
        <v>Δ6</v>
      </c>
      <c r="E1615">
        <f>HLOOKUP(C1615,Categorisation_T!$D$1:$DH$4,4,FALSE)</f>
        <v>28.1</v>
      </c>
      <c r="F1615" t="str">
        <f t="shared" si="77"/>
        <v>28.1-Δ6</v>
      </c>
      <c r="G1615">
        <f>VLOOKUP($B1615,Categorisation_T_Score!$B$1:$DH$51,$C1615+2,FALSE)</f>
        <v>0</v>
      </c>
      <c r="H1615">
        <f>IFERROR(VLOOKUP(G1615,ScoreCards!$C$3:$F$6,4),0)</f>
        <v>0</v>
      </c>
    </row>
    <row r="1616" spans="2:8">
      <c r="B1616">
        <f t="shared" si="75"/>
        <v>18</v>
      </c>
      <c r="C1616">
        <f t="shared" si="76"/>
        <v>87</v>
      </c>
      <c r="D1616" t="str">
        <f>VLOOKUP(B1616,Categorisation_T!$B$4:$C$51,2,FALSE)</f>
        <v>Δ6</v>
      </c>
      <c r="E1616">
        <f>HLOOKUP(C1616,Categorisation_T!$D$1:$DH$4,4,FALSE)</f>
        <v>28.2</v>
      </c>
      <c r="F1616" t="str">
        <f t="shared" si="77"/>
        <v>28.2-Δ6</v>
      </c>
      <c r="G1616">
        <f>VLOOKUP($B1616,Categorisation_T_Score!$B$1:$DH$51,$C1616+2,FALSE)</f>
        <v>0</v>
      </c>
      <c r="H1616">
        <f>IFERROR(VLOOKUP(G1616,ScoreCards!$C$3:$F$6,4),0)</f>
        <v>0</v>
      </c>
    </row>
    <row r="1617" spans="2:8">
      <c r="B1617">
        <f t="shared" si="75"/>
        <v>18</v>
      </c>
      <c r="C1617">
        <f t="shared" si="76"/>
        <v>88</v>
      </c>
      <c r="D1617" t="str">
        <f>VLOOKUP(B1617,Categorisation_T!$B$4:$C$51,2,FALSE)</f>
        <v>Δ6</v>
      </c>
      <c r="E1617">
        <f>HLOOKUP(C1617,Categorisation_T!$D$1:$DH$4,4,FALSE)</f>
        <v>28.3</v>
      </c>
      <c r="F1617" t="str">
        <f t="shared" si="77"/>
        <v>28.3-Δ6</v>
      </c>
      <c r="G1617">
        <f>VLOOKUP($B1617,Categorisation_T_Score!$B$1:$DH$51,$C1617+2,FALSE)</f>
        <v>0</v>
      </c>
      <c r="H1617">
        <f>IFERROR(VLOOKUP(G1617,ScoreCards!$C$3:$F$6,4),0)</f>
        <v>0</v>
      </c>
    </row>
    <row r="1618" spans="2:8">
      <c r="B1618">
        <f t="shared" si="75"/>
        <v>18</v>
      </c>
      <c r="C1618">
        <f t="shared" si="76"/>
        <v>89</v>
      </c>
      <c r="D1618" t="str">
        <f>VLOOKUP(B1618,Categorisation_T!$B$4:$C$51,2,FALSE)</f>
        <v>Δ6</v>
      </c>
      <c r="E1618">
        <f>HLOOKUP(C1618,Categorisation_T!$D$1:$DH$4,4,FALSE)</f>
        <v>28.4</v>
      </c>
      <c r="F1618" t="str">
        <f t="shared" si="77"/>
        <v>28.4-Δ6</v>
      </c>
      <c r="G1618">
        <f>VLOOKUP($B1618,Categorisation_T_Score!$B$1:$DH$51,$C1618+2,FALSE)</f>
        <v>0</v>
      </c>
      <c r="H1618">
        <f>IFERROR(VLOOKUP(G1618,ScoreCards!$C$3:$F$6,4),0)</f>
        <v>0</v>
      </c>
    </row>
    <row r="1619" spans="2:8">
      <c r="B1619">
        <f t="shared" si="75"/>
        <v>18</v>
      </c>
      <c r="C1619">
        <f t="shared" si="76"/>
        <v>90</v>
      </c>
      <c r="D1619" t="str">
        <f>VLOOKUP(B1619,Categorisation_T!$B$4:$C$51,2,FALSE)</f>
        <v>Δ6</v>
      </c>
      <c r="E1619">
        <f>HLOOKUP(C1619,Categorisation_T!$D$1:$DH$4,4,FALSE)</f>
        <v>28.9</v>
      </c>
      <c r="F1619" t="str">
        <f t="shared" si="77"/>
        <v>28.9-Δ6</v>
      </c>
      <c r="G1619">
        <f>VLOOKUP($B1619,Categorisation_T_Score!$B$1:$DH$51,$C1619+2,FALSE)</f>
        <v>0</v>
      </c>
      <c r="H1619">
        <f>IFERROR(VLOOKUP(G1619,ScoreCards!$C$3:$F$6,4),0)</f>
        <v>0</v>
      </c>
    </row>
    <row r="1620" spans="2:8">
      <c r="B1620">
        <f t="shared" si="75"/>
        <v>18</v>
      </c>
      <c r="C1620">
        <f t="shared" si="76"/>
        <v>91</v>
      </c>
      <c r="D1620" t="str">
        <f>VLOOKUP(B1620,Categorisation_T!$B$4:$C$51,2,FALSE)</f>
        <v>Δ6</v>
      </c>
      <c r="E1620">
        <f>HLOOKUP(C1620,Categorisation_T!$D$1:$DH$4,4,FALSE)</f>
        <v>29.1</v>
      </c>
      <c r="F1620" t="str">
        <f t="shared" si="77"/>
        <v>29.1-Δ6</v>
      </c>
      <c r="G1620">
        <f>VLOOKUP($B1620,Categorisation_T_Score!$B$1:$DH$51,$C1620+2,FALSE)</f>
        <v>0</v>
      </c>
      <c r="H1620">
        <f>IFERROR(VLOOKUP(G1620,ScoreCards!$C$3:$F$6,4),0)</f>
        <v>0</v>
      </c>
    </row>
    <row r="1621" spans="2:8">
      <c r="B1621">
        <f t="shared" si="75"/>
        <v>18</v>
      </c>
      <c r="C1621">
        <f t="shared" si="76"/>
        <v>92</v>
      </c>
      <c r="D1621" t="str">
        <f>VLOOKUP(B1621,Categorisation_T!$B$4:$C$51,2,FALSE)</f>
        <v>Δ6</v>
      </c>
      <c r="E1621">
        <f>HLOOKUP(C1621,Categorisation_T!$D$1:$DH$4,4,FALSE)</f>
        <v>29.2</v>
      </c>
      <c r="F1621" t="str">
        <f t="shared" si="77"/>
        <v>29.2-Δ6</v>
      </c>
      <c r="G1621">
        <f>VLOOKUP($B1621,Categorisation_T_Score!$B$1:$DH$51,$C1621+2,FALSE)</f>
        <v>0</v>
      </c>
      <c r="H1621">
        <f>IFERROR(VLOOKUP(G1621,ScoreCards!$C$3:$F$6,4),0)</f>
        <v>0</v>
      </c>
    </row>
    <row r="1622" spans="2:8">
      <c r="B1622">
        <f t="shared" si="75"/>
        <v>18</v>
      </c>
      <c r="C1622">
        <f t="shared" si="76"/>
        <v>93</v>
      </c>
      <c r="D1622" t="str">
        <f>VLOOKUP(B1622,Categorisation_T!$B$4:$C$51,2,FALSE)</f>
        <v>Δ6</v>
      </c>
      <c r="E1622">
        <f>HLOOKUP(C1622,Categorisation_T!$D$1:$DH$4,4,FALSE)</f>
        <v>29.3</v>
      </c>
      <c r="F1622" t="str">
        <f t="shared" si="77"/>
        <v>29.3-Δ6</v>
      </c>
      <c r="G1622">
        <f>VLOOKUP($B1622,Categorisation_T_Score!$B$1:$DH$51,$C1622+2,FALSE)</f>
        <v>0</v>
      </c>
      <c r="H1622">
        <f>IFERROR(VLOOKUP(G1622,ScoreCards!$C$3:$F$6,4),0)</f>
        <v>0</v>
      </c>
    </row>
    <row r="1623" spans="2:8">
      <c r="B1623">
        <f t="shared" si="75"/>
        <v>18</v>
      </c>
      <c r="C1623">
        <f t="shared" si="76"/>
        <v>94</v>
      </c>
      <c r="D1623" t="str">
        <f>VLOOKUP(B1623,Categorisation_T!$B$4:$C$51,2,FALSE)</f>
        <v>Δ6</v>
      </c>
      <c r="E1623">
        <f>HLOOKUP(C1623,Categorisation_T!$D$1:$DH$4,4,FALSE)</f>
        <v>30</v>
      </c>
      <c r="F1623" t="str">
        <f t="shared" si="77"/>
        <v>30-Δ6</v>
      </c>
      <c r="G1623">
        <f>VLOOKUP($B1623,Categorisation_T_Score!$B$1:$DH$51,$C1623+2,FALSE)</f>
        <v>0</v>
      </c>
      <c r="H1623">
        <f>IFERROR(VLOOKUP(G1623,ScoreCards!$C$3:$F$6,4),0)</f>
        <v>0</v>
      </c>
    </row>
    <row r="1624" spans="2:8">
      <c r="B1624">
        <f t="shared" si="75"/>
        <v>18</v>
      </c>
      <c r="C1624">
        <f t="shared" si="76"/>
        <v>95</v>
      </c>
      <c r="D1624" t="str">
        <f>VLOOKUP(B1624,Categorisation_T!$B$4:$C$51,2,FALSE)</f>
        <v>Δ6</v>
      </c>
      <c r="E1624">
        <f>HLOOKUP(C1624,Categorisation_T!$D$1:$DH$4,4,FALSE)</f>
        <v>33.1</v>
      </c>
      <c r="F1624" t="str">
        <f t="shared" si="77"/>
        <v>33.1-Δ6</v>
      </c>
      <c r="G1624">
        <f>VLOOKUP($B1624,Categorisation_T_Score!$B$1:$DH$51,$C1624+2,FALSE)</f>
        <v>0</v>
      </c>
      <c r="H1624">
        <f>IFERROR(VLOOKUP(G1624,ScoreCards!$C$3:$F$6,4),0)</f>
        <v>0</v>
      </c>
    </row>
    <row r="1625" spans="2:8">
      <c r="B1625">
        <f t="shared" si="75"/>
        <v>18</v>
      </c>
      <c r="C1625">
        <f t="shared" si="76"/>
        <v>96</v>
      </c>
      <c r="D1625" t="str">
        <f>VLOOKUP(B1625,Categorisation_T!$B$4:$C$51,2,FALSE)</f>
        <v>Δ6</v>
      </c>
      <c r="E1625">
        <f>HLOOKUP(C1625,Categorisation_T!$D$1:$DH$4,4,FALSE)</f>
        <v>33.200000000000003</v>
      </c>
      <c r="F1625" t="str">
        <f t="shared" si="77"/>
        <v>33.2-Δ6</v>
      </c>
      <c r="G1625">
        <f>VLOOKUP($B1625,Categorisation_T_Score!$B$1:$DH$51,$C1625+2,FALSE)</f>
        <v>0</v>
      </c>
      <c r="H1625">
        <f>IFERROR(VLOOKUP(G1625,ScoreCards!$C$3:$F$6,4),0)</f>
        <v>0</v>
      </c>
    </row>
    <row r="1626" spans="2:8">
      <c r="B1626">
        <f t="shared" si="75"/>
        <v>18</v>
      </c>
      <c r="C1626">
        <f t="shared" si="76"/>
        <v>97</v>
      </c>
      <c r="D1626" t="str">
        <f>VLOOKUP(B1626,Categorisation_T!$B$4:$C$51,2,FALSE)</f>
        <v>Δ6</v>
      </c>
      <c r="E1626" t="str">
        <f>HLOOKUP(C1626,Categorisation_T!$D$1:$DH$4,4,FALSE)</f>
        <v>J</v>
      </c>
      <c r="F1626" t="str">
        <f t="shared" si="77"/>
        <v>J-Δ6</v>
      </c>
      <c r="G1626">
        <f>VLOOKUP($B1626,Categorisation_T_Score!$B$1:$DH$51,$C1626+2,FALSE)</f>
        <v>0</v>
      </c>
      <c r="H1626">
        <f>IFERROR(VLOOKUP(G1626,ScoreCards!$C$3:$F$6,4),0)</f>
        <v>0</v>
      </c>
    </row>
    <row r="1627" spans="2:8">
      <c r="B1627">
        <f t="shared" si="75"/>
        <v>18</v>
      </c>
      <c r="C1627">
        <f t="shared" si="76"/>
        <v>98</v>
      </c>
      <c r="D1627" t="str">
        <f>VLOOKUP(B1627,Categorisation_T!$B$4:$C$51,2,FALSE)</f>
        <v>Δ6</v>
      </c>
      <c r="E1627">
        <f>HLOOKUP(C1627,Categorisation_T!$D$1:$DH$4,4,FALSE)</f>
        <v>31</v>
      </c>
      <c r="F1627" t="str">
        <f t="shared" si="77"/>
        <v>31-Δ6</v>
      </c>
      <c r="G1627">
        <f>VLOOKUP($B1627,Categorisation_T_Score!$B$1:$DH$51,$C1627+2,FALSE)</f>
        <v>0</v>
      </c>
      <c r="H1627">
        <f>IFERROR(VLOOKUP(G1627,ScoreCards!$C$3:$F$6,4),0)</f>
        <v>0</v>
      </c>
    </row>
    <row r="1628" spans="2:8">
      <c r="B1628">
        <f t="shared" si="75"/>
        <v>18</v>
      </c>
      <c r="C1628">
        <f t="shared" si="76"/>
        <v>99</v>
      </c>
      <c r="D1628" t="str">
        <f>VLOOKUP(B1628,Categorisation_T!$B$4:$C$51,2,FALSE)</f>
        <v>Δ6</v>
      </c>
      <c r="E1628">
        <f>HLOOKUP(C1628,Categorisation_T!$D$1:$DH$4,4,FALSE)</f>
        <v>32.1</v>
      </c>
      <c r="F1628" t="str">
        <f t="shared" si="77"/>
        <v>32.1-Δ6</v>
      </c>
      <c r="G1628">
        <f>VLOOKUP($B1628,Categorisation_T_Score!$B$1:$DH$51,$C1628+2,FALSE)</f>
        <v>0</v>
      </c>
      <c r="H1628">
        <f>IFERROR(VLOOKUP(G1628,ScoreCards!$C$3:$F$6,4),0)</f>
        <v>0</v>
      </c>
    </row>
    <row r="1629" spans="2:8">
      <c r="B1629">
        <f t="shared" si="75"/>
        <v>18</v>
      </c>
      <c r="C1629">
        <f t="shared" si="76"/>
        <v>100</v>
      </c>
      <c r="D1629" t="str">
        <f>VLOOKUP(B1629,Categorisation_T!$B$4:$C$51,2,FALSE)</f>
        <v>Δ6</v>
      </c>
      <c r="E1629">
        <f>HLOOKUP(C1629,Categorisation_T!$D$1:$DH$4,4,FALSE)</f>
        <v>32.200000000000003</v>
      </c>
      <c r="F1629" t="str">
        <f t="shared" si="77"/>
        <v>32.2-Δ6</v>
      </c>
      <c r="G1629">
        <f>VLOOKUP($B1629,Categorisation_T_Score!$B$1:$DH$51,$C1629+2,FALSE)</f>
        <v>0</v>
      </c>
      <c r="H1629">
        <f>IFERROR(VLOOKUP(G1629,ScoreCards!$C$3:$F$6,4),0)</f>
        <v>0</v>
      </c>
    </row>
    <row r="1630" spans="2:8">
      <c r="B1630">
        <f t="shared" si="75"/>
        <v>18</v>
      </c>
      <c r="C1630">
        <f t="shared" si="76"/>
        <v>101</v>
      </c>
      <c r="D1630" t="str">
        <f>VLOOKUP(B1630,Categorisation_T!$B$4:$C$51,2,FALSE)</f>
        <v>Δ6</v>
      </c>
      <c r="E1630">
        <f>HLOOKUP(C1630,Categorisation_T!$D$1:$DH$4,4,FALSE)</f>
        <v>32.299999999999997</v>
      </c>
      <c r="F1630" t="str">
        <f t="shared" si="77"/>
        <v>32.3-Δ6</v>
      </c>
      <c r="G1630">
        <f>VLOOKUP($B1630,Categorisation_T_Score!$B$1:$DH$51,$C1630+2,FALSE)</f>
        <v>0</v>
      </c>
      <c r="H1630">
        <f>IFERROR(VLOOKUP(G1630,ScoreCards!$C$3:$F$6,4),0)</f>
        <v>0</v>
      </c>
    </row>
    <row r="1631" spans="2:8">
      <c r="B1631">
        <f t="shared" si="75"/>
        <v>18</v>
      </c>
      <c r="C1631">
        <f t="shared" si="76"/>
        <v>102</v>
      </c>
      <c r="D1631" t="str">
        <f>VLOOKUP(B1631,Categorisation_T!$B$4:$C$51,2,FALSE)</f>
        <v>Δ6</v>
      </c>
      <c r="E1631">
        <f>HLOOKUP(C1631,Categorisation_T!$D$1:$DH$4,4,FALSE)</f>
        <v>32.4</v>
      </c>
      <c r="F1631" t="str">
        <f t="shared" si="77"/>
        <v>32.4-Δ6</v>
      </c>
      <c r="G1631">
        <f>VLOOKUP($B1631,Categorisation_T_Score!$B$1:$DH$51,$C1631+2,FALSE)</f>
        <v>0</v>
      </c>
      <c r="H1631">
        <f>IFERROR(VLOOKUP(G1631,ScoreCards!$C$3:$F$6,4),0)</f>
        <v>0</v>
      </c>
    </row>
    <row r="1632" spans="2:8">
      <c r="B1632">
        <f t="shared" si="75"/>
        <v>18</v>
      </c>
      <c r="C1632">
        <f t="shared" si="76"/>
        <v>103</v>
      </c>
      <c r="D1632" t="str">
        <f>VLOOKUP(B1632,Categorisation_T!$B$4:$C$51,2,FALSE)</f>
        <v>Δ6</v>
      </c>
      <c r="E1632">
        <f>HLOOKUP(C1632,Categorisation_T!$D$1:$DH$4,4,FALSE)</f>
        <v>32.5</v>
      </c>
      <c r="F1632" t="str">
        <f t="shared" si="77"/>
        <v>32.5-Δ6</v>
      </c>
      <c r="G1632">
        <f>VLOOKUP($B1632,Categorisation_T_Score!$B$1:$DH$51,$C1632+2,FALSE)</f>
        <v>0</v>
      </c>
      <c r="H1632">
        <f>IFERROR(VLOOKUP(G1632,ScoreCards!$C$3:$F$6,4),0)</f>
        <v>0</v>
      </c>
    </row>
    <row r="1633" spans="2:8">
      <c r="B1633">
        <f t="shared" si="75"/>
        <v>18</v>
      </c>
      <c r="C1633">
        <f t="shared" si="76"/>
        <v>104</v>
      </c>
      <c r="D1633" t="str">
        <f>VLOOKUP(B1633,Categorisation_T!$B$4:$C$51,2,FALSE)</f>
        <v>Δ6</v>
      </c>
      <c r="E1633">
        <f>HLOOKUP(C1633,Categorisation_T!$D$1:$DH$4,4,FALSE)</f>
        <v>32.9</v>
      </c>
      <c r="F1633" t="str">
        <f t="shared" si="77"/>
        <v>32.9-Δ6</v>
      </c>
      <c r="G1633">
        <f>VLOOKUP($B1633,Categorisation_T_Score!$B$1:$DH$51,$C1633+2,FALSE)</f>
        <v>0</v>
      </c>
      <c r="H1633">
        <f>IFERROR(VLOOKUP(G1633,ScoreCards!$C$3:$F$6,4),0)</f>
        <v>0</v>
      </c>
    </row>
    <row r="1634" spans="2:8">
      <c r="B1634">
        <f t="shared" si="75"/>
        <v>18</v>
      </c>
      <c r="C1634">
        <f t="shared" si="76"/>
        <v>105</v>
      </c>
      <c r="D1634" t="str">
        <f>VLOOKUP(B1634,Categorisation_T!$B$4:$C$51,2,FALSE)</f>
        <v>Δ6</v>
      </c>
      <c r="E1634">
        <f>HLOOKUP(C1634,Categorisation_T!$D$1:$DH$4,4,FALSE)</f>
        <v>95.2</v>
      </c>
      <c r="F1634" t="str">
        <f t="shared" si="77"/>
        <v>95.2-Δ6</v>
      </c>
      <c r="G1634">
        <f>VLOOKUP($B1634,Categorisation_T_Score!$B$1:$DH$51,$C1634+2,FALSE)</f>
        <v>0</v>
      </c>
      <c r="H1634">
        <f>IFERROR(VLOOKUP(G1634,ScoreCards!$C$3:$F$6,4),0)</f>
        <v>0</v>
      </c>
    </row>
    <row r="1635" spans="2:8">
      <c r="B1635">
        <f t="shared" si="75"/>
        <v>18</v>
      </c>
      <c r="C1635">
        <f t="shared" si="76"/>
        <v>106</v>
      </c>
      <c r="D1635" t="str">
        <f>VLOOKUP(B1635,Categorisation_T!$B$4:$C$51,2,FALSE)</f>
        <v>Δ6</v>
      </c>
      <c r="E1635">
        <f>HLOOKUP(C1635,Categorisation_T!$D$1:$DH$4,4,FALSE)</f>
        <v>37</v>
      </c>
      <c r="F1635" t="str">
        <f t="shared" si="77"/>
        <v>37-Δ6</v>
      </c>
      <c r="G1635">
        <f>VLOOKUP($B1635,Categorisation_T_Score!$B$1:$DH$51,$C1635+2,FALSE)</f>
        <v>0</v>
      </c>
      <c r="H1635">
        <f>IFERROR(VLOOKUP(G1635,ScoreCards!$C$3:$F$6,4),0)</f>
        <v>0</v>
      </c>
    </row>
    <row r="1636" spans="2:8">
      <c r="B1636">
        <f t="shared" si="75"/>
        <v>18</v>
      </c>
      <c r="C1636">
        <f t="shared" si="76"/>
        <v>107</v>
      </c>
      <c r="D1636" t="str">
        <f>VLOOKUP(B1636,Categorisation_T!$B$4:$C$51,2,FALSE)</f>
        <v>Δ6</v>
      </c>
      <c r="E1636" t="str">
        <f>HLOOKUP(C1636,Categorisation_T!$D$1:$DH$4,4,FALSE)</f>
        <v>K</v>
      </c>
      <c r="F1636" t="str">
        <f t="shared" si="77"/>
        <v>K-Δ6</v>
      </c>
      <c r="G1636">
        <f>VLOOKUP($B1636,Categorisation_T_Score!$B$1:$DH$51,$C1636+2,FALSE)</f>
        <v>0</v>
      </c>
      <c r="H1636">
        <f>IFERROR(VLOOKUP(G1636,ScoreCards!$C$3:$F$6,4),0)</f>
        <v>0</v>
      </c>
    </row>
    <row r="1637" spans="2:8">
      <c r="B1637">
        <f t="shared" si="75"/>
        <v>18</v>
      </c>
      <c r="C1637">
        <f t="shared" si="76"/>
        <v>108</v>
      </c>
      <c r="D1637" t="str">
        <f>VLOOKUP(B1637,Categorisation_T!$B$4:$C$51,2,FALSE)</f>
        <v>Δ6</v>
      </c>
      <c r="E1637">
        <f>HLOOKUP(C1637,Categorisation_T!$D$1:$DH$4,4,FALSE)</f>
        <v>46.7</v>
      </c>
      <c r="F1637" t="str">
        <f t="shared" si="77"/>
        <v>46.7-Δ6</v>
      </c>
      <c r="G1637">
        <f>VLOOKUP($B1637,Categorisation_T_Score!$B$1:$DH$51,$C1637+2,FALSE)</f>
        <v>0</v>
      </c>
      <c r="H1637">
        <f>IFERROR(VLOOKUP(G1637,ScoreCards!$C$3:$F$6,4),0)</f>
        <v>0</v>
      </c>
    </row>
    <row r="1638" spans="2:8">
      <c r="B1638">
        <f t="shared" si="75"/>
        <v>18</v>
      </c>
      <c r="C1638">
        <f t="shared" si="76"/>
        <v>109</v>
      </c>
      <c r="D1638" t="str">
        <f>VLOOKUP(B1638,Categorisation_T!$B$4:$C$51,2,FALSE)</f>
        <v>Δ6</v>
      </c>
      <c r="E1638">
        <f>HLOOKUP(C1638,Categorisation_T!$D$1:$DH$4,4,FALSE)</f>
        <v>52</v>
      </c>
      <c r="F1638" t="str">
        <f t="shared" si="77"/>
        <v>52-Δ6</v>
      </c>
      <c r="G1638">
        <f>VLOOKUP($B1638,Categorisation_T_Score!$B$1:$DH$51,$C1638+2,FALSE)</f>
        <v>0</v>
      </c>
      <c r="H1638">
        <f>IFERROR(VLOOKUP(G1638,ScoreCards!$C$3:$F$6,4),0)</f>
        <v>0</v>
      </c>
    </row>
    <row r="1639" spans="2:8">
      <c r="B1639">
        <f t="shared" si="75"/>
        <v>19</v>
      </c>
      <c r="C1639">
        <f t="shared" si="76"/>
        <v>1</v>
      </c>
      <c r="D1639" t="str">
        <f>VLOOKUP(B1639,Categorisation_T!$B$4:$C$51,2,FALSE)</f>
        <v>Δ7</v>
      </c>
      <c r="E1639" t="str">
        <f>HLOOKUP(C1639,Categorisation_T!$D$1:$DH$4,4,FALSE)</f>
        <v>A</v>
      </c>
      <c r="F1639" t="str">
        <f t="shared" si="77"/>
        <v>A-Δ7</v>
      </c>
      <c r="G1639">
        <f>VLOOKUP($B1639,Categorisation_T_Score!$B$1:$DH$51,$C1639+2,FALSE)</f>
        <v>0</v>
      </c>
      <c r="H1639">
        <f>IFERROR(VLOOKUP(G1639,ScoreCards!$C$3:$F$6,4),0)</f>
        <v>0</v>
      </c>
    </row>
    <row r="1640" spans="2:8">
      <c r="B1640">
        <f t="shared" si="75"/>
        <v>19</v>
      </c>
      <c r="C1640">
        <f t="shared" si="76"/>
        <v>2</v>
      </c>
      <c r="D1640" t="str">
        <f>VLOOKUP(B1640,Categorisation_T!$B$4:$C$51,2,FALSE)</f>
        <v>Δ7</v>
      </c>
      <c r="E1640">
        <f>HLOOKUP(C1640,Categorisation_T!$D$1:$DH$4,4,FALSE)</f>
        <v>10.1</v>
      </c>
      <c r="F1640" t="str">
        <f t="shared" si="77"/>
        <v>10.1-Δ7</v>
      </c>
      <c r="G1640">
        <f>VLOOKUP($B1640,Categorisation_T_Score!$B$1:$DH$51,$C1640+2,FALSE)</f>
        <v>0</v>
      </c>
      <c r="H1640">
        <f>IFERROR(VLOOKUP(G1640,ScoreCards!$C$3:$F$6,4),0)</f>
        <v>0</v>
      </c>
    </row>
    <row r="1641" spans="2:8">
      <c r="B1641">
        <f t="shared" si="75"/>
        <v>19</v>
      </c>
      <c r="C1641">
        <f t="shared" si="76"/>
        <v>3</v>
      </c>
      <c r="D1641" t="str">
        <f>VLOOKUP(B1641,Categorisation_T!$B$4:$C$51,2,FALSE)</f>
        <v>Δ7</v>
      </c>
      <c r="E1641">
        <f>HLOOKUP(C1641,Categorisation_T!$D$1:$DH$4,4,FALSE)</f>
        <v>10.199999999999999</v>
      </c>
      <c r="F1641" t="str">
        <f t="shared" si="77"/>
        <v>10.2-Δ7</v>
      </c>
      <c r="G1641">
        <f>VLOOKUP($B1641,Categorisation_T_Score!$B$1:$DH$51,$C1641+2,FALSE)</f>
        <v>0</v>
      </c>
      <c r="H1641">
        <f>IFERROR(VLOOKUP(G1641,ScoreCards!$C$3:$F$6,4),0)</f>
        <v>0</v>
      </c>
    </row>
    <row r="1642" spans="2:8">
      <c r="B1642">
        <f t="shared" si="75"/>
        <v>19</v>
      </c>
      <c r="C1642">
        <f t="shared" si="76"/>
        <v>4</v>
      </c>
      <c r="D1642" t="str">
        <f>VLOOKUP(B1642,Categorisation_T!$B$4:$C$51,2,FALSE)</f>
        <v>Δ7</v>
      </c>
      <c r="E1642">
        <f>HLOOKUP(C1642,Categorisation_T!$D$1:$DH$4,4,FALSE)</f>
        <v>10.3</v>
      </c>
      <c r="F1642" t="str">
        <f t="shared" si="77"/>
        <v>10.3-Δ7</v>
      </c>
      <c r="G1642">
        <f>VLOOKUP($B1642,Categorisation_T_Score!$B$1:$DH$51,$C1642+2,FALSE)</f>
        <v>0</v>
      </c>
      <c r="H1642">
        <f>IFERROR(VLOOKUP(G1642,ScoreCards!$C$3:$F$6,4),0)</f>
        <v>0</v>
      </c>
    </row>
    <row r="1643" spans="2:8">
      <c r="B1643">
        <f t="shared" si="75"/>
        <v>19</v>
      </c>
      <c r="C1643">
        <f t="shared" si="76"/>
        <v>5</v>
      </c>
      <c r="D1643" t="str">
        <f>VLOOKUP(B1643,Categorisation_T!$B$4:$C$51,2,FALSE)</f>
        <v>Δ7</v>
      </c>
      <c r="E1643">
        <f>HLOOKUP(C1643,Categorisation_T!$D$1:$DH$4,4,FALSE)</f>
        <v>10.4</v>
      </c>
      <c r="F1643" t="str">
        <f t="shared" si="77"/>
        <v>10.4-Δ7</v>
      </c>
      <c r="G1643">
        <f>VLOOKUP($B1643,Categorisation_T_Score!$B$1:$DH$51,$C1643+2,FALSE)</f>
        <v>0</v>
      </c>
      <c r="H1643">
        <f>IFERROR(VLOOKUP(G1643,ScoreCards!$C$3:$F$6,4),0)</f>
        <v>0</v>
      </c>
    </row>
    <row r="1644" spans="2:8">
      <c r="B1644">
        <f t="shared" si="75"/>
        <v>19</v>
      </c>
      <c r="C1644">
        <f t="shared" si="76"/>
        <v>6</v>
      </c>
      <c r="D1644" t="str">
        <f>VLOOKUP(B1644,Categorisation_T!$B$4:$C$51,2,FALSE)</f>
        <v>Δ7</v>
      </c>
      <c r="E1644">
        <f>HLOOKUP(C1644,Categorisation_T!$D$1:$DH$4,4,FALSE)</f>
        <v>10.5</v>
      </c>
      <c r="F1644" t="str">
        <f t="shared" si="77"/>
        <v>10.5-Δ7</v>
      </c>
      <c r="G1644">
        <f>VLOOKUP($B1644,Categorisation_T_Score!$B$1:$DH$51,$C1644+2,FALSE)</f>
        <v>0</v>
      </c>
      <c r="H1644">
        <f>IFERROR(VLOOKUP(G1644,ScoreCards!$C$3:$F$6,4),0)</f>
        <v>0</v>
      </c>
    </row>
    <row r="1645" spans="2:8">
      <c r="B1645">
        <f t="shared" si="75"/>
        <v>19</v>
      </c>
      <c r="C1645">
        <f t="shared" si="76"/>
        <v>7</v>
      </c>
      <c r="D1645" t="str">
        <f>VLOOKUP(B1645,Categorisation_T!$B$4:$C$51,2,FALSE)</f>
        <v>Δ7</v>
      </c>
      <c r="E1645">
        <f>HLOOKUP(C1645,Categorisation_T!$D$1:$DH$4,4,FALSE)</f>
        <v>10.6</v>
      </c>
      <c r="F1645" t="str">
        <f t="shared" si="77"/>
        <v>10.6-Δ7</v>
      </c>
      <c r="G1645">
        <f>VLOOKUP($B1645,Categorisation_T_Score!$B$1:$DH$51,$C1645+2,FALSE)</f>
        <v>0</v>
      </c>
      <c r="H1645">
        <f>IFERROR(VLOOKUP(G1645,ScoreCards!$C$3:$F$6,4),0)</f>
        <v>0</v>
      </c>
    </row>
    <row r="1646" spans="2:8">
      <c r="B1646">
        <f t="shared" si="75"/>
        <v>19</v>
      </c>
      <c r="C1646">
        <f t="shared" si="76"/>
        <v>8</v>
      </c>
      <c r="D1646" t="str">
        <f>VLOOKUP(B1646,Categorisation_T!$B$4:$C$51,2,FALSE)</f>
        <v>Δ7</v>
      </c>
      <c r="E1646">
        <f>HLOOKUP(C1646,Categorisation_T!$D$1:$DH$4,4,FALSE)</f>
        <v>10.7</v>
      </c>
      <c r="F1646" t="str">
        <f t="shared" si="77"/>
        <v>10.7-Δ7</v>
      </c>
      <c r="G1646">
        <f>VLOOKUP($B1646,Categorisation_T_Score!$B$1:$DH$51,$C1646+2,FALSE)</f>
        <v>0</v>
      </c>
      <c r="H1646">
        <f>IFERROR(VLOOKUP(G1646,ScoreCards!$C$3:$F$6,4),0)</f>
        <v>0</v>
      </c>
    </row>
    <row r="1647" spans="2:8">
      <c r="B1647">
        <f t="shared" si="75"/>
        <v>19</v>
      </c>
      <c r="C1647">
        <f t="shared" si="76"/>
        <v>9</v>
      </c>
      <c r="D1647" t="str">
        <f>VLOOKUP(B1647,Categorisation_T!$B$4:$C$51,2,FALSE)</f>
        <v>Δ7</v>
      </c>
      <c r="E1647">
        <f>HLOOKUP(C1647,Categorisation_T!$D$1:$DH$4,4,FALSE)</f>
        <v>10.8</v>
      </c>
      <c r="F1647" t="str">
        <f t="shared" si="77"/>
        <v>10.8-Δ7</v>
      </c>
      <c r="G1647">
        <f>VLOOKUP($B1647,Categorisation_T_Score!$B$1:$DH$51,$C1647+2,FALSE)</f>
        <v>0</v>
      </c>
      <c r="H1647">
        <f>IFERROR(VLOOKUP(G1647,ScoreCards!$C$3:$F$6,4),0)</f>
        <v>0</v>
      </c>
    </row>
    <row r="1648" spans="2:8">
      <c r="B1648">
        <f t="shared" si="75"/>
        <v>19</v>
      </c>
      <c r="C1648">
        <f t="shared" si="76"/>
        <v>10</v>
      </c>
      <c r="D1648" t="str">
        <f>VLOOKUP(B1648,Categorisation_T!$B$4:$C$51,2,FALSE)</f>
        <v>Δ7</v>
      </c>
      <c r="E1648">
        <f>HLOOKUP(C1648,Categorisation_T!$D$1:$DH$4,4,FALSE)</f>
        <v>10.9</v>
      </c>
      <c r="F1648" t="str">
        <f t="shared" si="77"/>
        <v>10.9-Δ7</v>
      </c>
      <c r="G1648">
        <f>VLOOKUP($B1648,Categorisation_T_Score!$B$1:$DH$51,$C1648+2,FALSE)</f>
        <v>0</v>
      </c>
      <c r="H1648">
        <f>IFERROR(VLOOKUP(G1648,ScoreCards!$C$3:$F$6,4),0)</f>
        <v>0</v>
      </c>
    </row>
    <row r="1649" spans="2:8">
      <c r="B1649">
        <f t="shared" si="75"/>
        <v>19</v>
      </c>
      <c r="C1649">
        <f t="shared" si="76"/>
        <v>11</v>
      </c>
      <c r="D1649" t="str">
        <f>VLOOKUP(B1649,Categorisation_T!$B$4:$C$51,2,FALSE)</f>
        <v>Δ7</v>
      </c>
      <c r="E1649">
        <f>HLOOKUP(C1649,Categorisation_T!$D$1:$DH$4,4,FALSE)</f>
        <v>11</v>
      </c>
      <c r="F1649" t="str">
        <f t="shared" si="77"/>
        <v>11-Δ7</v>
      </c>
      <c r="G1649">
        <f>VLOOKUP($B1649,Categorisation_T_Score!$B$1:$DH$51,$C1649+2,FALSE)</f>
        <v>0</v>
      </c>
      <c r="H1649">
        <f>IFERROR(VLOOKUP(G1649,ScoreCards!$C$3:$F$6,4),0)</f>
        <v>0</v>
      </c>
    </row>
    <row r="1650" spans="2:8">
      <c r="B1650">
        <f t="shared" ref="B1650:B1713" si="78">B1541+1</f>
        <v>19</v>
      </c>
      <c r="C1650">
        <f t="shared" ref="C1650:C1713" si="79">C1541</f>
        <v>12</v>
      </c>
      <c r="D1650" t="str">
        <f>VLOOKUP(B1650,Categorisation_T!$B$4:$C$51,2,FALSE)</f>
        <v>Δ7</v>
      </c>
      <c r="E1650">
        <f>HLOOKUP(C1650,Categorisation_T!$D$1:$DH$4,4,FALSE)</f>
        <v>36</v>
      </c>
      <c r="F1650" t="str">
        <f t="shared" si="77"/>
        <v>36-Δ7</v>
      </c>
      <c r="G1650">
        <f>VLOOKUP($B1650,Categorisation_T_Score!$B$1:$DH$51,$C1650+2,FALSE)</f>
        <v>0</v>
      </c>
      <c r="H1650">
        <f>IFERROR(VLOOKUP(G1650,ScoreCards!$C$3:$F$6,4),0)</f>
        <v>0</v>
      </c>
    </row>
    <row r="1651" spans="2:8">
      <c r="B1651">
        <f t="shared" si="78"/>
        <v>19</v>
      </c>
      <c r="C1651">
        <f t="shared" si="79"/>
        <v>13</v>
      </c>
      <c r="D1651" t="str">
        <f>VLOOKUP(B1651,Categorisation_T!$B$4:$C$51,2,FALSE)</f>
        <v>Δ7</v>
      </c>
      <c r="E1651" t="str">
        <f>HLOOKUP(C1651,Categorisation_T!$D$1:$DH$4,4,FALSE)</f>
        <v>B</v>
      </c>
      <c r="F1651" t="str">
        <f t="shared" si="77"/>
        <v>B-Δ7</v>
      </c>
      <c r="G1651">
        <f>VLOOKUP($B1651,Categorisation_T_Score!$B$1:$DH$51,$C1651+2,FALSE)</f>
        <v>0</v>
      </c>
      <c r="H1651">
        <f>IFERROR(VLOOKUP(G1651,ScoreCards!$C$3:$F$6,4),0)</f>
        <v>0</v>
      </c>
    </row>
    <row r="1652" spans="2:8">
      <c r="B1652">
        <f t="shared" si="78"/>
        <v>19</v>
      </c>
      <c r="C1652">
        <f t="shared" si="79"/>
        <v>14</v>
      </c>
      <c r="D1652" t="str">
        <f>VLOOKUP(B1652,Categorisation_T!$B$4:$C$51,2,FALSE)</f>
        <v>Δ7</v>
      </c>
      <c r="E1652">
        <f>HLOOKUP(C1652,Categorisation_T!$D$1:$DH$4,4,FALSE)</f>
        <v>12</v>
      </c>
      <c r="F1652" t="str">
        <f t="shared" si="77"/>
        <v>12-Δ7</v>
      </c>
      <c r="G1652">
        <f>VLOOKUP($B1652,Categorisation_T_Score!$B$1:$DH$51,$C1652+2,FALSE)</f>
        <v>0</v>
      </c>
      <c r="H1652">
        <f>IFERROR(VLOOKUP(G1652,ScoreCards!$C$3:$F$6,4),0)</f>
        <v>0</v>
      </c>
    </row>
    <row r="1653" spans="2:8">
      <c r="B1653">
        <f t="shared" si="78"/>
        <v>19</v>
      </c>
      <c r="C1653">
        <f t="shared" si="79"/>
        <v>15</v>
      </c>
      <c r="D1653" t="str">
        <f>VLOOKUP(B1653,Categorisation_T!$B$4:$C$51,2,FALSE)</f>
        <v>Δ7</v>
      </c>
      <c r="E1653" t="str">
        <f>HLOOKUP(C1653,Categorisation_T!$D$1:$DH$4,4,FALSE)</f>
        <v>C</v>
      </c>
      <c r="F1653" t="str">
        <f t="shared" si="77"/>
        <v>C-Δ7</v>
      </c>
      <c r="G1653" t="str">
        <f>VLOOKUP($B1653,Categorisation_T_Score!$B$1:$DH$51,$C1653+2,FALSE)</f>
        <v>P2</v>
      </c>
      <c r="H1653">
        <f>IFERROR(VLOOKUP(G1653,ScoreCards!$C$3:$F$6,4),0)</f>
        <v>0</v>
      </c>
    </row>
    <row r="1654" spans="2:8">
      <c r="B1654">
        <f t="shared" si="78"/>
        <v>19</v>
      </c>
      <c r="C1654">
        <f t="shared" si="79"/>
        <v>16</v>
      </c>
      <c r="D1654" t="str">
        <f>VLOOKUP(B1654,Categorisation_T!$B$4:$C$51,2,FALSE)</f>
        <v>Δ7</v>
      </c>
      <c r="E1654">
        <f>HLOOKUP(C1654,Categorisation_T!$D$1:$DH$4,4,FALSE)</f>
        <v>13.1</v>
      </c>
      <c r="F1654" t="str">
        <f t="shared" si="77"/>
        <v>13.1-Δ7</v>
      </c>
      <c r="G1654">
        <f>VLOOKUP($B1654,Categorisation_T_Score!$B$1:$DH$51,$C1654+2,FALSE)</f>
        <v>0</v>
      </c>
      <c r="H1654">
        <f>IFERROR(VLOOKUP(G1654,ScoreCards!$C$3:$F$6,4),0)</f>
        <v>0</v>
      </c>
    </row>
    <row r="1655" spans="2:8">
      <c r="B1655">
        <f t="shared" si="78"/>
        <v>19</v>
      </c>
      <c r="C1655">
        <f t="shared" si="79"/>
        <v>17</v>
      </c>
      <c r="D1655" t="str">
        <f>VLOOKUP(B1655,Categorisation_T!$B$4:$C$51,2,FALSE)</f>
        <v>Δ7</v>
      </c>
      <c r="E1655">
        <f>HLOOKUP(C1655,Categorisation_T!$D$1:$DH$4,4,FALSE)</f>
        <v>13.2</v>
      </c>
      <c r="F1655" t="str">
        <f t="shared" si="77"/>
        <v>13.2-Δ7</v>
      </c>
      <c r="G1655">
        <f>VLOOKUP($B1655,Categorisation_T_Score!$B$1:$DH$51,$C1655+2,FALSE)</f>
        <v>0</v>
      </c>
      <c r="H1655">
        <f>IFERROR(VLOOKUP(G1655,ScoreCards!$C$3:$F$6,4),0)</f>
        <v>0</v>
      </c>
    </row>
    <row r="1656" spans="2:8">
      <c r="B1656">
        <f t="shared" si="78"/>
        <v>19</v>
      </c>
      <c r="C1656">
        <f t="shared" si="79"/>
        <v>18</v>
      </c>
      <c r="D1656" t="str">
        <f>VLOOKUP(B1656,Categorisation_T!$B$4:$C$51,2,FALSE)</f>
        <v>Δ7</v>
      </c>
      <c r="E1656">
        <f>HLOOKUP(C1656,Categorisation_T!$D$1:$DH$4,4,FALSE)</f>
        <v>13.3</v>
      </c>
      <c r="F1656" t="str">
        <f t="shared" si="77"/>
        <v>13.3-Δ7</v>
      </c>
      <c r="G1656">
        <f>VLOOKUP($B1656,Categorisation_T_Score!$B$1:$DH$51,$C1656+2,FALSE)</f>
        <v>0</v>
      </c>
      <c r="H1656">
        <f>IFERROR(VLOOKUP(G1656,ScoreCards!$C$3:$F$6,4),0)</f>
        <v>0</v>
      </c>
    </row>
    <row r="1657" spans="2:8">
      <c r="B1657">
        <f t="shared" si="78"/>
        <v>19</v>
      </c>
      <c r="C1657">
        <f t="shared" si="79"/>
        <v>19</v>
      </c>
      <c r="D1657" t="str">
        <f>VLOOKUP(B1657,Categorisation_T!$B$4:$C$51,2,FALSE)</f>
        <v>Δ7</v>
      </c>
      <c r="E1657">
        <f>HLOOKUP(C1657,Categorisation_T!$D$1:$DH$4,4,FALSE)</f>
        <v>13.9</v>
      </c>
      <c r="F1657" t="str">
        <f t="shared" si="77"/>
        <v>13.9-Δ7</v>
      </c>
      <c r="G1657">
        <f>VLOOKUP($B1657,Categorisation_T_Score!$B$1:$DH$51,$C1657+2,FALSE)</f>
        <v>0</v>
      </c>
      <c r="H1657">
        <f>IFERROR(VLOOKUP(G1657,ScoreCards!$C$3:$F$6,4),0)</f>
        <v>0</v>
      </c>
    </row>
    <row r="1658" spans="2:8">
      <c r="B1658">
        <f t="shared" si="78"/>
        <v>19</v>
      </c>
      <c r="C1658">
        <f t="shared" si="79"/>
        <v>20</v>
      </c>
      <c r="D1658" t="str">
        <f>VLOOKUP(B1658,Categorisation_T!$B$4:$C$51,2,FALSE)</f>
        <v>Δ7</v>
      </c>
      <c r="E1658">
        <f>HLOOKUP(C1658,Categorisation_T!$D$1:$DH$4,4,FALSE)</f>
        <v>14.1</v>
      </c>
      <c r="F1658" t="str">
        <f t="shared" si="77"/>
        <v>14.1-Δ7</v>
      </c>
      <c r="G1658">
        <f>VLOOKUP($B1658,Categorisation_T_Score!$B$1:$DH$51,$C1658+2,FALSE)</f>
        <v>0</v>
      </c>
      <c r="H1658">
        <f>IFERROR(VLOOKUP(G1658,ScoreCards!$C$3:$F$6,4),0)</f>
        <v>0</v>
      </c>
    </row>
    <row r="1659" spans="2:8">
      <c r="B1659">
        <f t="shared" si="78"/>
        <v>19</v>
      </c>
      <c r="C1659">
        <f t="shared" si="79"/>
        <v>21</v>
      </c>
      <c r="D1659" t="str">
        <f>VLOOKUP(B1659,Categorisation_T!$B$4:$C$51,2,FALSE)</f>
        <v>Δ7</v>
      </c>
      <c r="E1659">
        <f>HLOOKUP(C1659,Categorisation_T!$D$1:$DH$4,4,FALSE)</f>
        <v>14.2</v>
      </c>
      <c r="F1659" t="str">
        <f t="shared" si="77"/>
        <v>14.2-Δ7</v>
      </c>
      <c r="G1659">
        <f>VLOOKUP($B1659,Categorisation_T_Score!$B$1:$DH$51,$C1659+2,FALSE)</f>
        <v>0</v>
      </c>
      <c r="H1659">
        <f>IFERROR(VLOOKUP(G1659,ScoreCards!$C$3:$F$6,4),0)</f>
        <v>0</v>
      </c>
    </row>
    <row r="1660" spans="2:8">
      <c r="B1660">
        <f t="shared" si="78"/>
        <v>19</v>
      </c>
      <c r="C1660">
        <f t="shared" si="79"/>
        <v>22</v>
      </c>
      <c r="D1660" t="str">
        <f>VLOOKUP(B1660,Categorisation_T!$B$4:$C$51,2,FALSE)</f>
        <v>Δ7</v>
      </c>
      <c r="E1660">
        <f>HLOOKUP(C1660,Categorisation_T!$D$1:$DH$4,4,FALSE)</f>
        <v>14.3</v>
      </c>
      <c r="F1660" t="str">
        <f t="shared" si="77"/>
        <v>14.3-Δ7</v>
      </c>
      <c r="G1660">
        <f>VLOOKUP($B1660,Categorisation_T_Score!$B$1:$DH$51,$C1660+2,FALSE)</f>
        <v>0</v>
      </c>
      <c r="H1660">
        <f>IFERROR(VLOOKUP(G1660,ScoreCards!$C$3:$F$6,4),0)</f>
        <v>0</v>
      </c>
    </row>
    <row r="1661" spans="2:8">
      <c r="B1661">
        <f t="shared" si="78"/>
        <v>19</v>
      </c>
      <c r="C1661">
        <f t="shared" si="79"/>
        <v>23</v>
      </c>
      <c r="D1661" t="str">
        <f>VLOOKUP(B1661,Categorisation_T!$B$4:$C$51,2,FALSE)</f>
        <v>Δ7</v>
      </c>
      <c r="E1661">
        <f>HLOOKUP(C1661,Categorisation_T!$D$1:$DH$4,4,FALSE)</f>
        <v>15.1</v>
      </c>
      <c r="F1661" t="str">
        <f t="shared" si="77"/>
        <v>15.1-Δ7</v>
      </c>
      <c r="G1661" t="str">
        <f>VLOOKUP($B1661,Categorisation_T_Score!$B$1:$DH$51,$C1661+2,FALSE)</f>
        <v>P2</v>
      </c>
      <c r="H1661">
        <f>IFERROR(VLOOKUP(G1661,ScoreCards!$C$3:$F$6,4),0)</f>
        <v>0</v>
      </c>
    </row>
    <row r="1662" spans="2:8">
      <c r="B1662">
        <f t="shared" si="78"/>
        <v>19</v>
      </c>
      <c r="C1662">
        <f t="shared" si="79"/>
        <v>24</v>
      </c>
      <c r="D1662" t="str">
        <f>VLOOKUP(B1662,Categorisation_T!$B$4:$C$51,2,FALSE)</f>
        <v>Δ7</v>
      </c>
      <c r="E1662">
        <f>HLOOKUP(C1662,Categorisation_T!$D$1:$DH$4,4,FALSE)</f>
        <v>15.2</v>
      </c>
      <c r="F1662" t="str">
        <f t="shared" si="77"/>
        <v>15.2-Δ7</v>
      </c>
      <c r="G1662" t="str">
        <f>VLOOKUP($B1662,Categorisation_T_Score!$B$1:$DH$51,$C1662+2,FALSE)</f>
        <v>P2</v>
      </c>
      <c r="H1662">
        <f>IFERROR(VLOOKUP(G1662,ScoreCards!$C$3:$F$6,4),0)</f>
        <v>0</v>
      </c>
    </row>
    <row r="1663" spans="2:8">
      <c r="B1663">
        <f t="shared" si="78"/>
        <v>19</v>
      </c>
      <c r="C1663">
        <f t="shared" si="79"/>
        <v>25</v>
      </c>
      <c r="D1663" t="str">
        <f>VLOOKUP(B1663,Categorisation_T!$B$4:$C$51,2,FALSE)</f>
        <v>Δ7</v>
      </c>
      <c r="E1663">
        <f>HLOOKUP(C1663,Categorisation_T!$D$1:$DH$4,4,FALSE)</f>
        <v>96.01</v>
      </c>
      <c r="F1663" t="str">
        <f t="shared" si="77"/>
        <v>96.01-Δ7</v>
      </c>
      <c r="G1663">
        <f>VLOOKUP($B1663,Categorisation_T_Score!$B$1:$DH$51,$C1663+2,FALSE)</f>
        <v>0</v>
      </c>
      <c r="H1663">
        <f>IFERROR(VLOOKUP(G1663,ScoreCards!$C$3:$F$6,4),0)</f>
        <v>0</v>
      </c>
    </row>
    <row r="1664" spans="2:8">
      <c r="B1664">
        <f t="shared" si="78"/>
        <v>19</v>
      </c>
      <c r="C1664">
        <f t="shared" si="79"/>
        <v>26</v>
      </c>
      <c r="D1664" t="str">
        <f>VLOOKUP(B1664,Categorisation_T!$B$4:$C$51,2,FALSE)</f>
        <v>Δ7</v>
      </c>
      <c r="E1664" t="str">
        <f>HLOOKUP(C1664,Categorisation_T!$D$1:$DH$4,4,FALSE)</f>
        <v>D</v>
      </c>
      <c r="F1664" t="str">
        <f t="shared" si="77"/>
        <v>D-Δ7</v>
      </c>
      <c r="G1664" t="str">
        <f>VLOOKUP($B1664,Categorisation_T_Score!$B$1:$DH$51,$C1664+2,FALSE)</f>
        <v>P2</v>
      </c>
      <c r="H1664">
        <f>IFERROR(VLOOKUP(G1664,ScoreCards!$C$3:$F$6,4),0)</f>
        <v>0</v>
      </c>
    </row>
    <row r="1665" spans="2:8">
      <c r="B1665">
        <f t="shared" si="78"/>
        <v>19</v>
      </c>
      <c r="C1665">
        <f t="shared" si="79"/>
        <v>27</v>
      </c>
      <c r="D1665" t="str">
        <f>VLOOKUP(B1665,Categorisation_T!$B$4:$C$51,2,FALSE)</f>
        <v>Δ7</v>
      </c>
      <c r="E1665">
        <f>HLOOKUP(C1665,Categorisation_T!$D$1:$DH$4,4,FALSE)</f>
        <v>16.100000000000001</v>
      </c>
      <c r="F1665" t="str">
        <f t="shared" si="77"/>
        <v>16.1-Δ7</v>
      </c>
      <c r="G1665" t="str">
        <f>VLOOKUP($B1665,Categorisation_T_Score!$B$1:$DH$51,$C1665+2,FALSE)</f>
        <v>P2</v>
      </c>
      <c r="H1665">
        <f>IFERROR(VLOOKUP(G1665,ScoreCards!$C$3:$F$6,4),0)</f>
        <v>0</v>
      </c>
    </row>
    <row r="1666" spans="2:8">
      <c r="B1666">
        <f t="shared" si="78"/>
        <v>19</v>
      </c>
      <c r="C1666">
        <f t="shared" si="79"/>
        <v>28</v>
      </c>
      <c r="D1666" t="str">
        <f>VLOOKUP(B1666,Categorisation_T!$B$4:$C$51,2,FALSE)</f>
        <v>Δ7</v>
      </c>
      <c r="E1666">
        <f>HLOOKUP(C1666,Categorisation_T!$D$1:$DH$4,4,FALSE)</f>
        <v>16.2</v>
      </c>
      <c r="F1666" t="str">
        <f t="shared" si="77"/>
        <v>16.2-Δ7</v>
      </c>
      <c r="G1666" t="str">
        <f>VLOOKUP($B1666,Categorisation_T_Score!$B$1:$DH$51,$C1666+2,FALSE)</f>
        <v>P2</v>
      </c>
      <c r="H1666">
        <f>IFERROR(VLOOKUP(G1666,ScoreCards!$C$3:$F$6,4),0)</f>
        <v>0</v>
      </c>
    </row>
    <row r="1667" spans="2:8">
      <c r="B1667">
        <f t="shared" si="78"/>
        <v>19</v>
      </c>
      <c r="C1667">
        <f t="shared" si="79"/>
        <v>29</v>
      </c>
      <c r="D1667" t="str">
        <f>VLOOKUP(B1667,Categorisation_T!$B$4:$C$51,2,FALSE)</f>
        <v>Δ7</v>
      </c>
      <c r="E1667">
        <f>HLOOKUP(C1667,Categorisation_T!$D$1:$DH$4,4,FALSE)</f>
        <v>17.100000000000001</v>
      </c>
      <c r="F1667" t="str">
        <f t="shared" si="77"/>
        <v>17.1-Δ7</v>
      </c>
      <c r="G1667" t="str">
        <f>VLOOKUP($B1667,Categorisation_T_Score!$B$1:$DH$51,$C1667+2,FALSE)</f>
        <v>P2</v>
      </c>
      <c r="H1667">
        <f>IFERROR(VLOOKUP(G1667,ScoreCards!$C$3:$F$6,4),0)</f>
        <v>0</v>
      </c>
    </row>
    <row r="1668" spans="2:8">
      <c r="B1668">
        <f t="shared" si="78"/>
        <v>19</v>
      </c>
      <c r="C1668">
        <f t="shared" si="79"/>
        <v>30</v>
      </c>
      <c r="D1668" t="str">
        <f>VLOOKUP(B1668,Categorisation_T!$B$4:$C$51,2,FALSE)</f>
        <v>Δ7</v>
      </c>
      <c r="E1668">
        <f>HLOOKUP(C1668,Categorisation_T!$D$1:$DH$4,4,FALSE)</f>
        <v>17.2</v>
      </c>
      <c r="F1668" t="str">
        <f t="shared" si="77"/>
        <v>17.2-Δ7</v>
      </c>
      <c r="G1668" t="str">
        <f>VLOOKUP($B1668,Categorisation_T_Score!$B$1:$DH$51,$C1668+2,FALSE)</f>
        <v>P2</v>
      </c>
      <c r="H1668">
        <f>IFERROR(VLOOKUP(G1668,ScoreCards!$C$3:$F$6,4),0)</f>
        <v>0</v>
      </c>
    </row>
    <row r="1669" spans="2:8">
      <c r="B1669">
        <f t="shared" si="78"/>
        <v>19</v>
      </c>
      <c r="C1669">
        <f t="shared" si="79"/>
        <v>31</v>
      </c>
      <c r="D1669" t="str">
        <f>VLOOKUP(B1669,Categorisation_T!$B$4:$C$51,2,FALSE)</f>
        <v>Δ7</v>
      </c>
      <c r="E1669">
        <f>HLOOKUP(C1669,Categorisation_T!$D$1:$DH$4,4,FALSE)</f>
        <v>18.100000000000001</v>
      </c>
      <c r="F1669" t="str">
        <f t="shared" ref="F1669:F1732" si="80">E1669&amp;"-"&amp;D1669</f>
        <v>18.1-Δ7</v>
      </c>
      <c r="G1669">
        <f>VLOOKUP($B1669,Categorisation_T_Score!$B$1:$DH$51,$C1669+2,FALSE)</f>
        <v>0</v>
      </c>
      <c r="H1669">
        <f>IFERROR(VLOOKUP(G1669,ScoreCards!$C$3:$F$6,4),0)</f>
        <v>0</v>
      </c>
    </row>
    <row r="1670" spans="2:8">
      <c r="B1670">
        <f t="shared" si="78"/>
        <v>19</v>
      </c>
      <c r="C1670">
        <f t="shared" si="79"/>
        <v>32</v>
      </c>
      <c r="D1670" t="str">
        <f>VLOOKUP(B1670,Categorisation_T!$B$4:$C$51,2,FALSE)</f>
        <v>Δ7</v>
      </c>
      <c r="E1670" t="str">
        <f>HLOOKUP(C1670,Categorisation_T!$D$1:$DH$4,4,FALSE)</f>
        <v>E</v>
      </c>
      <c r="F1670" t="str">
        <f t="shared" si="80"/>
        <v>E-Δ7</v>
      </c>
      <c r="G1670" t="str">
        <f>VLOOKUP($B1670,Categorisation_T_Score!$B$1:$DH$51,$C1670+2,FALSE)</f>
        <v>P2</v>
      </c>
      <c r="H1670">
        <f>IFERROR(VLOOKUP(G1670,ScoreCards!$C$3:$F$6,4),0)</f>
        <v>0</v>
      </c>
    </row>
    <row r="1671" spans="2:8">
      <c r="B1671">
        <f t="shared" si="78"/>
        <v>19</v>
      </c>
      <c r="C1671">
        <f t="shared" si="79"/>
        <v>33</v>
      </c>
      <c r="D1671" t="str">
        <f>VLOOKUP(B1671,Categorisation_T!$B$4:$C$51,2,FALSE)</f>
        <v>Δ7</v>
      </c>
      <c r="E1671">
        <f>HLOOKUP(C1671,Categorisation_T!$D$1:$DH$4,4,FALSE)</f>
        <v>19.100000000000001</v>
      </c>
      <c r="F1671" t="str">
        <f t="shared" si="80"/>
        <v>19.1-Δ7</v>
      </c>
      <c r="G1671" t="str">
        <f>VLOOKUP($B1671,Categorisation_T_Score!$B$1:$DH$51,$C1671+2,FALSE)</f>
        <v>P2</v>
      </c>
      <c r="H1671">
        <f>IFERROR(VLOOKUP(G1671,ScoreCards!$C$3:$F$6,4),0)</f>
        <v>0</v>
      </c>
    </row>
    <row r="1672" spans="2:8">
      <c r="B1672">
        <f t="shared" si="78"/>
        <v>19</v>
      </c>
      <c r="C1672">
        <f t="shared" si="79"/>
        <v>34</v>
      </c>
      <c r="D1672" t="str">
        <f>VLOOKUP(B1672,Categorisation_T!$B$4:$C$51,2,FALSE)</f>
        <v>Δ7</v>
      </c>
      <c r="E1672">
        <f>HLOOKUP(C1672,Categorisation_T!$D$1:$DH$4,4,FALSE)</f>
        <v>20.100000000000001</v>
      </c>
      <c r="F1672" t="str">
        <f t="shared" si="80"/>
        <v>20.1-Δ7</v>
      </c>
      <c r="G1672" t="str">
        <f>VLOOKUP($B1672,Categorisation_T_Score!$B$1:$DH$51,$C1672+2,FALSE)</f>
        <v>P2</v>
      </c>
      <c r="H1672">
        <f>IFERROR(VLOOKUP(G1672,ScoreCards!$C$3:$F$6,4),0)</f>
        <v>0</v>
      </c>
    </row>
    <row r="1673" spans="2:8">
      <c r="B1673">
        <f t="shared" si="78"/>
        <v>19</v>
      </c>
      <c r="C1673">
        <f t="shared" si="79"/>
        <v>35</v>
      </c>
      <c r="D1673" t="str">
        <f>VLOOKUP(B1673,Categorisation_T!$B$4:$C$51,2,FALSE)</f>
        <v>Δ7</v>
      </c>
      <c r="E1673">
        <f>HLOOKUP(C1673,Categorisation_T!$D$1:$DH$4,4,FALSE)</f>
        <v>20.2</v>
      </c>
      <c r="F1673" t="str">
        <f t="shared" si="80"/>
        <v>20.2-Δ7</v>
      </c>
      <c r="G1673" t="str">
        <f>VLOOKUP($B1673,Categorisation_T_Score!$B$1:$DH$51,$C1673+2,FALSE)</f>
        <v>P2</v>
      </c>
      <c r="H1673">
        <f>IFERROR(VLOOKUP(G1673,ScoreCards!$C$3:$F$6,4),0)</f>
        <v>0</v>
      </c>
    </row>
    <row r="1674" spans="2:8">
      <c r="B1674">
        <f t="shared" si="78"/>
        <v>19</v>
      </c>
      <c r="C1674">
        <f t="shared" si="79"/>
        <v>36</v>
      </c>
      <c r="D1674" t="str">
        <f>VLOOKUP(B1674,Categorisation_T!$B$4:$C$51,2,FALSE)</f>
        <v>Δ7</v>
      </c>
      <c r="E1674">
        <f>HLOOKUP(C1674,Categorisation_T!$D$1:$DH$4,4,FALSE)</f>
        <v>20.3</v>
      </c>
      <c r="F1674" t="str">
        <f t="shared" si="80"/>
        <v>20.3-Δ7</v>
      </c>
      <c r="G1674" t="str">
        <f>VLOOKUP($B1674,Categorisation_T_Score!$B$1:$DH$51,$C1674+2,FALSE)</f>
        <v>P2</v>
      </c>
      <c r="H1674">
        <f>IFERROR(VLOOKUP(G1674,ScoreCards!$C$3:$F$6,4),0)</f>
        <v>0</v>
      </c>
    </row>
    <row r="1675" spans="2:8">
      <c r="B1675">
        <f t="shared" si="78"/>
        <v>19</v>
      </c>
      <c r="C1675">
        <f t="shared" si="79"/>
        <v>37</v>
      </c>
      <c r="D1675" t="str">
        <f>VLOOKUP(B1675,Categorisation_T!$B$4:$C$51,2,FALSE)</f>
        <v>Δ7</v>
      </c>
      <c r="E1675">
        <f>HLOOKUP(C1675,Categorisation_T!$D$1:$DH$4,4,FALSE)</f>
        <v>20.399999999999999</v>
      </c>
      <c r="F1675" t="str">
        <f t="shared" si="80"/>
        <v>20.4-Δ7</v>
      </c>
      <c r="G1675" t="str">
        <f>VLOOKUP($B1675,Categorisation_T_Score!$B$1:$DH$51,$C1675+2,FALSE)</f>
        <v>P2</v>
      </c>
      <c r="H1675">
        <f>IFERROR(VLOOKUP(G1675,ScoreCards!$C$3:$F$6,4),0)</f>
        <v>0</v>
      </c>
    </row>
    <row r="1676" spans="2:8">
      <c r="B1676">
        <f t="shared" si="78"/>
        <v>19</v>
      </c>
      <c r="C1676">
        <f t="shared" si="79"/>
        <v>38</v>
      </c>
      <c r="D1676" t="str">
        <f>VLOOKUP(B1676,Categorisation_T!$B$4:$C$51,2,FALSE)</f>
        <v>Δ7</v>
      </c>
      <c r="E1676">
        <f>HLOOKUP(C1676,Categorisation_T!$D$1:$DH$4,4,FALSE)</f>
        <v>20.5</v>
      </c>
      <c r="F1676" t="str">
        <f t="shared" si="80"/>
        <v>20.5-Δ7</v>
      </c>
      <c r="G1676" t="str">
        <f>VLOOKUP($B1676,Categorisation_T_Score!$B$1:$DH$51,$C1676+2,FALSE)</f>
        <v>P2</v>
      </c>
      <c r="H1676">
        <f>IFERROR(VLOOKUP(G1676,ScoreCards!$C$3:$F$6,4),0)</f>
        <v>0</v>
      </c>
    </row>
    <row r="1677" spans="2:8">
      <c r="B1677">
        <f t="shared" si="78"/>
        <v>19</v>
      </c>
      <c r="C1677">
        <f t="shared" si="79"/>
        <v>39</v>
      </c>
      <c r="D1677" t="str">
        <f>VLOOKUP(B1677,Categorisation_T!$B$4:$C$51,2,FALSE)</f>
        <v>Δ7</v>
      </c>
      <c r="E1677">
        <f>HLOOKUP(C1677,Categorisation_T!$D$1:$DH$4,4,FALSE)</f>
        <v>20.6</v>
      </c>
      <c r="F1677" t="str">
        <f t="shared" si="80"/>
        <v>20.6-Δ7</v>
      </c>
      <c r="G1677" t="str">
        <f>VLOOKUP($B1677,Categorisation_T_Score!$B$1:$DH$51,$C1677+2,FALSE)</f>
        <v>P2</v>
      </c>
      <c r="H1677">
        <f>IFERROR(VLOOKUP(G1677,ScoreCards!$C$3:$F$6,4),0)</f>
        <v>0</v>
      </c>
    </row>
    <row r="1678" spans="2:8">
      <c r="B1678">
        <f t="shared" si="78"/>
        <v>19</v>
      </c>
      <c r="C1678">
        <f t="shared" si="79"/>
        <v>40</v>
      </c>
      <c r="D1678" t="str">
        <f>VLOOKUP(B1678,Categorisation_T!$B$4:$C$51,2,FALSE)</f>
        <v>Δ7</v>
      </c>
      <c r="E1678">
        <f>HLOOKUP(C1678,Categorisation_T!$D$1:$DH$4,4,FALSE)</f>
        <v>21.1</v>
      </c>
      <c r="F1678" t="str">
        <f t="shared" si="80"/>
        <v>21.1-Δ7</v>
      </c>
      <c r="G1678" t="str">
        <f>VLOOKUP($B1678,Categorisation_T_Score!$B$1:$DH$51,$C1678+2,FALSE)</f>
        <v>P2</v>
      </c>
      <c r="H1678">
        <f>IFERROR(VLOOKUP(G1678,ScoreCards!$C$3:$F$6,4),0)</f>
        <v>0</v>
      </c>
    </row>
    <row r="1679" spans="2:8">
      <c r="B1679">
        <f t="shared" si="78"/>
        <v>19</v>
      </c>
      <c r="C1679">
        <f t="shared" si="79"/>
        <v>41</v>
      </c>
      <c r="D1679" t="str">
        <f>VLOOKUP(B1679,Categorisation_T!$B$4:$C$51,2,FALSE)</f>
        <v>Δ7</v>
      </c>
      <c r="E1679">
        <f>HLOOKUP(C1679,Categorisation_T!$D$1:$DH$4,4,FALSE)</f>
        <v>21.2</v>
      </c>
      <c r="F1679" t="str">
        <f t="shared" si="80"/>
        <v>21.2-Δ7</v>
      </c>
      <c r="G1679" t="str">
        <f>VLOOKUP($B1679,Categorisation_T_Score!$B$1:$DH$51,$C1679+2,FALSE)</f>
        <v>P2</v>
      </c>
      <c r="H1679">
        <f>IFERROR(VLOOKUP(G1679,ScoreCards!$C$3:$F$6,4),0)</f>
        <v>0</v>
      </c>
    </row>
    <row r="1680" spans="2:8">
      <c r="B1680">
        <f t="shared" si="78"/>
        <v>19</v>
      </c>
      <c r="C1680">
        <f t="shared" si="79"/>
        <v>42</v>
      </c>
      <c r="D1680" t="str">
        <f>VLOOKUP(B1680,Categorisation_T!$B$4:$C$51,2,FALSE)</f>
        <v>Δ7</v>
      </c>
      <c r="E1680">
        <f>HLOOKUP(C1680,Categorisation_T!$D$1:$DH$4,4,FALSE)</f>
        <v>22.1</v>
      </c>
      <c r="F1680" t="str">
        <f t="shared" si="80"/>
        <v>22.1-Δ7</v>
      </c>
      <c r="G1680" t="str">
        <f>VLOOKUP($B1680,Categorisation_T_Score!$B$1:$DH$51,$C1680+2,FALSE)</f>
        <v>P2</v>
      </c>
      <c r="H1680">
        <f>IFERROR(VLOOKUP(G1680,ScoreCards!$C$3:$F$6,4),0)</f>
        <v>0</v>
      </c>
    </row>
    <row r="1681" spans="2:8">
      <c r="B1681">
        <f t="shared" si="78"/>
        <v>19</v>
      </c>
      <c r="C1681">
        <f t="shared" si="79"/>
        <v>43</v>
      </c>
      <c r="D1681" t="str">
        <f>VLOOKUP(B1681,Categorisation_T!$B$4:$C$51,2,FALSE)</f>
        <v>Δ7</v>
      </c>
      <c r="E1681">
        <f>HLOOKUP(C1681,Categorisation_T!$D$1:$DH$4,4,FALSE)</f>
        <v>22.2</v>
      </c>
      <c r="F1681" t="str">
        <f t="shared" si="80"/>
        <v>22.2-Δ7</v>
      </c>
      <c r="G1681">
        <f>VLOOKUP($B1681,Categorisation_T_Score!$B$1:$DH$51,$C1681+2,FALSE)</f>
        <v>0</v>
      </c>
      <c r="H1681">
        <f>IFERROR(VLOOKUP(G1681,ScoreCards!$C$3:$F$6,4),0)</f>
        <v>0</v>
      </c>
    </row>
    <row r="1682" spans="2:8">
      <c r="B1682">
        <f t="shared" si="78"/>
        <v>19</v>
      </c>
      <c r="C1682">
        <f t="shared" si="79"/>
        <v>44</v>
      </c>
      <c r="D1682" t="str">
        <f>VLOOKUP(B1682,Categorisation_T!$B$4:$C$51,2,FALSE)</f>
        <v>Δ7</v>
      </c>
      <c r="E1682" t="str">
        <f>HLOOKUP(C1682,Categorisation_T!$D$1:$DH$4,4,FALSE)</f>
        <v>F</v>
      </c>
      <c r="F1682" t="str">
        <f t="shared" si="80"/>
        <v>F-Δ7</v>
      </c>
      <c r="G1682">
        <f>VLOOKUP($B1682,Categorisation_T_Score!$B$1:$DH$51,$C1682+2,FALSE)</f>
        <v>0</v>
      </c>
      <c r="H1682">
        <f>IFERROR(VLOOKUP(G1682,ScoreCards!$C$3:$F$6,4),0)</f>
        <v>0</v>
      </c>
    </row>
    <row r="1683" spans="2:8">
      <c r="B1683">
        <f t="shared" si="78"/>
        <v>19</v>
      </c>
      <c r="C1683">
        <f t="shared" si="79"/>
        <v>45</v>
      </c>
      <c r="D1683" t="str">
        <f>VLOOKUP(B1683,Categorisation_T!$B$4:$C$51,2,FALSE)</f>
        <v>Δ7</v>
      </c>
      <c r="E1683">
        <f>HLOOKUP(C1683,Categorisation_T!$D$1:$DH$4,4,FALSE)</f>
        <v>23.1</v>
      </c>
      <c r="F1683" t="str">
        <f t="shared" si="80"/>
        <v>23.1-Δ7</v>
      </c>
      <c r="G1683">
        <f>VLOOKUP($B1683,Categorisation_T_Score!$B$1:$DH$51,$C1683+2,FALSE)</f>
        <v>0</v>
      </c>
      <c r="H1683">
        <f>IFERROR(VLOOKUP(G1683,ScoreCards!$C$3:$F$6,4),0)</f>
        <v>0</v>
      </c>
    </row>
    <row r="1684" spans="2:8">
      <c r="B1684">
        <f t="shared" si="78"/>
        <v>19</v>
      </c>
      <c r="C1684">
        <f t="shared" si="79"/>
        <v>46</v>
      </c>
      <c r="D1684" t="str">
        <f>VLOOKUP(B1684,Categorisation_T!$B$4:$C$51,2,FALSE)</f>
        <v>Δ7</v>
      </c>
      <c r="E1684">
        <f>HLOOKUP(C1684,Categorisation_T!$D$1:$DH$4,4,FALSE)</f>
        <v>23.2</v>
      </c>
      <c r="F1684" t="str">
        <f t="shared" si="80"/>
        <v>23.2-Δ7</v>
      </c>
      <c r="G1684">
        <f>VLOOKUP($B1684,Categorisation_T_Score!$B$1:$DH$51,$C1684+2,FALSE)</f>
        <v>0</v>
      </c>
      <c r="H1684">
        <f>IFERROR(VLOOKUP(G1684,ScoreCards!$C$3:$F$6,4),0)</f>
        <v>0</v>
      </c>
    </row>
    <row r="1685" spans="2:8">
      <c r="B1685">
        <f t="shared" si="78"/>
        <v>19</v>
      </c>
      <c r="C1685">
        <f t="shared" si="79"/>
        <v>47</v>
      </c>
      <c r="D1685" t="str">
        <f>VLOOKUP(B1685,Categorisation_T!$B$4:$C$51,2,FALSE)</f>
        <v>Δ7</v>
      </c>
      <c r="E1685">
        <f>HLOOKUP(C1685,Categorisation_T!$D$1:$DH$4,4,FALSE)</f>
        <v>23.3</v>
      </c>
      <c r="F1685" t="str">
        <f t="shared" si="80"/>
        <v>23.3-Δ7</v>
      </c>
      <c r="G1685">
        <f>VLOOKUP($B1685,Categorisation_T_Score!$B$1:$DH$51,$C1685+2,FALSE)</f>
        <v>0</v>
      </c>
      <c r="H1685">
        <f>IFERROR(VLOOKUP(G1685,ScoreCards!$C$3:$F$6,4),0)</f>
        <v>0</v>
      </c>
    </row>
    <row r="1686" spans="2:8">
      <c r="B1686">
        <f t="shared" si="78"/>
        <v>19</v>
      </c>
      <c r="C1686">
        <f t="shared" si="79"/>
        <v>48</v>
      </c>
      <c r="D1686" t="str">
        <f>VLOOKUP(B1686,Categorisation_T!$B$4:$C$51,2,FALSE)</f>
        <v>Δ7</v>
      </c>
      <c r="E1686">
        <f>HLOOKUP(C1686,Categorisation_T!$D$1:$DH$4,4,FALSE)</f>
        <v>23.4</v>
      </c>
      <c r="F1686" t="str">
        <f t="shared" si="80"/>
        <v>23.4-Δ7</v>
      </c>
      <c r="G1686">
        <f>VLOOKUP($B1686,Categorisation_T_Score!$B$1:$DH$51,$C1686+2,FALSE)</f>
        <v>0</v>
      </c>
      <c r="H1686">
        <f>IFERROR(VLOOKUP(G1686,ScoreCards!$C$3:$F$6,4),0)</f>
        <v>0</v>
      </c>
    </row>
    <row r="1687" spans="2:8">
      <c r="B1687">
        <f t="shared" si="78"/>
        <v>19</v>
      </c>
      <c r="C1687">
        <f t="shared" si="79"/>
        <v>49</v>
      </c>
      <c r="D1687" t="str">
        <f>VLOOKUP(B1687,Categorisation_T!$B$4:$C$51,2,FALSE)</f>
        <v>Δ7</v>
      </c>
      <c r="E1687">
        <f>HLOOKUP(C1687,Categorisation_T!$D$1:$DH$4,4,FALSE)</f>
        <v>23.5</v>
      </c>
      <c r="F1687" t="str">
        <f t="shared" si="80"/>
        <v>23.5-Δ7</v>
      </c>
      <c r="G1687">
        <f>VLOOKUP($B1687,Categorisation_T_Score!$B$1:$DH$51,$C1687+2,FALSE)</f>
        <v>0</v>
      </c>
      <c r="H1687">
        <f>IFERROR(VLOOKUP(G1687,ScoreCards!$C$3:$F$6,4),0)</f>
        <v>0</v>
      </c>
    </row>
    <row r="1688" spans="2:8">
      <c r="B1688">
        <f t="shared" si="78"/>
        <v>19</v>
      </c>
      <c r="C1688">
        <f t="shared" si="79"/>
        <v>50</v>
      </c>
      <c r="D1688" t="str">
        <f>VLOOKUP(B1688,Categorisation_T!$B$4:$C$51,2,FALSE)</f>
        <v>Δ7</v>
      </c>
      <c r="E1688">
        <f>HLOOKUP(C1688,Categorisation_T!$D$1:$DH$4,4,FALSE)</f>
        <v>23.6</v>
      </c>
      <c r="F1688" t="str">
        <f t="shared" si="80"/>
        <v>23.6-Δ7</v>
      </c>
      <c r="G1688">
        <f>VLOOKUP($B1688,Categorisation_T_Score!$B$1:$DH$51,$C1688+2,FALSE)</f>
        <v>0</v>
      </c>
      <c r="H1688">
        <f>IFERROR(VLOOKUP(G1688,ScoreCards!$C$3:$F$6,4),0)</f>
        <v>0</v>
      </c>
    </row>
    <row r="1689" spans="2:8">
      <c r="B1689">
        <f t="shared" si="78"/>
        <v>19</v>
      </c>
      <c r="C1689">
        <f t="shared" si="79"/>
        <v>51</v>
      </c>
      <c r="D1689" t="str">
        <f>VLOOKUP(B1689,Categorisation_T!$B$4:$C$51,2,FALSE)</f>
        <v>Δ7</v>
      </c>
      <c r="E1689">
        <f>HLOOKUP(C1689,Categorisation_T!$D$1:$DH$4,4,FALSE)</f>
        <v>23.7</v>
      </c>
      <c r="F1689" t="str">
        <f t="shared" si="80"/>
        <v>23.7-Δ7</v>
      </c>
      <c r="G1689">
        <f>VLOOKUP($B1689,Categorisation_T_Score!$B$1:$DH$51,$C1689+2,FALSE)</f>
        <v>0</v>
      </c>
      <c r="H1689">
        <f>IFERROR(VLOOKUP(G1689,ScoreCards!$C$3:$F$6,4),0)</f>
        <v>0</v>
      </c>
    </row>
    <row r="1690" spans="2:8">
      <c r="B1690">
        <f t="shared" si="78"/>
        <v>19</v>
      </c>
      <c r="C1690">
        <f t="shared" si="79"/>
        <v>52</v>
      </c>
      <c r="D1690" t="str">
        <f>VLOOKUP(B1690,Categorisation_T!$B$4:$C$51,2,FALSE)</f>
        <v>Δ7</v>
      </c>
      <c r="E1690">
        <f>HLOOKUP(C1690,Categorisation_T!$D$1:$DH$4,4,FALSE)</f>
        <v>38</v>
      </c>
      <c r="F1690" t="str">
        <f t="shared" si="80"/>
        <v>38-Δ7</v>
      </c>
      <c r="G1690">
        <f>VLOOKUP($B1690,Categorisation_T_Score!$B$1:$DH$51,$C1690+2,FALSE)</f>
        <v>0</v>
      </c>
      <c r="H1690">
        <f>IFERROR(VLOOKUP(G1690,ScoreCards!$C$3:$F$6,4),0)</f>
        <v>0</v>
      </c>
    </row>
    <row r="1691" spans="2:8">
      <c r="B1691">
        <f t="shared" si="78"/>
        <v>19</v>
      </c>
      <c r="C1691">
        <f t="shared" si="79"/>
        <v>53</v>
      </c>
      <c r="D1691" t="str">
        <f>VLOOKUP(B1691,Categorisation_T!$B$4:$C$51,2,FALSE)</f>
        <v>Δ7</v>
      </c>
      <c r="E1691">
        <f>HLOOKUP(C1691,Categorisation_T!$D$1:$DH$4,4,FALSE)</f>
        <v>39</v>
      </c>
      <c r="F1691" t="str">
        <f t="shared" si="80"/>
        <v>39-Δ7</v>
      </c>
      <c r="G1691">
        <f>VLOOKUP($B1691,Categorisation_T_Score!$B$1:$DH$51,$C1691+2,FALSE)</f>
        <v>0</v>
      </c>
      <c r="H1691">
        <f>IFERROR(VLOOKUP(G1691,ScoreCards!$C$3:$F$6,4),0)</f>
        <v>0</v>
      </c>
    </row>
    <row r="1692" spans="2:8">
      <c r="B1692">
        <f t="shared" si="78"/>
        <v>19</v>
      </c>
      <c r="C1692">
        <f t="shared" si="79"/>
        <v>54</v>
      </c>
      <c r="D1692" t="str">
        <f>VLOOKUP(B1692,Categorisation_T!$B$4:$C$51,2,FALSE)</f>
        <v>Δ7</v>
      </c>
      <c r="E1692" t="str">
        <f>HLOOKUP(C1692,Categorisation_T!$D$1:$DH$4,4,FALSE)</f>
        <v>G</v>
      </c>
      <c r="F1692" t="str">
        <f t="shared" si="80"/>
        <v>G-Δ7</v>
      </c>
      <c r="G1692">
        <f>VLOOKUP($B1692,Categorisation_T_Score!$B$1:$DH$51,$C1692+2,FALSE)</f>
        <v>0</v>
      </c>
      <c r="H1692">
        <f>IFERROR(VLOOKUP(G1692,ScoreCards!$C$3:$F$6,4),0)</f>
        <v>0</v>
      </c>
    </row>
    <row r="1693" spans="2:8">
      <c r="B1693">
        <f t="shared" si="78"/>
        <v>19</v>
      </c>
      <c r="C1693">
        <f t="shared" si="79"/>
        <v>55</v>
      </c>
      <c r="D1693" t="str">
        <f>VLOOKUP(B1693,Categorisation_T!$B$4:$C$51,2,FALSE)</f>
        <v>Δ7</v>
      </c>
      <c r="E1693">
        <f>HLOOKUP(C1693,Categorisation_T!$D$1:$DH$4,4,FALSE)</f>
        <v>24.1</v>
      </c>
      <c r="F1693" t="str">
        <f t="shared" si="80"/>
        <v>24.1-Δ7</v>
      </c>
      <c r="G1693">
        <f>VLOOKUP($B1693,Categorisation_T_Score!$B$1:$DH$51,$C1693+2,FALSE)</f>
        <v>0</v>
      </c>
      <c r="H1693">
        <f>IFERROR(VLOOKUP(G1693,ScoreCards!$C$3:$F$6,4),0)</f>
        <v>0</v>
      </c>
    </row>
    <row r="1694" spans="2:8">
      <c r="B1694">
        <f t="shared" si="78"/>
        <v>19</v>
      </c>
      <c r="C1694">
        <f t="shared" si="79"/>
        <v>56</v>
      </c>
      <c r="D1694" t="str">
        <f>VLOOKUP(B1694,Categorisation_T!$B$4:$C$51,2,FALSE)</f>
        <v>Δ7</v>
      </c>
      <c r="E1694">
        <f>HLOOKUP(C1694,Categorisation_T!$D$1:$DH$4,4,FALSE)</f>
        <v>24.2</v>
      </c>
      <c r="F1694" t="str">
        <f t="shared" si="80"/>
        <v>24.2-Δ7</v>
      </c>
      <c r="G1694">
        <f>VLOOKUP($B1694,Categorisation_T_Score!$B$1:$DH$51,$C1694+2,FALSE)</f>
        <v>0</v>
      </c>
      <c r="H1694">
        <f>IFERROR(VLOOKUP(G1694,ScoreCards!$C$3:$F$6,4),0)</f>
        <v>0</v>
      </c>
    </row>
    <row r="1695" spans="2:8">
      <c r="B1695">
        <f t="shared" si="78"/>
        <v>19</v>
      </c>
      <c r="C1695">
        <f t="shared" si="79"/>
        <v>57</v>
      </c>
      <c r="D1695" t="str">
        <f>VLOOKUP(B1695,Categorisation_T!$B$4:$C$51,2,FALSE)</f>
        <v>Δ7</v>
      </c>
      <c r="E1695">
        <f>HLOOKUP(C1695,Categorisation_T!$D$1:$DH$4,4,FALSE)</f>
        <v>24.3</v>
      </c>
      <c r="F1695" t="str">
        <f t="shared" si="80"/>
        <v>24.3-Δ7</v>
      </c>
      <c r="G1695">
        <f>VLOOKUP($B1695,Categorisation_T_Score!$B$1:$DH$51,$C1695+2,FALSE)</f>
        <v>0</v>
      </c>
      <c r="H1695">
        <f>IFERROR(VLOOKUP(G1695,ScoreCards!$C$3:$F$6,4),0)</f>
        <v>0</v>
      </c>
    </row>
    <row r="1696" spans="2:8">
      <c r="B1696">
        <f t="shared" si="78"/>
        <v>19</v>
      </c>
      <c r="C1696">
        <f t="shared" si="79"/>
        <v>58</v>
      </c>
      <c r="D1696" t="str">
        <f>VLOOKUP(B1696,Categorisation_T!$B$4:$C$51,2,FALSE)</f>
        <v>Δ7</v>
      </c>
      <c r="E1696">
        <f>HLOOKUP(C1696,Categorisation_T!$D$1:$DH$4,4,FALSE)</f>
        <v>24.4</v>
      </c>
      <c r="F1696" t="str">
        <f t="shared" si="80"/>
        <v>24.4-Δ7</v>
      </c>
      <c r="G1696">
        <f>VLOOKUP($B1696,Categorisation_T_Score!$B$1:$DH$51,$C1696+2,FALSE)</f>
        <v>0</v>
      </c>
      <c r="H1696">
        <f>IFERROR(VLOOKUP(G1696,ScoreCards!$C$3:$F$6,4),0)</f>
        <v>0</v>
      </c>
    </row>
    <row r="1697" spans="2:8">
      <c r="B1697">
        <f t="shared" si="78"/>
        <v>19</v>
      </c>
      <c r="C1697">
        <f t="shared" si="79"/>
        <v>59</v>
      </c>
      <c r="D1697" t="str">
        <f>VLOOKUP(B1697,Categorisation_T!$B$4:$C$51,2,FALSE)</f>
        <v>Δ7</v>
      </c>
      <c r="E1697">
        <f>HLOOKUP(C1697,Categorisation_T!$D$1:$DH$4,4,FALSE)</f>
        <v>24.5</v>
      </c>
      <c r="F1697" t="str">
        <f t="shared" si="80"/>
        <v>24.5-Δ7</v>
      </c>
      <c r="G1697">
        <f>VLOOKUP($B1697,Categorisation_T_Score!$B$1:$DH$51,$C1697+2,FALSE)</f>
        <v>0</v>
      </c>
      <c r="H1697">
        <f>IFERROR(VLOOKUP(G1697,ScoreCards!$C$3:$F$6,4),0)</f>
        <v>0</v>
      </c>
    </row>
    <row r="1698" spans="2:8">
      <c r="B1698">
        <f t="shared" si="78"/>
        <v>19</v>
      </c>
      <c r="C1698">
        <f t="shared" si="79"/>
        <v>60</v>
      </c>
      <c r="D1698" t="str">
        <f>VLOOKUP(B1698,Categorisation_T!$B$4:$C$51,2,FALSE)</f>
        <v>Δ7</v>
      </c>
      <c r="E1698">
        <f>HLOOKUP(C1698,Categorisation_T!$D$1:$DH$4,4,FALSE)</f>
        <v>25.1</v>
      </c>
      <c r="F1698" t="str">
        <f t="shared" si="80"/>
        <v>25.1-Δ7</v>
      </c>
      <c r="G1698">
        <f>VLOOKUP($B1698,Categorisation_T_Score!$B$1:$DH$51,$C1698+2,FALSE)</f>
        <v>0</v>
      </c>
      <c r="H1698">
        <f>IFERROR(VLOOKUP(G1698,ScoreCards!$C$3:$F$6,4),0)</f>
        <v>0</v>
      </c>
    </row>
    <row r="1699" spans="2:8">
      <c r="B1699">
        <f t="shared" si="78"/>
        <v>19</v>
      </c>
      <c r="C1699">
        <f t="shared" si="79"/>
        <v>61</v>
      </c>
      <c r="D1699" t="str">
        <f>VLOOKUP(B1699,Categorisation_T!$B$4:$C$51,2,FALSE)</f>
        <v>Δ7</v>
      </c>
      <c r="E1699">
        <f>HLOOKUP(C1699,Categorisation_T!$D$1:$DH$4,4,FALSE)</f>
        <v>25.2</v>
      </c>
      <c r="F1699" t="str">
        <f t="shared" si="80"/>
        <v>25.2-Δ7</v>
      </c>
      <c r="G1699">
        <f>VLOOKUP($B1699,Categorisation_T_Score!$B$1:$DH$51,$C1699+2,FALSE)</f>
        <v>0</v>
      </c>
      <c r="H1699">
        <f>IFERROR(VLOOKUP(G1699,ScoreCards!$C$3:$F$6,4),0)</f>
        <v>0</v>
      </c>
    </row>
    <row r="1700" spans="2:8">
      <c r="B1700">
        <f t="shared" si="78"/>
        <v>19</v>
      </c>
      <c r="C1700">
        <f t="shared" si="79"/>
        <v>62</v>
      </c>
      <c r="D1700" t="str">
        <f>VLOOKUP(B1700,Categorisation_T!$B$4:$C$51,2,FALSE)</f>
        <v>Δ7</v>
      </c>
      <c r="E1700">
        <f>HLOOKUP(C1700,Categorisation_T!$D$1:$DH$4,4,FALSE)</f>
        <v>25.3</v>
      </c>
      <c r="F1700" t="str">
        <f t="shared" si="80"/>
        <v>25.3-Δ7</v>
      </c>
      <c r="G1700">
        <f>VLOOKUP($B1700,Categorisation_T_Score!$B$1:$DH$51,$C1700+2,FALSE)</f>
        <v>0</v>
      </c>
      <c r="H1700">
        <f>IFERROR(VLOOKUP(G1700,ScoreCards!$C$3:$F$6,4),0)</f>
        <v>0</v>
      </c>
    </row>
    <row r="1701" spans="2:8">
      <c r="B1701">
        <f t="shared" si="78"/>
        <v>19</v>
      </c>
      <c r="C1701">
        <f t="shared" si="79"/>
        <v>63</v>
      </c>
      <c r="D1701" t="str">
        <f>VLOOKUP(B1701,Categorisation_T!$B$4:$C$51,2,FALSE)</f>
        <v>Δ7</v>
      </c>
      <c r="E1701">
        <f>HLOOKUP(C1701,Categorisation_T!$D$1:$DH$4,4,FALSE)</f>
        <v>25.4</v>
      </c>
      <c r="F1701" t="str">
        <f t="shared" si="80"/>
        <v>25.4-Δ7</v>
      </c>
      <c r="G1701">
        <f>VLOOKUP($B1701,Categorisation_T_Score!$B$1:$DH$51,$C1701+2,FALSE)</f>
        <v>0</v>
      </c>
      <c r="H1701">
        <f>IFERROR(VLOOKUP(G1701,ScoreCards!$C$3:$F$6,4),0)</f>
        <v>0</v>
      </c>
    </row>
    <row r="1702" spans="2:8">
      <c r="B1702">
        <f t="shared" si="78"/>
        <v>19</v>
      </c>
      <c r="C1702">
        <f t="shared" si="79"/>
        <v>64</v>
      </c>
      <c r="D1702" t="str">
        <f>VLOOKUP(B1702,Categorisation_T!$B$4:$C$51,2,FALSE)</f>
        <v>Δ7</v>
      </c>
      <c r="E1702">
        <f>HLOOKUP(C1702,Categorisation_T!$D$1:$DH$4,4,FALSE)</f>
        <v>25.5</v>
      </c>
      <c r="F1702" t="str">
        <f t="shared" si="80"/>
        <v>25.5-Δ7</v>
      </c>
      <c r="G1702">
        <f>VLOOKUP($B1702,Categorisation_T_Score!$B$1:$DH$51,$C1702+2,FALSE)</f>
        <v>0</v>
      </c>
      <c r="H1702">
        <f>IFERROR(VLOOKUP(G1702,ScoreCards!$C$3:$F$6,4),0)</f>
        <v>0</v>
      </c>
    </row>
    <row r="1703" spans="2:8">
      <c r="B1703">
        <f t="shared" si="78"/>
        <v>19</v>
      </c>
      <c r="C1703">
        <f t="shared" si="79"/>
        <v>65</v>
      </c>
      <c r="D1703" t="str">
        <f>VLOOKUP(B1703,Categorisation_T!$B$4:$C$51,2,FALSE)</f>
        <v>Δ7</v>
      </c>
      <c r="E1703">
        <f>HLOOKUP(C1703,Categorisation_T!$D$1:$DH$4,4,FALSE)</f>
        <v>25.6</v>
      </c>
      <c r="F1703" t="str">
        <f t="shared" si="80"/>
        <v>25.6-Δ7</v>
      </c>
      <c r="G1703">
        <f>VLOOKUP($B1703,Categorisation_T_Score!$B$1:$DH$51,$C1703+2,FALSE)</f>
        <v>0</v>
      </c>
      <c r="H1703">
        <f>IFERROR(VLOOKUP(G1703,ScoreCards!$C$3:$F$6,4),0)</f>
        <v>0</v>
      </c>
    </row>
    <row r="1704" spans="2:8">
      <c r="B1704">
        <f t="shared" si="78"/>
        <v>19</v>
      </c>
      <c r="C1704">
        <f t="shared" si="79"/>
        <v>66</v>
      </c>
      <c r="D1704" t="str">
        <f>VLOOKUP(B1704,Categorisation_T!$B$4:$C$51,2,FALSE)</f>
        <v>Δ7</v>
      </c>
      <c r="E1704">
        <f>HLOOKUP(C1704,Categorisation_T!$D$1:$DH$4,4,FALSE)</f>
        <v>25.7</v>
      </c>
      <c r="F1704" t="str">
        <f t="shared" si="80"/>
        <v>25.7-Δ7</v>
      </c>
      <c r="G1704">
        <f>VLOOKUP($B1704,Categorisation_T_Score!$B$1:$DH$51,$C1704+2,FALSE)</f>
        <v>0</v>
      </c>
      <c r="H1704">
        <f>IFERROR(VLOOKUP(G1704,ScoreCards!$C$3:$F$6,4),0)</f>
        <v>0</v>
      </c>
    </row>
    <row r="1705" spans="2:8">
      <c r="B1705">
        <f t="shared" si="78"/>
        <v>19</v>
      </c>
      <c r="C1705">
        <f t="shared" si="79"/>
        <v>67</v>
      </c>
      <c r="D1705" t="str">
        <f>VLOOKUP(B1705,Categorisation_T!$B$4:$C$51,2,FALSE)</f>
        <v>Δ7</v>
      </c>
      <c r="E1705">
        <f>HLOOKUP(C1705,Categorisation_T!$D$1:$DH$4,4,FALSE)</f>
        <v>25.9</v>
      </c>
      <c r="F1705" t="str">
        <f t="shared" si="80"/>
        <v>25.9-Δ7</v>
      </c>
      <c r="G1705">
        <f>VLOOKUP($B1705,Categorisation_T_Score!$B$1:$DH$51,$C1705+2,FALSE)</f>
        <v>0</v>
      </c>
      <c r="H1705">
        <f>IFERROR(VLOOKUP(G1705,ScoreCards!$C$3:$F$6,4),0)</f>
        <v>0</v>
      </c>
    </row>
    <row r="1706" spans="2:8">
      <c r="B1706">
        <f t="shared" si="78"/>
        <v>19</v>
      </c>
      <c r="C1706">
        <f t="shared" si="79"/>
        <v>68</v>
      </c>
      <c r="D1706" t="str">
        <f>VLOOKUP(B1706,Categorisation_T!$B$4:$C$51,2,FALSE)</f>
        <v>Δ7</v>
      </c>
      <c r="E1706" t="str">
        <f>HLOOKUP(C1706,Categorisation_T!$D$1:$DH$4,4,FALSE)</f>
        <v>H</v>
      </c>
      <c r="F1706" t="str">
        <f t="shared" si="80"/>
        <v>H-Δ7</v>
      </c>
      <c r="G1706">
        <f>VLOOKUP($B1706,Categorisation_T_Score!$B$1:$DH$51,$C1706+2,FALSE)</f>
        <v>0</v>
      </c>
      <c r="H1706">
        <f>IFERROR(VLOOKUP(G1706,ScoreCards!$C$3:$F$6,4),0)</f>
        <v>0</v>
      </c>
    </row>
    <row r="1707" spans="2:8">
      <c r="B1707">
        <f t="shared" si="78"/>
        <v>19</v>
      </c>
      <c r="C1707">
        <f t="shared" si="79"/>
        <v>69</v>
      </c>
      <c r="D1707" t="str">
        <f>VLOOKUP(B1707,Categorisation_T!$B$4:$C$51,2,FALSE)</f>
        <v>Δ7</v>
      </c>
      <c r="E1707">
        <f>HLOOKUP(C1707,Categorisation_T!$D$1:$DH$4,4,FALSE)</f>
        <v>26.1</v>
      </c>
      <c r="F1707" t="str">
        <f t="shared" si="80"/>
        <v>26.1-Δ7</v>
      </c>
      <c r="G1707">
        <f>VLOOKUP($B1707,Categorisation_T_Score!$B$1:$DH$51,$C1707+2,FALSE)</f>
        <v>0</v>
      </c>
      <c r="H1707">
        <f>IFERROR(VLOOKUP(G1707,ScoreCards!$C$3:$F$6,4),0)</f>
        <v>0</v>
      </c>
    </row>
    <row r="1708" spans="2:8">
      <c r="B1708">
        <f t="shared" si="78"/>
        <v>19</v>
      </c>
      <c r="C1708">
        <f t="shared" si="79"/>
        <v>70</v>
      </c>
      <c r="D1708" t="str">
        <f>VLOOKUP(B1708,Categorisation_T!$B$4:$C$51,2,FALSE)</f>
        <v>Δ7</v>
      </c>
      <c r="E1708">
        <f>HLOOKUP(C1708,Categorisation_T!$D$1:$DH$4,4,FALSE)</f>
        <v>26.2</v>
      </c>
      <c r="F1708" t="str">
        <f t="shared" si="80"/>
        <v>26.2-Δ7</v>
      </c>
      <c r="G1708">
        <f>VLOOKUP($B1708,Categorisation_T_Score!$B$1:$DH$51,$C1708+2,FALSE)</f>
        <v>0</v>
      </c>
      <c r="H1708">
        <f>IFERROR(VLOOKUP(G1708,ScoreCards!$C$3:$F$6,4),0)</f>
        <v>0</v>
      </c>
    </row>
    <row r="1709" spans="2:8">
      <c r="B1709">
        <f t="shared" si="78"/>
        <v>19</v>
      </c>
      <c r="C1709">
        <f t="shared" si="79"/>
        <v>71</v>
      </c>
      <c r="D1709" t="str">
        <f>VLOOKUP(B1709,Categorisation_T!$B$4:$C$51,2,FALSE)</f>
        <v>Δ7</v>
      </c>
      <c r="E1709">
        <f>HLOOKUP(C1709,Categorisation_T!$D$1:$DH$4,4,FALSE)</f>
        <v>26.3</v>
      </c>
      <c r="F1709" t="str">
        <f t="shared" si="80"/>
        <v>26.3-Δ7</v>
      </c>
      <c r="G1709">
        <f>VLOOKUP($B1709,Categorisation_T_Score!$B$1:$DH$51,$C1709+2,FALSE)</f>
        <v>0</v>
      </c>
      <c r="H1709">
        <f>IFERROR(VLOOKUP(G1709,ScoreCards!$C$3:$F$6,4),0)</f>
        <v>0</v>
      </c>
    </row>
    <row r="1710" spans="2:8">
      <c r="B1710">
        <f t="shared" si="78"/>
        <v>19</v>
      </c>
      <c r="C1710">
        <f t="shared" si="79"/>
        <v>72</v>
      </c>
      <c r="D1710" t="str">
        <f>VLOOKUP(B1710,Categorisation_T!$B$4:$C$51,2,FALSE)</f>
        <v>Δ7</v>
      </c>
      <c r="E1710">
        <f>HLOOKUP(C1710,Categorisation_T!$D$1:$DH$4,4,FALSE)</f>
        <v>26.4</v>
      </c>
      <c r="F1710" t="str">
        <f t="shared" si="80"/>
        <v>26.4-Δ7</v>
      </c>
      <c r="G1710">
        <f>VLOOKUP($B1710,Categorisation_T_Score!$B$1:$DH$51,$C1710+2,FALSE)</f>
        <v>0</v>
      </c>
      <c r="H1710">
        <f>IFERROR(VLOOKUP(G1710,ScoreCards!$C$3:$F$6,4),0)</f>
        <v>0</v>
      </c>
    </row>
    <row r="1711" spans="2:8">
      <c r="B1711">
        <f t="shared" si="78"/>
        <v>19</v>
      </c>
      <c r="C1711">
        <f t="shared" si="79"/>
        <v>73</v>
      </c>
      <c r="D1711" t="str">
        <f>VLOOKUP(B1711,Categorisation_T!$B$4:$C$51,2,FALSE)</f>
        <v>Δ7</v>
      </c>
      <c r="E1711">
        <f>HLOOKUP(C1711,Categorisation_T!$D$1:$DH$4,4,FALSE)</f>
        <v>26.5</v>
      </c>
      <c r="F1711" t="str">
        <f t="shared" si="80"/>
        <v>26.5-Δ7</v>
      </c>
      <c r="G1711">
        <f>VLOOKUP($B1711,Categorisation_T_Score!$B$1:$DH$51,$C1711+2,FALSE)</f>
        <v>0</v>
      </c>
      <c r="H1711">
        <f>IFERROR(VLOOKUP(G1711,ScoreCards!$C$3:$F$6,4),0)</f>
        <v>0</v>
      </c>
    </row>
    <row r="1712" spans="2:8">
      <c r="B1712">
        <f t="shared" si="78"/>
        <v>19</v>
      </c>
      <c r="C1712">
        <f t="shared" si="79"/>
        <v>74</v>
      </c>
      <c r="D1712" t="str">
        <f>VLOOKUP(B1712,Categorisation_T!$B$4:$C$51,2,FALSE)</f>
        <v>Δ7</v>
      </c>
      <c r="E1712">
        <f>HLOOKUP(C1712,Categorisation_T!$D$1:$DH$4,4,FALSE)</f>
        <v>26.6</v>
      </c>
      <c r="F1712" t="str">
        <f t="shared" si="80"/>
        <v>26.6-Δ7</v>
      </c>
      <c r="G1712">
        <f>VLOOKUP($B1712,Categorisation_T_Score!$B$1:$DH$51,$C1712+2,FALSE)</f>
        <v>0</v>
      </c>
      <c r="H1712">
        <f>IFERROR(VLOOKUP(G1712,ScoreCards!$C$3:$F$6,4),0)</f>
        <v>0</v>
      </c>
    </row>
    <row r="1713" spans="2:8">
      <c r="B1713">
        <f t="shared" si="78"/>
        <v>19</v>
      </c>
      <c r="C1713">
        <f t="shared" si="79"/>
        <v>75</v>
      </c>
      <c r="D1713" t="str">
        <f>VLOOKUP(B1713,Categorisation_T!$B$4:$C$51,2,FALSE)</f>
        <v>Δ7</v>
      </c>
      <c r="E1713">
        <f>HLOOKUP(C1713,Categorisation_T!$D$1:$DH$4,4,FALSE)</f>
        <v>26.7</v>
      </c>
      <c r="F1713" t="str">
        <f t="shared" si="80"/>
        <v>26.7-Δ7</v>
      </c>
      <c r="G1713">
        <f>VLOOKUP($B1713,Categorisation_T_Score!$B$1:$DH$51,$C1713+2,FALSE)</f>
        <v>0</v>
      </c>
      <c r="H1713">
        <f>IFERROR(VLOOKUP(G1713,ScoreCards!$C$3:$F$6,4),0)</f>
        <v>0</v>
      </c>
    </row>
    <row r="1714" spans="2:8">
      <c r="B1714">
        <f t="shared" ref="B1714:B1777" si="81">B1605+1</f>
        <v>19</v>
      </c>
      <c r="C1714">
        <f t="shared" ref="C1714:C1777" si="82">C1605</f>
        <v>76</v>
      </c>
      <c r="D1714" t="str">
        <f>VLOOKUP(B1714,Categorisation_T!$B$4:$C$51,2,FALSE)</f>
        <v>Δ7</v>
      </c>
      <c r="E1714">
        <f>HLOOKUP(C1714,Categorisation_T!$D$1:$DH$4,4,FALSE)</f>
        <v>26.8</v>
      </c>
      <c r="F1714" t="str">
        <f t="shared" si="80"/>
        <v>26.8-Δ7</v>
      </c>
      <c r="G1714">
        <f>VLOOKUP($B1714,Categorisation_T_Score!$B$1:$DH$51,$C1714+2,FALSE)</f>
        <v>0</v>
      </c>
      <c r="H1714">
        <f>IFERROR(VLOOKUP(G1714,ScoreCards!$C$3:$F$6,4),0)</f>
        <v>0</v>
      </c>
    </row>
    <row r="1715" spans="2:8">
      <c r="B1715">
        <f t="shared" si="81"/>
        <v>19</v>
      </c>
      <c r="C1715">
        <f t="shared" si="82"/>
        <v>77</v>
      </c>
      <c r="D1715" t="str">
        <f>VLOOKUP(B1715,Categorisation_T!$B$4:$C$51,2,FALSE)</f>
        <v>Δ7</v>
      </c>
      <c r="E1715">
        <f>HLOOKUP(C1715,Categorisation_T!$D$1:$DH$4,4,FALSE)</f>
        <v>27.1</v>
      </c>
      <c r="F1715" t="str">
        <f t="shared" si="80"/>
        <v>27.1-Δ7</v>
      </c>
      <c r="G1715">
        <f>VLOOKUP($B1715,Categorisation_T_Score!$B$1:$DH$51,$C1715+2,FALSE)</f>
        <v>0</v>
      </c>
      <c r="H1715">
        <f>IFERROR(VLOOKUP(G1715,ScoreCards!$C$3:$F$6,4),0)</f>
        <v>0</v>
      </c>
    </row>
    <row r="1716" spans="2:8">
      <c r="B1716">
        <f t="shared" si="81"/>
        <v>19</v>
      </c>
      <c r="C1716">
        <f t="shared" si="82"/>
        <v>78</v>
      </c>
      <c r="D1716" t="str">
        <f>VLOOKUP(B1716,Categorisation_T!$B$4:$C$51,2,FALSE)</f>
        <v>Δ7</v>
      </c>
      <c r="E1716">
        <f>HLOOKUP(C1716,Categorisation_T!$D$1:$DH$4,4,FALSE)</f>
        <v>27.2</v>
      </c>
      <c r="F1716" t="str">
        <f t="shared" si="80"/>
        <v>27.2-Δ7</v>
      </c>
      <c r="G1716">
        <f>VLOOKUP($B1716,Categorisation_T_Score!$B$1:$DH$51,$C1716+2,FALSE)</f>
        <v>0</v>
      </c>
      <c r="H1716">
        <f>IFERROR(VLOOKUP(G1716,ScoreCards!$C$3:$F$6,4),0)</f>
        <v>0</v>
      </c>
    </row>
    <row r="1717" spans="2:8">
      <c r="B1717">
        <f t="shared" si="81"/>
        <v>19</v>
      </c>
      <c r="C1717">
        <f t="shared" si="82"/>
        <v>79</v>
      </c>
      <c r="D1717" t="str">
        <f>VLOOKUP(B1717,Categorisation_T!$B$4:$C$51,2,FALSE)</f>
        <v>Δ7</v>
      </c>
      <c r="E1717">
        <f>HLOOKUP(C1717,Categorisation_T!$D$1:$DH$4,4,FALSE)</f>
        <v>27.3</v>
      </c>
      <c r="F1717" t="str">
        <f t="shared" si="80"/>
        <v>27.3-Δ7</v>
      </c>
      <c r="G1717">
        <f>VLOOKUP($B1717,Categorisation_T_Score!$B$1:$DH$51,$C1717+2,FALSE)</f>
        <v>0</v>
      </c>
      <c r="H1717">
        <f>IFERROR(VLOOKUP(G1717,ScoreCards!$C$3:$F$6,4),0)</f>
        <v>0</v>
      </c>
    </row>
    <row r="1718" spans="2:8">
      <c r="B1718">
        <f t="shared" si="81"/>
        <v>19</v>
      </c>
      <c r="C1718">
        <f t="shared" si="82"/>
        <v>80</v>
      </c>
      <c r="D1718" t="str">
        <f>VLOOKUP(B1718,Categorisation_T!$B$4:$C$51,2,FALSE)</f>
        <v>Δ7</v>
      </c>
      <c r="E1718">
        <f>HLOOKUP(C1718,Categorisation_T!$D$1:$DH$4,4,FALSE)</f>
        <v>27.4</v>
      </c>
      <c r="F1718" t="str">
        <f t="shared" si="80"/>
        <v>27.4-Δ7</v>
      </c>
      <c r="G1718">
        <f>VLOOKUP($B1718,Categorisation_T_Score!$B$1:$DH$51,$C1718+2,FALSE)</f>
        <v>0</v>
      </c>
      <c r="H1718">
        <f>IFERROR(VLOOKUP(G1718,ScoreCards!$C$3:$F$6,4),0)</f>
        <v>0</v>
      </c>
    </row>
    <row r="1719" spans="2:8">
      <c r="B1719">
        <f t="shared" si="81"/>
        <v>19</v>
      </c>
      <c r="C1719">
        <f t="shared" si="82"/>
        <v>81</v>
      </c>
      <c r="D1719" t="str">
        <f>VLOOKUP(B1719,Categorisation_T!$B$4:$C$51,2,FALSE)</f>
        <v>Δ7</v>
      </c>
      <c r="E1719">
        <f>HLOOKUP(C1719,Categorisation_T!$D$1:$DH$4,4,FALSE)</f>
        <v>27.5</v>
      </c>
      <c r="F1719" t="str">
        <f t="shared" si="80"/>
        <v>27.5-Δ7</v>
      </c>
      <c r="G1719">
        <f>VLOOKUP($B1719,Categorisation_T_Score!$B$1:$DH$51,$C1719+2,FALSE)</f>
        <v>0</v>
      </c>
      <c r="H1719">
        <f>IFERROR(VLOOKUP(G1719,ScoreCards!$C$3:$F$6,4),0)</f>
        <v>0</v>
      </c>
    </row>
    <row r="1720" spans="2:8">
      <c r="B1720">
        <f t="shared" si="81"/>
        <v>19</v>
      </c>
      <c r="C1720">
        <f t="shared" si="82"/>
        <v>82</v>
      </c>
      <c r="D1720" t="str">
        <f>VLOOKUP(B1720,Categorisation_T!$B$4:$C$51,2,FALSE)</f>
        <v>Δ7</v>
      </c>
      <c r="E1720">
        <f>HLOOKUP(C1720,Categorisation_T!$D$1:$DH$4,4,FALSE)</f>
        <v>27.9</v>
      </c>
      <c r="F1720" t="str">
        <f t="shared" si="80"/>
        <v>27.9-Δ7</v>
      </c>
      <c r="G1720">
        <f>VLOOKUP($B1720,Categorisation_T_Score!$B$1:$DH$51,$C1720+2,FALSE)</f>
        <v>0</v>
      </c>
      <c r="H1720">
        <f>IFERROR(VLOOKUP(G1720,ScoreCards!$C$3:$F$6,4),0)</f>
        <v>0</v>
      </c>
    </row>
    <row r="1721" spans="2:8">
      <c r="B1721">
        <f t="shared" si="81"/>
        <v>19</v>
      </c>
      <c r="C1721">
        <f t="shared" si="82"/>
        <v>83</v>
      </c>
      <c r="D1721" t="str">
        <f>VLOOKUP(B1721,Categorisation_T!$B$4:$C$51,2,FALSE)</f>
        <v>Δ7</v>
      </c>
      <c r="E1721">
        <f>HLOOKUP(C1721,Categorisation_T!$D$1:$DH$4,4,FALSE)</f>
        <v>95.1</v>
      </c>
      <c r="F1721" t="str">
        <f t="shared" si="80"/>
        <v>95.1-Δ7</v>
      </c>
      <c r="G1721">
        <f>VLOOKUP($B1721,Categorisation_T_Score!$B$1:$DH$51,$C1721+2,FALSE)</f>
        <v>0</v>
      </c>
      <c r="H1721">
        <f>IFERROR(VLOOKUP(G1721,ScoreCards!$C$3:$F$6,4),0)</f>
        <v>0</v>
      </c>
    </row>
    <row r="1722" spans="2:8">
      <c r="B1722">
        <f t="shared" si="81"/>
        <v>19</v>
      </c>
      <c r="C1722">
        <f t="shared" si="82"/>
        <v>84</v>
      </c>
      <c r="D1722" t="str">
        <f>VLOOKUP(B1722,Categorisation_T!$B$4:$C$51,2,FALSE)</f>
        <v>Δ7</v>
      </c>
      <c r="E1722">
        <f>HLOOKUP(C1722,Categorisation_T!$D$1:$DH$4,4,FALSE)</f>
        <v>95.2</v>
      </c>
      <c r="F1722" t="str">
        <f t="shared" si="80"/>
        <v>95.2-Δ7</v>
      </c>
      <c r="G1722">
        <f>VLOOKUP($B1722,Categorisation_T_Score!$B$1:$DH$51,$C1722+2,FALSE)</f>
        <v>0</v>
      </c>
      <c r="H1722">
        <f>IFERROR(VLOOKUP(G1722,ScoreCards!$C$3:$F$6,4),0)</f>
        <v>0</v>
      </c>
    </row>
    <row r="1723" spans="2:8">
      <c r="B1723">
        <f t="shared" si="81"/>
        <v>19</v>
      </c>
      <c r="C1723">
        <f t="shared" si="82"/>
        <v>85</v>
      </c>
      <c r="D1723" t="str">
        <f>VLOOKUP(B1723,Categorisation_T!$B$4:$C$51,2,FALSE)</f>
        <v>Δ7</v>
      </c>
      <c r="E1723" t="str">
        <f>HLOOKUP(C1723,Categorisation_T!$D$1:$DH$4,4,FALSE)</f>
        <v>I</v>
      </c>
      <c r="F1723" t="str">
        <f t="shared" si="80"/>
        <v>I-Δ7</v>
      </c>
      <c r="G1723">
        <f>VLOOKUP($B1723,Categorisation_T_Score!$B$1:$DH$51,$C1723+2,FALSE)</f>
        <v>0</v>
      </c>
      <c r="H1723">
        <f>IFERROR(VLOOKUP(G1723,ScoreCards!$C$3:$F$6,4),0)</f>
        <v>0</v>
      </c>
    </row>
    <row r="1724" spans="2:8">
      <c r="B1724">
        <f t="shared" si="81"/>
        <v>19</v>
      </c>
      <c r="C1724">
        <f t="shared" si="82"/>
        <v>86</v>
      </c>
      <c r="D1724" t="str">
        <f>VLOOKUP(B1724,Categorisation_T!$B$4:$C$51,2,FALSE)</f>
        <v>Δ7</v>
      </c>
      <c r="E1724">
        <f>HLOOKUP(C1724,Categorisation_T!$D$1:$DH$4,4,FALSE)</f>
        <v>28.1</v>
      </c>
      <c r="F1724" t="str">
        <f t="shared" si="80"/>
        <v>28.1-Δ7</v>
      </c>
      <c r="G1724">
        <f>VLOOKUP($B1724,Categorisation_T_Score!$B$1:$DH$51,$C1724+2,FALSE)</f>
        <v>0</v>
      </c>
      <c r="H1724">
        <f>IFERROR(VLOOKUP(G1724,ScoreCards!$C$3:$F$6,4),0)</f>
        <v>0</v>
      </c>
    </row>
    <row r="1725" spans="2:8">
      <c r="B1725">
        <f t="shared" si="81"/>
        <v>19</v>
      </c>
      <c r="C1725">
        <f t="shared" si="82"/>
        <v>87</v>
      </c>
      <c r="D1725" t="str">
        <f>VLOOKUP(B1725,Categorisation_T!$B$4:$C$51,2,FALSE)</f>
        <v>Δ7</v>
      </c>
      <c r="E1725">
        <f>HLOOKUP(C1725,Categorisation_T!$D$1:$DH$4,4,FALSE)</f>
        <v>28.2</v>
      </c>
      <c r="F1725" t="str">
        <f t="shared" si="80"/>
        <v>28.2-Δ7</v>
      </c>
      <c r="G1725">
        <f>VLOOKUP($B1725,Categorisation_T_Score!$B$1:$DH$51,$C1725+2,FALSE)</f>
        <v>0</v>
      </c>
      <c r="H1725">
        <f>IFERROR(VLOOKUP(G1725,ScoreCards!$C$3:$F$6,4),0)</f>
        <v>0</v>
      </c>
    </row>
    <row r="1726" spans="2:8">
      <c r="B1726">
        <f t="shared" si="81"/>
        <v>19</v>
      </c>
      <c r="C1726">
        <f t="shared" si="82"/>
        <v>88</v>
      </c>
      <c r="D1726" t="str">
        <f>VLOOKUP(B1726,Categorisation_T!$B$4:$C$51,2,FALSE)</f>
        <v>Δ7</v>
      </c>
      <c r="E1726">
        <f>HLOOKUP(C1726,Categorisation_T!$D$1:$DH$4,4,FALSE)</f>
        <v>28.3</v>
      </c>
      <c r="F1726" t="str">
        <f t="shared" si="80"/>
        <v>28.3-Δ7</v>
      </c>
      <c r="G1726">
        <f>VLOOKUP($B1726,Categorisation_T_Score!$B$1:$DH$51,$C1726+2,FALSE)</f>
        <v>0</v>
      </c>
      <c r="H1726">
        <f>IFERROR(VLOOKUP(G1726,ScoreCards!$C$3:$F$6,4),0)</f>
        <v>0</v>
      </c>
    </row>
    <row r="1727" spans="2:8">
      <c r="B1727">
        <f t="shared" si="81"/>
        <v>19</v>
      </c>
      <c r="C1727">
        <f t="shared" si="82"/>
        <v>89</v>
      </c>
      <c r="D1727" t="str">
        <f>VLOOKUP(B1727,Categorisation_T!$B$4:$C$51,2,FALSE)</f>
        <v>Δ7</v>
      </c>
      <c r="E1727">
        <f>HLOOKUP(C1727,Categorisation_T!$D$1:$DH$4,4,FALSE)</f>
        <v>28.4</v>
      </c>
      <c r="F1727" t="str">
        <f t="shared" si="80"/>
        <v>28.4-Δ7</v>
      </c>
      <c r="G1727">
        <f>VLOOKUP($B1727,Categorisation_T_Score!$B$1:$DH$51,$C1727+2,FALSE)</f>
        <v>0</v>
      </c>
      <c r="H1727">
        <f>IFERROR(VLOOKUP(G1727,ScoreCards!$C$3:$F$6,4),0)</f>
        <v>0</v>
      </c>
    </row>
    <row r="1728" spans="2:8">
      <c r="B1728">
        <f t="shared" si="81"/>
        <v>19</v>
      </c>
      <c r="C1728">
        <f t="shared" si="82"/>
        <v>90</v>
      </c>
      <c r="D1728" t="str">
        <f>VLOOKUP(B1728,Categorisation_T!$B$4:$C$51,2,FALSE)</f>
        <v>Δ7</v>
      </c>
      <c r="E1728">
        <f>HLOOKUP(C1728,Categorisation_T!$D$1:$DH$4,4,FALSE)</f>
        <v>28.9</v>
      </c>
      <c r="F1728" t="str">
        <f t="shared" si="80"/>
        <v>28.9-Δ7</v>
      </c>
      <c r="G1728">
        <f>VLOOKUP($B1728,Categorisation_T_Score!$B$1:$DH$51,$C1728+2,FALSE)</f>
        <v>0</v>
      </c>
      <c r="H1728">
        <f>IFERROR(VLOOKUP(G1728,ScoreCards!$C$3:$F$6,4),0)</f>
        <v>0</v>
      </c>
    </row>
    <row r="1729" spans="2:8">
      <c r="B1729">
        <f t="shared" si="81"/>
        <v>19</v>
      </c>
      <c r="C1729">
        <f t="shared" si="82"/>
        <v>91</v>
      </c>
      <c r="D1729" t="str">
        <f>VLOOKUP(B1729,Categorisation_T!$B$4:$C$51,2,FALSE)</f>
        <v>Δ7</v>
      </c>
      <c r="E1729">
        <f>HLOOKUP(C1729,Categorisation_T!$D$1:$DH$4,4,FALSE)</f>
        <v>29.1</v>
      </c>
      <c r="F1729" t="str">
        <f t="shared" si="80"/>
        <v>29.1-Δ7</v>
      </c>
      <c r="G1729">
        <f>VLOOKUP($B1729,Categorisation_T_Score!$B$1:$DH$51,$C1729+2,FALSE)</f>
        <v>0</v>
      </c>
      <c r="H1729">
        <f>IFERROR(VLOOKUP(G1729,ScoreCards!$C$3:$F$6,4),0)</f>
        <v>0</v>
      </c>
    </row>
    <row r="1730" spans="2:8">
      <c r="B1730">
        <f t="shared" si="81"/>
        <v>19</v>
      </c>
      <c r="C1730">
        <f t="shared" si="82"/>
        <v>92</v>
      </c>
      <c r="D1730" t="str">
        <f>VLOOKUP(B1730,Categorisation_T!$B$4:$C$51,2,FALSE)</f>
        <v>Δ7</v>
      </c>
      <c r="E1730">
        <f>HLOOKUP(C1730,Categorisation_T!$D$1:$DH$4,4,FALSE)</f>
        <v>29.2</v>
      </c>
      <c r="F1730" t="str">
        <f t="shared" si="80"/>
        <v>29.2-Δ7</v>
      </c>
      <c r="G1730">
        <f>VLOOKUP($B1730,Categorisation_T_Score!$B$1:$DH$51,$C1730+2,FALSE)</f>
        <v>0</v>
      </c>
      <c r="H1730">
        <f>IFERROR(VLOOKUP(G1730,ScoreCards!$C$3:$F$6,4),0)</f>
        <v>0</v>
      </c>
    </row>
    <row r="1731" spans="2:8">
      <c r="B1731">
        <f t="shared" si="81"/>
        <v>19</v>
      </c>
      <c r="C1731">
        <f t="shared" si="82"/>
        <v>93</v>
      </c>
      <c r="D1731" t="str">
        <f>VLOOKUP(B1731,Categorisation_T!$B$4:$C$51,2,FALSE)</f>
        <v>Δ7</v>
      </c>
      <c r="E1731">
        <f>HLOOKUP(C1731,Categorisation_T!$D$1:$DH$4,4,FALSE)</f>
        <v>29.3</v>
      </c>
      <c r="F1731" t="str">
        <f t="shared" si="80"/>
        <v>29.3-Δ7</v>
      </c>
      <c r="G1731">
        <f>VLOOKUP($B1731,Categorisation_T_Score!$B$1:$DH$51,$C1731+2,FALSE)</f>
        <v>0</v>
      </c>
      <c r="H1731">
        <f>IFERROR(VLOOKUP(G1731,ScoreCards!$C$3:$F$6,4),0)</f>
        <v>0</v>
      </c>
    </row>
    <row r="1732" spans="2:8">
      <c r="B1732">
        <f t="shared" si="81"/>
        <v>19</v>
      </c>
      <c r="C1732">
        <f t="shared" si="82"/>
        <v>94</v>
      </c>
      <c r="D1732" t="str">
        <f>VLOOKUP(B1732,Categorisation_T!$B$4:$C$51,2,FALSE)</f>
        <v>Δ7</v>
      </c>
      <c r="E1732">
        <f>HLOOKUP(C1732,Categorisation_T!$D$1:$DH$4,4,FALSE)</f>
        <v>30</v>
      </c>
      <c r="F1732" t="str">
        <f t="shared" si="80"/>
        <v>30-Δ7</v>
      </c>
      <c r="G1732">
        <f>VLOOKUP($B1732,Categorisation_T_Score!$B$1:$DH$51,$C1732+2,FALSE)</f>
        <v>0</v>
      </c>
      <c r="H1732">
        <f>IFERROR(VLOOKUP(G1732,ScoreCards!$C$3:$F$6,4),0)</f>
        <v>0</v>
      </c>
    </row>
    <row r="1733" spans="2:8">
      <c r="B1733">
        <f t="shared" si="81"/>
        <v>19</v>
      </c>
      <c r="C1733">
        <f t="shared" si="82"/>
        <v>95</v>
      </c>
      <c r="D1733" t="str">
        <f>VLOOKUP(B1733,Categorisation_T!$B$4:$C$51,2,FALSE)</f>
        <v>Δ7</v>
      </c>
      <c r="E1733">
        <f>HLOOKUP(C1733,Categorisation_T!$D$1:$DH$4,4,FALSE)</f>
        <v>33.1</v>
      </c>
      <c r="F1733" t="str">
        <f t="shared" ref="F1733:F1796" si="83">E1733&amp;"-"&amp;D1733</f>
        <v>33.1-Δ7</v>
      </c>
      <c r="G1733">
        <f>VLOOKUP($B1733,Categorisation_T_Score!$B$1:$DH$51,$C1733+2,FALSE)</f>
        <v>0</v>
      </c>
      <c r="H1733">
        <f>IFERROR(VLOOKUP(G1733,ScoreCards!$C$3:$F$6,4),0)</f>
        <v>0</v>
      </c>
    </row>
    <row r="1734" spans="2:8">
      <c r="B1734">
        <f t="shared" si="81"/>
        <v>19</v>
      </c>
      <c r="C1734">
        <f t="shared" si="82"/>
        <v>96</v>
      </c>
      <c r="D1734" t="str">
        <f>VLOOKUP(B1734,Categorisation_T!$B$4:$C$51,2,FALSE)</f>
        <v>Δ7</v>
      </c>
      <c r="E1734">
        <f>HLOOKUP(C1734,Categorisation_T!$D$1:$DH$4,4,FALSE)</f>
        <v>33.200000000000003</v>
      </c>
      <c r="F1734" t="str">
        <f t="shared" si="83"/>
        <v>33.2-Δ7</v>
      </c>
      <c r="G1734">
        <f>VLOOKUP($B1734,Categorisation_T_Score!$B$1:$DH$51,$C1734+2,FALSE)</f>
        <v>0</v>
      </c>
      <c r="H1734">
        <f>IFERROR(VLOOKUP(G1734,ScoreCards!$C$3:$F$6,4),0)</f>
        <v>0</v>
      </c>
    </row>
    <row r="1735" spans="2:8">
      <c r="B1735">
        <f t="shared" si="81"/>
        <v>19</v>
      </c>
      <c r="C1735">
        <f t="shared" si="82"/>
        <v>97</v>
      </c>
      <c r="D1735" t="str">
        <f>VLOOKUP(B1735,Categorisation_T!$B$4:$C$51,2,FALSE)</f>
        <v>Δ7</v>
      </c>
      <c r="E1735" t="str">
        <f>HLOOKUP(C1735,Categorisation_T!$D$1:$DH$4,4,FALSE)</f>
        <v>J</v>
      </c>
      <c r="F1735" t="str">
        <f t="shared" si="83"/>
        <v>J-Δ7</v>
      </c>
      <c r="G1735">
        <f>VLOOKUP($B1735,Categorisation_T_Score!$B$1:$DH$51,$C1735+2,FALSE)</f>
        <v>0</v>
      </c>
      <c r="H1735">
        <f>IFERROR(VLOOKUP(G1735,ScoreCards!$C$3:$F$6,4),0)</f>
        <v>0</v>
      </c>
    </row>
    <row r="1736" spans="2:8">
      <c r="B1736">
        <f t="shared" si="81"/>
        <v>19</v>
      </c>
      <c r="C1736">
        <f t="shared" si="82"/>
        <v>98</v>
      </c>
      <c r="D1736" t="str">
        <f>VLOOKUP(B1736,Categorisation_T!$B$4:$C$51,2,FALSE)</f>
        <v>Δ7</v>
      </c>
      <c r="E1736">
        <f>HLOOKUP(C1736,Categorisation_T!$D$1:$DH$4,4,FALSE)</f>
        <v>31</v>
      </c>
      <c r="F1736" t="str">
        <f t="shared" si="83"/>
        <v>31-Δ7</v>
      </c>
      <c r="G1736">
        <f>VLOOKUP($B1736,Categorisation_T_Score!$B$1:$DH$51,$C1736+2,FALSE)</f>
        <v>0</v>
      </c>
      <c r="H1736">
        <f>IFERROR(VLOOKUP(G1736,ScoreCards!$C$3:$F$6,4),0)</f>
        <v>0</v>
      </c>
    </row>
    <row r="1737" spans="2:8">
      <c r="B1737">
        <f t="shared" si="81"/>
        <v>19</v>
      </c>
      <c r="C1737">
        <f t="shared" si="82"/>
        <v>99</v>
      </c>
      <c r="D1737" t="str">
        <f>VLOOKUP(B1737,Categorisation_T!$B$4:$C$51,2,FALSE)</f>
        <v>Δ7</v>
      </c>
      <c r="E1737">
        <f>HLOOKUP(C1737,Categorisation_T!$D$1:$DH$4,4,FALSE)</f>
        <v>32.1</v>
      </c>
      <c r="F1737" t="str">
        <f t="shared" si="83"/>
        <v>32.1-Δ7</v>
      </c>
      <c r="G1737">
        <f>VLOOKUP($B1737,Categorisation_T_Score!$B$1:$DH$51,$C1737+2,FALSE)</f>
        <v>0</v>
      </c>
      <c r="H1737">
        <f>IFERROR(VLOOKUP(G1737,ScoreCards!$C$3:$F$6,4),0)</f>
        <v>0</v>
      </c>
    </row>
    <row r="1738" spans="2:8">
      <c r="B1738">
        <f t="shared" si="81"/>
        <v>19</v>
      </c>
      <c r="C1738">
        <f t="shared" si="82"/>
        <v>100</v>
      </c>
      <c r="D1738" t="str">
        <f>VLOOKUP(B1738,Categorisation_T!$B$4:$C$51,2,FALSE)</f>
        <v>Δ7</v>
      </c>
      <c r="E1738">
        <f>HLOOKUP(C1738,Categorisation_T!$D$1:$DH$4,4,FALSE)</f>
        <v>32.200000000000003</v>
      </c>
      <c r="F1738" t="str">
        <f t="shared" si="83"/>
        <v>32.2-Δ7</v>
      </c>
      <c r="G1738">
        <f>VLOOKUP($B1738,Categorisation_T_Score!$B$1:$DH$51,$C1738+2,FALSE)</f>
        <v>0</v>
      </c>
      <c r="H1738">
        <f>IFERROR(VLOOKUP(G1738,ScoreCards!$C$3:$F$6,4),0)</f>
        <v>0</v>
      </c>
    </row>
    <row r="1739" spans="2:8">
      <c r="B1739">
        <f t="shared" si="81"/>
        <v>19</v>
      </c>
      <c r="C1739">
        <f t="shared" si="82"/>
        <v>101</v>
      </c>
      <c r="D1739" t="str">
        <f>VLOOKUP(B1739,Categorisation_T!$B$4:$C$51,2,FALSE)</f>
        <v>Δ7</v>
      </c>
      <c r="E1739">
        <f>HLOOKUP(C1739,Categorisation_T!$D$1:$DH$4,4,FALSE)</f>
        <v>32.299999999999997</v>
      </c>
      <c r="F1739" t="str">
        <f t="shared" si="83"/>
        <v>32.3-Δ7</v>
      </c>
      <c r="G1739">
        <f>VLOOKUP($B1739,Categorisation_T_Score!$B$1:$DH$51,$C1739+2,FALSE)</f>
        <v>0</v>
      </c>
      <c r="H1739">
        <f>IFERROR(VLOOKUP(G1739,ScoreCards!$C$3:$F$6,4),0)</f>
        <v>0</v>
      </c>
    </row>
    <row r="1740" spans="2:8">
      <c r="B1740">
        <f t="shared" si="81"/>
        <v>19</v>
      </c>
      <c r="C1740">
        <f t="shared" si="82"/>
        <v>102</v>
      </c>
      <c r="D1740" t="str">
        <f>VLOOKUP(B1740,Categorisation_T!$B$4:$C$51,2,FALSE)</f>
        <v>Δ7</v>
      </c>
      <c r="E1740">
        <f>HLOOKUP(C1740,Categorisation_T!$D$1:$DH$4,4,FALSE)</f>
        <v>32.4</v>
      </c>
      <c r="F1740" t="str">
        <f t="shared" si="83"/>
        <v>32.4-Δ7</v>
      </c>
      <c r="G1740">
        <f>VLOOKUP($B1740,Categorisation_T_Score!$B$1:$DH$51,$C1740+2,FALSE)</f>
        <v>0</v>
      </c>
      <c r="H1740">
        <f>IFERROR(VLOOKUP(G1740,ScoreCards!$C$3:$F$6,4),0)</f>
        <v>0</v>
      </c>
    </row>
    <row r="1741" spans="2:8">
      <c r="B1741">
        <f t="shared" si="81"/>
        <v>19</v>
      </c>
      <c r="C1741">
        <f t="shared" si="82"/>
        <v>103</v>
      </c>
      <c r="D1741" t="str">
        <f>VLOOKUP(B1741,Categorisation_T!$B$4:$C$51,2,FALSE)</f>
        <v>Δ7</v>
      </c>
      <c r="E1741">
        <f>HLOOKUP(C1741,Categorisation_T!$D$1:$DH$4,4,FALSE)</f>
        <v>32.5</v>
      </c>
      <c r="F1741" t="str">
        <f t="shared" si="83"/>
        <v>32.5-Δ7</v>
      </c>
      <c r="G1741">
        <f>VLOOKUP($B1741,Categorisation_T_Score!$B$1:$DH$51,$C1741+2,FALSE)</f>
        <v>0</v>
      </c>
      <c r="H1741">
        <f>IFERROR(VLOOKUP(G1741,ScoreCards!$C$3:$F$6,4),0)</f>
        <v>0</v>
      </c>
    </row>
    <row r="1742" spans="2:8">
      <c r="B1742">
        <f t="shared" si="81"/>
        <v>19</v>
      </c>
      <c r="C1742">
        <f t="shared" si="82"/>
        <v>104</v>
      </c>
      <c r="D1742" t="str">
        <f>VLOOKUP(B1742,Categorisation_T!$B$4:$C$51,2,FALSE)</f>
        <v>Δ7</v>
      </c>
      <c r="E1742">
        <f>HLOOKUP(C1742,Categorisation_T!$D$1:$DH$4,4,FALSE)</f>
        <v>32.9</v>
      </c>
      <c r="F1742" t="str">
        <f t="shared" si="83"/>
        <v>32.9-Δ7</v>
      </c>
      <c r="G1742">
        <f>VLOOKUP($B1742,Categorisation_T_Score!$B$1:$DH$51,$C1742+2,FALSE)</f>
        <v>0</v>
      </c>
      <c r="H1742">
        <f>IFERROR(VLOOKUP(G1742,ScoreCards!$C$3:$F$6,4),0)</f>
        <v>0</v>
      </c>
    </row>
    <row r="1743" spans="2:8">
      <c r="B1743">
        <f t="shared" si="81"/>
        <v>19</v>
      </c>
      <c r="C1743">
        <f t="shared" si="82"/>
        <v>105</v>
      </c>
      <c r="D1743" t="str">
        <f>VLOOKUP(B1743,Categorisation_T!$B$4:$C$51,2,FALSE)</f>
        <v>Δ7</v>
      </c>
      <c r="E1743">
        <f>HLOOKUP(C1743,Categorisation_T!$D$1:$DH$4,4,FALSE)</f>
        <v>95.2</v>
      </c>
      <c r="F1743" t="str">
        <f t="shared" si="83"/>
        <v>95.2-Δ7</v>
      </c>
      <c r="G1743">
        <f>VLOOKUP($B1743,Categorisation_T_Score!$B$1:$DH$51,$C1743+2,FALSE)</f>
        <v>0</v>
      </c>
      <c r="H1743">
        <f>IFERROR(VLOOKUP(G1743,ScoreCards!$C$3:$F$6,4),0)</f>
        <v>0</v>
      </c>
    </row>
    <row r="1744" spans="2:8">
      <c r="B1744">
        <f t="shared" si="81"/>
        <v>19</v>
      </c>
      <c r="C1744">
        <f t="shared" si="82"/>
        <v>106</v>
      </c>
      <c r="D1744" t="str">
        <f>VLOOKUP(B1744,Categorisation_T!$B$4:$C$51,2,FALSE)</f>
        <v>Δ7</v>
      </c>
      <c r="E1744">
        <f>HLOOKUP(C1744,Categorisation_T!$D$1:$DH$4,4,FALSE)</f>
        <v>37</v>
      </c>
      <c r="F1744" t="str">
        <f t="shared" si="83"/>
        <v>37-Δ7</v>
      </c>
      <c r="G1744">
        <f>VLOOKUP($B1744,Categorisation_T_Score!$B$1:$DH$51,$C1744+2,FALSE)</f>
        <v>0</v>
      </c>
      <c r="H1744">
        <f>IFERROR(VLOOKUP(G1744,ScoreCards!$C$3:$F$6,4),0)</f>
        <v>0</v>
      </c>
    </row>
    <row r="1745" spans="2:8">
      <c r="B1745">
        <f t="shared" si="81"/>
        <v>19</v>
      </c>
      <c r="C1745">
        <f t="shared" si="82"/>
        <v>107</v>
      </c>
      <c r="D1745" t="str">
        <f>VLOOKUP(B1745,Categorisation_T!$B$4:$C$51,2,FALSE)</f>
        <v>Δ7</v>
      </c>
      <c r="E1745" t="str">
        <f>HLOOKUP(C1745,Categorisation_T!$D$1:$DH$4,4,FALSE)</f>
        <v>K</v>
      </c>
      <c r="F1745" t="str">
        <f t="shared" si="83"/>
        <v>K-Δ7</v>
      </c>
      <c r="G1745">
        <f>VLOOKUP($B1745,Categorisation_T_Score!$B$1:$DH$51,$C1745+2,FALSE)</f>
        <v>0</v>
      </c>
      <c r="H1745">
        <f>IFERROR(VLOOKUP(G1745,ScoreCards!$C$3:$F$6,4),0)</f>
        <v>0</v>
      </c>
    </row>
    <row r="1746" spans="2:8">
      <c r="B1746">
        <f t="shared" si="81"/>
        <v>19</v>
      </c>
      <c r="C1746">
        <f t="shared" si="82"/>
        <v>108</v>
      </c>
      <c r="D1746" t="str">
        <f>VLOOKUP(B1746,Categorisation_T!$B$4:$C$51,2,FALSE)</f>
        <v>Δ7</v>
      </c>
      <c r="E1746">
        <f>HLOOKUP(C1746,Categorisation_T!$D$1:$DH$4,4,FALSE)</f>
        <v>46.7</v>
      </c>
      <c r="F1746" t="str">
        <f t="shared" si="83"/>
        <v>46.7-Δ7</v>
      </c>
      <c r="G1746">
        <f>VLOOKUP($B1746,Categorisation_T_Score!$B$1:$DH$51,$C1746+2,FALSE)</f>
        <v>0</v>
      </c>
      <c r="H1746">
        <f>IFERROR(VLOOKUP(G1746,ScoreCards!$C$3:$F$6,4),0)</f>
        <v>0</v>
      </c>
    </row>
    <row r="1747" spans="2:8">
      <c r="B1747">
        <f t="shared" si="81"/>
        <v>19</v>
      </c>
      <c r="C1747">
        <f t="shared" si="82"/>
        <v>109</v>
      </c>
      <c r="D1747" t="str">
        <f>VLOOKUP(B1747,Categorisation_T!$B$4:$C$51,2,FALSE)</f>
        <v>Δ7</v>
      </c>
      <c r="E1747">
        <f>HLOOKUP(C1747,Categorisation_T!$D$1:$DH$4,4,FALSE)</f>
        <v>52</v>
      </c>
      <c r="F1747" t="str">
        <f t="shared" si="83"/>
        <v>52-Δ7</v>
      </c>
      <c r="G1747">
        <f>VLOOKUP($B1747,Categorisation_T_Score!$B$1:$DH$51,$C1747+2,FALSE)</f>
        <v>0</v>
      </c>
      <c r="H1747">
        <f>IFERROR(VLOOKUP(G1747,ScoreCards!$C$3:$F$6,4),0)</f>
        <v>0</v>
      </c>
    </row>
    <row r="1748" spans="2:8">
      <c r="B1748">
        <f t="shared" si="81"/>
        <v>20</v>
      </c>
      <c r="C1748">
        <f t="shared" si="82"/>
        <v>1</v>
      </c>
      <c r="D1748" t="str">
        <f>VLOOKUP(B1748,Categorisation_T!$B$4:$C$51,2,FALSE)</f>
        <v>Δ8</v>
      </c>
      <c r="E1748" t="str">
        <f>HLOOKUP(C1748,Categorisation_T!$D$1:$DH$4,4,FALSE)</f>
        <v>A</v>
      </c>
      <c r="F1748" t="str">
        <f t="shared" si="83"/>
        <v>A-Δ8</v>
      </c>
      <c r="G1748" t="str">
        <f>VLOOKUP($B1748,Categorisation_T_Score!$B$1:$DH$51,$C1748+2,FALSE)</f>
        <v>P2</v>
      </c>
      <c r="H1748">
        <f>IFERROR(VLOOKUP(G1748,ScoreCards!$C$3:$F$6,4),0)</f>
        <v>0</v>
      </c>
    </row>
    <row r="1749" spans="2:8">
      <c r="B1749">
        <f t="shared" si="81"/>
        <v>20</v>
      </c>
      <c r="C1749">
        <f t="shared" si="82"/>
        <v>2</v>
      </c>
      <c r="D1749" t="str">
        <f>VLOOKUP(B1749,Categorisation_T!$B$4:$C$51,2,FALSE)</f>
        <v>Δ8</v>
      </c>
      <c r="E1749">
        <f>HLOOKUP(C1749,Categorisation_T!$D$1:$DH$4,4,FALSE)</f>
        <v>10.1</v>
      </c>
      <c r="F1749" t="str">
        <f t="shared" si="83"/>
        <v>10.1-Δ8</v>
      </c>
      <c r="G1749">
        <f>VLOOKUP($B1749,Categorisation_T_Score!$B$1:$DH$51,$C1749+2,FALSE)</f>
        <v>0</v>
      </c>
      <c r="H1749">
        <f>IFERROR(VLOOKUP(G1749,ScoreCards!$C$3:$F$6,4),0)</f>
        <v>0</v>
      </c>
    </row>
    <row r="1750" spans="2:8">
      <c r="B1750">
        <f t="shared" si="81"/>
        <v>20</v>
      </c>
      <c r="C1750">
        <f t="shared" si="82"/>
        <v>3</v>
      </c>
      <c r="D1750" t="str">
        <f>VLOOKUP(B1750,Categorisation_T!$B$4:$C$51,2,FALSE)</f>
        <v>Δ8</v>
      </c>
      <c r="E1750">
        <f>HLOOKUP(C1750,Categorisation_T!$D$1:$DH$4,4,FALSE)</f>
        <v>10.199999999999999</v>
      </c>
      <c r="F1750" t="str">
        <f t="shared" si="83"/>
        <v>10.2-Δ8</v>
      </c>
      <c r="G1750">
        <f>VLOOKUP($B1750,Categorisation_T_Score!$B$1:$DH$51,$C1750+2,FALSE)</f>
        <v>0</v>
      </c>
      <c r="H1750">
        <f>IFERROR(VLOOKUP(G1750,ScoreCards!$C$3:$F$6,4),0)</f>
        <v>0</v>
      </c>
    </row>
    <row r="1751" spans="2:8">
      <c r="B1751">
        <f t="shared" si="81"/>
        <v>20</v>
      </c>
      <c r="C1751">
        <f t="shared" si="82"/>
        <v>4</v>
      </c>
      <c r="D1751" t="str">
        <f>VLOOKUP(B1751,Categorisation_T!$B$4:$C$51,2,FALSE)</f>
        <v>Δ8</v>
      </c>
      <c r="E1751">
        <f>HLOOKUP(C1751,Categorisation_T!$D$1:$DH$4,4,FALSE)</f>
        <v>10.3</v>
      </c>
      <c r="F1751" t="str">
        <f t="shared" si="83"/>
        <v>10.3-Δ8</v>
      </c>
      <c r="G1751">
        <f>VLOOKUP($B1751,Categorisation_T_Score!$B$1:$DH$51,$C1751+2,FALSE)</f>
        <v>0</v>
      </c>
      <c r="H1751">
        <f>IFERROR(VLOOKUP(G1751,ScoreCards!$C$3:$F$6,4),0)</f>
        <v>0</v>
      </c>
    </row>
    <row r="1752" spans="2:8">
      <c r="B1752">
        <f t="shared" si="81"/>
        <v>20</v>
      </c>
      <c r="C1752">
        <f t="shared" si="82"/>
        <v>5</v>
      </c>
      <c r="D1752" t="str">
        <f>VLOOKUP(B1752,Categorisation_T!$B$4:$C$51,2,FALSE)</f>
        <v>Δ8</v>
      </c>
      <c r="E1752">
        <f>HLOOKUP(C1752,Categorisation_T!$D$1:$DH$4,4,FALSE)</f>
        <v>10.4</v>
      </c>
      <c r="F1752" t="str">
        <f t="shared" si="83"/>
        <v>10.4-Δ8</v>
      </c>
      <c r="G1752">
        <f>VLOOKUP($B1752,Categorisation_T_Score!$B$1:$DH$51,$C1752+2,FALSE)</f>
        <v>0</v>
      </c>
      <c r="H1752">
        <f>IFERROR(VLOOKUP(G1752,ScoreCards!$C$3:$F$6,4),0)</f>
        <v>0</v>
      </c>
    </row>
    <row r="1753" spans="2:8">
      <c r="B1753">
        <f t="shared" si="81"/>
        <v>20</v>
      </c>
      <c r="C1753">
        <f t="shared" si="82"/>
        <v>6</v>
      </c>
      <c r="D1753" t="str">
        <f>VLOOKUP(B1753,Categorisation_T!$B$4:$C$51,2,FALSE)</f>
        <v>Δ8</v>
      </c>
      <c r="E1753">
        <f>HLOOKUP(C1753,Categorisation_T!$D$1:$DH$4,4,FALSE)</f>
        <v>10.5</v>
      </c>
      <c r="F1753" t="str">
        <f t="shared" si="83"/>
        <v>10.5-Δ8</v>
      </c>
      <c r="G1753">
        <f>VLOOKUP($B1753,Categorisation_T_Score!$B$1:$DH$51,$C1753+2,FALSE)</f>
        <v>0</v>
      </c>
      <c r="H1753">
        <f>IFERROR(VLOOKUP(G1753,ScoreCards!$C$3:$F$6,4),0)</f>
        <v>0</v>
      </c>
    </row>
    <row r="1754" spans="2:8">
      <c r="B1754">
        <f t="shared" si="81"/>
        <v>20</v>
      </c>
      <c r="C1754">
        <f t="shared" si="82"/>
        <v>7</v>
      </c>
      <c r="D1754" t="str">
        <f>VLOOKUP(B1754,Categorisation_T!$B$4:$C$51,2,FALSE)</f>
        <v>Δ8</v>
      </c>
      <c r="E1754">
        <f>HLOOKUP(C1754,Categorisation_T!$D$1:$DH$4,4,FALSE)</f>
        <v>10.6</v>
      </c>
      <c r="F1754" t="str">
        <f t="shared" si="83"/>
        <v>10.6-Δ8</v>
      </c>
      <c r="G1754" t="str">
        <f>VLOOKUP($B1754,Categorisation_T_Score!$B$1:$DH$51,$C1754+2,FALSE)</f>
        <v>P2</v>
      </c>
      <c r="H1754">
        <f>IFERROR(VLOOKUP(G1754,ScoreCards!$C$3:$F$6,4),0)</f>
        <v>0</v>
      </c>
    </row>
    <row r="1755" spans="2:8">
      <c r="B1755">
        <f t="shared" si="81"/>
        <v>20</v>
      </c>
      <c r="C1755">
        <f t="shared" si="82"/>
        <v>8</v>
      </c>
      <c r="D1755" t="str">
        <f>VLOOKUP(B1755,Categorisation_T!$B$4:$C$51,2,FALSE)</f>
        <v>Δ8</v>
      </c>
      <c r="E1755">
        <f>HLOOKUP(C1755,Categorisation_T!$D$1:$DH$4,4,FALSE)</f>
        <v>10.7</v>
      </c>
      <c r="F1755" t="str">
        <f t="shared" si="83"/>
        <v>10.7-Δ8</v>
      </c>
      <c r="G1755" t="str">
        <f>VLOOKUP($B1755,Categorisation_T_Score!$B$1:$DH$51,$C1755+2,FALSE)</f>
        <v>P2</v>
      </c>
      <c r="H1755">
        <f>IFERROR(VLOOKUP(G1755,ScoreCards!$C$3:$F$6,4),0)</f>
        <v>0</v>
      </c>
    </row>
    <row r="1756" spans="2:8">
      <c r="B1756">
        <f t="shared" si="81"/>
        <v>20</v>
      </c>
      <c r="C1756">
        <f t="shared" si="82"/>
        <v>9</v>
      </c>
      <c r="D1756" t="str">
        <f>VLOOKUP(B1756,Categorisation_T!$B$4:$C$51,2,FALSE)</f>
        <v>Δ8</v>
      </c>
      <c r="E1756">
        <f>HLOOKUP(C1756,Categorisation_T!$D$1:$DH$4,4,FALSE)</f>
        <v>10.8</v>
      </c>
      <c r="F1756" t="str">
        <f t="shared" si="83"/>
        <v>10.8-Δ8</v>
      </c>
      <c r="G1756" t="str">
        <f>VLOOKUP($B1756,Categorisation_T_Score!$B$1:$DH$51,$C1756+2,FALSE)</f>
        <v>P2</v>
      </c>
      <c r="H1756">
        <f>IFERROR(VLOOKUP(G1756,ScoreCards!$C$3:$F$6,4),0)</f>
        <v>0</v>
      </c>
    </row>
    <row r="1757" spans="2:8">
      <c r="B1757">
        <f t="shared" si="81"/>
        <v>20</v>
      </c>
      <c r="C1757">
        <f t="shared" si="82"/>
        <v>10</v>
      </c>
      <c r="D1757" t="str">
        <f>VLOOKUP(B1757,Categorisation_T!$B$4:$C$51,2,FALSE)</f>
        <v>Δ8</v>
      </c>
      <c r="E1757">
        <f>HLOOKUP(C1757,Categorisation_T!$D$1:$DH$4,4,FALSE)</f>
        <v>10.9</v>
      </c>
      <c r="F1757" t="str">
        <f t="shared" si="83"/>
        <v>10.9-Δ8</v>
      </c>
      <c r="G1757" t="str">
        <f>VLOOKUP($B1757,Categorisation_T_Score!$B$1:$DH$51,$C1757+2,FALSE)</f>
        <v>P2</v>
      </c>
      <c r="H1757">
        <f>IFERROR(VLOOKUP(G1757,ScoreCards!$C$3:$F$6,4),0)</f>
        <v>0</v>
      </c>
    </row>
    <row r="1758" spans="2:8">
      <c r="B1758">
        <f t="shared" si="81"/>
        <v>20</v>
      </c>
      <c r="C1758">
        <f t="shared" si="82"/>
        <v>11</v>
      </c>
      <c r="D1758" t="str">
        <f>VLOOKUP(B1758,Categorisation_T!$B$4:$C$51,2,FALSE)</f>
        <v>Δ8</v>
      </c>
      <c r="E1758">
        <f>HLOOKUP(C1758,Categorisation_T!$D$1:$DH$4,4,FALSE)</f>
        <v>11</v>
      </c>
      <c r="F1758" t="str">
        <f t="shared" si="83"/>
        <v>11-Δ8</v>
      </c>
      <c r="G1758">
        <f>VLOOKUP($B1758,Categorisation_T_Score!$B$1:$DH$51,$C1758+2,FALSE)</f>
        <v>0</v>
      </c>
      <c r="H1758">
        <f>IFERROR(VLOOKUP(G1758,ScoreCards!$C$3:$F$6,4),0)</f>
        <v>0</v>
      </c>
    </row>
    <row r="1759" spans="2:8">
      <c r="B1759">
        <f t="shared" si="81"/>
        <v>20</v>
      </c>
      <c r="C1759">
        <f t="shared" si="82"/>
        <v>12</v>
      </c>
      <c r="D1759" t="str">
        <f>VLOOKUP(B1759,Categorisation_T!$B$4:$C$51,2,FALSE)</f>
        <v>Δ8</v>
      </c>
      <c r="E1759">
        <f>HLOOKUP(C1759,Categorisation_T!$D$1:$DH$4,4,FALSE)</f>
        <v>36</v>
      </c>
      <c r="F1759" t="str">
        <f t="shared" si="83"/>
        <v>36-Δ8</v>
      </c>
      <c r="G1759">
        <f>VLOOKUP($B1759,Categorisation_T_Score!$B$1:$DH$51,$C1759+2,FALSE)</f>
        <v>0</v>
      </c>
      <c r="H1759">
        <f>IFERROR(VLOOKUP(G1759,ScoreCards!$C$3:$F$6,4),0)</f>
        <v>0</v>
      </c>
    </row>
    <row r="1760" spans="2:8">
      <c r="B1760">
        <f t="shared" si="81"/>
        <v>20</v>
      </c>
      <c r="C1760">
        <f t="shared" si="82"/>
        <v>13</v>
      </c>
      <c r="D1760" t="str">
        <f>VLOOKUP(B1760,Categorisation_T!$B$4:$C$51,2,FALSE)</f>
        <v>Δ8</v>
      </c>
      <c r="E1760" t="str">
        <f>HLOOKUP(C1760,Categorisation_T!$D$1:$DH$4,4,FALSE)</f>
        <v>B</v>
      </c>
      <c r="F1760" t="str">
        <f t="shared" si="83"/>
        <v>B-Δ8</v>
      </c>
      <c r="G1760" t="str">
        <f>VLOOKUP($B1760,Categorisation_T_Score!$B$1:$DH$51,$C1760+2,FALSE)</f>
        <v>P2</v>
      </c>
      <c r="H1760">
        <f>IFERROR(VLOOKUP(G1760,ScoreCards!$C$3:$F$6,4),0)</f>
        <v>0</v>
      </c>
    </row>
    <row r="1761" spans="2:8">
      <c r="B1761">
        <f t="shared" si="81"/>
        <v>20</v>
      </c>
      <c r="C1761">
        <f t="shared" si="82"/>
        <v>14</v>
      </c>
      <c r="D1761" t="str">
        <f>VLOOKUP(B1761,Categorisation_T!$B$4:$C$51,2,FALSE)</f>
        <v>Δ8</v>
      </c>
      <c r="E1761">
        <f>HLOOKUP(C1761,Categorisation_T!$D$1:$DH$4,4,FALSE)</f>
        <v>12</v>
      </c>
      <c r="F1761" t="str">
        <f t="shared" si="83"/>
        <v>12-Δ8</v>
      </c>
      <c r="G1761" t="str">
        <f>VLOOKUP($B1761,Categorisation_T_Score!$B$1:$DH$51,$C1761+2,FALSE)</f>
        <v>P2</v>
      </c>
      <c r="H1761">
        <f>IFERROR(VLOOKUP(G1761,ScoreCards!$C$3:$F$6,4),0)</f>
        <v>0</v>
      </c>
    </row>
    <row r="1762" spans="2:8">
      <c r="B1762">
        <f t="shared" si="81"/>
        <v>20</v>
      </c>
      <c r="C1762">
        <f t="shared" si="82"/>
        <v>15</v>
      </c>
      <c r="D1762" t="str">
        <f>VLOOKUP(B1762,Categorisation_T!$B$4:$C$51,2,FALSE)</f>
        <v>Δ8</v>
      </c>
      <c r="E1762" t="str">
        <f>HLOOKUP(C1762,Categorisation_T!$D$1:$DH$4,4,FALSE)</f>
        <v>C</v>
      </c>
      <c r="F1762" t="str">
        <f t="shared" si="83"/>
        <v>C-Δ8</v>
      </c>
      <c r="G1762" t="str">
        <f>VLOOKUP($B1762,Categorisation_T_Score!$B$1:$DH$51,$C1762+2,FALSE)</f>
        <v>P2</v>
      </c>
      <c r="H1762">
        <f>IFERROR(VLOOKUP(G1762,ScoreCards!$C$3:$F$6,4),0)</f>
        <v>0</v>
      </c>
    </row>
    <row r="1763" spans="2:8">
      <c r="B1763">
        <f t="shared" si="81"/>
        <v>20</v>
      </c>
      <c r="C1763">
        <f t="shared" si="82"/>
        <v>16</v>
      </c>
      <c r="D1763" t="str">
        <f>VLOOKUP(B1763,Categorisation_T!$B$4:$C$51,2,FALSE)</f>
        <v>Δ8</v>
      </c>
      <c r="E1763">
        <f>HLOOKUP(C1763,Categorisation_T!$D$1:$DH$4,4,FALSE)</f>
        <v>13.1</v>
      </c>
      <c r="F1763" t="str">
        <f t="shared" si="83"/>
        <v>13.1-Δ8</v>
      </c>
      <c r="G1763" t="str">
        <f>VLOOKUP($B1763,Categorisation_T_Score!$B$1:$DH$51,$C1763+2,FALSE)</f>
        <v>P2</v>
      </c>
      <c r="H1763">
        <f>IFERROR(VLOOKUP(G1763,ScoreCards!$C$3:$F$6,4),0)</f>
        <v>0</v>
      </c>
    </row>
    <row r="1764" spans="2:8">
      <c r="B1764">
        <f t="shared" si="81"/>
        <v>20</v>
      </c>
      <c r="C1764">
        <f t="shared" si="82"/>
        <v>17</v>
      </c>
      <c r="D1764" t="str">
        <f>VLOOKUP(B1764,Categorisation_T!$B$4:$C$51,2,FALSE)</f>
        <v>Δ8</v>
      </c>
      <c r="E1764">
        <f>HLOOKUP(C1764,Categorisation_T!$D$1:$DH$4,4,FALSE)</f>
        <v>13.2</v>
      </c>
      <c r="F1764" t="str">
        <f t="shared" si="83"/>
        <v>13.2-Δ8</v>
      </c>
      <c r="G1764" t="str">
        <f>VLOOKUP($B1764,Categorisation_T_Score!$B$1:$DH$51,$C1764+2,FALSE)</f>
        <v>P2</v>
      </c>
      <c r="H1764">
        <f>IFERROR(VLOOKUP(G1764,ScoreCards!$C$3:$F$6,4),0)</f>
        <v>0</v>
      </c>
    </row>
    <row r="1765" spans="2:8">
      <c r="B1765">
        <f t="shared" si="81"/>
        <v>20</v>
      </c>
      <c r="C1765">
        <f t="shared" si="82"/>
        <v>18</v>
      </c>
      <c r="D1765" t="str">
        <f>VLOOKUP(B1765,Categorisation_T!$B$4:$C$51,2,FALSE)</f>
        <v>Δ8</v>
      </c>
      <c r="E1765">
        <f>HLOOKUP(C1765,Categorisation_T!$D$1:$DH$4,4,FALSE)</f>
        <v>13.3</v>
      </c>
      <c r="F1765" t="str">
        <f t="shared" si="83"/>
        <v>13.3-Δ8</v>
      </c>
      <c r="G1765" t="str">
        <f>VLOOKUP($B1765,Categorisation_T_Score!$B$1:$DH$51,$C1765+2,FALSE)</f>
        <v>P2</v>
      </c>
      <c r="H1765">
        <f>IFERROR(VLOOKUP(G1765,ScoreCards!$C$3:$F$6,4),0)</f>
        <v>0</v>
      </c>
    </row>
    <row r="1766" spans="2:8">
      <c r="B1766">
        <f t="shared" si="81"/>
        <v>20</v>
      </c>
      <c r="C1766">
        <f t="shared" si="82"/>
        <v>19</v>
      </c>
      <c r="D1766" t="str">
        <f>VLOOKUP(B1766,Categorisation_T!$B$4:$C$51,2,FALSE)</f>
        <v>Δ8</v>
      </c>
      <c r="E1766">
        <f>HLOOKUP(C1766,Categorisation_T!$D$1:$DH$4,4,FALSE)</f>
        <v>13.9</v>
      </c>
      <c r="F1766" t="str">
        <f t="shared" si="83"/>
        <v>13.9-Δ8</v>
      </c>
      <c r="G1766" t="str">
        <f>VLOOKUP($B1766,Categorisation_T_Score!$B$1:$DH$51,$C1766+2,FALSE)</f>
        <v>P2</v>
      </c>
      <c r="H1766">
        <f>IFERROR(VLOOKUP(G1766,ScoreCards!$C$3:$F$6,4),0)</f>
        <v>0</v>
      </c>
    </row>
    <row r="1767" spans="2:8">
      <c r="B1767">
        <f t="shared" si="81"/>
        <v>20</v>
      </c>
      <c r="C1767">
        <f t="shared" si="82"/>
        <v>20</v>
      </c>
      <c r="D1767" t="str">
        <f>VLOOKUP(B1767,Categorisation_T!$B$4:$C$51,2,FALSE)</f>
        <v>Δ8</v>
      </c>
      <c r="E1767">
        <f>HLOOKUP(C1767,Categorisation_T!$D$1:$DH$4,4,FALSE)</f>
        <v>14.1</v>
      </c>
      <c r="F1767" t="str">
        <f t="shared" si="83"/>
        <v>14.1-Δ8</v>
      </c>
      <c r="G1767">
        <f>VLOOKUP($B1767,Categorisation_T_Score!$B$1:$DH$51,$C1767+2,FALSE)</f>
        <v>0</v>
      </c>
      <c r="H1767">
        <f>IFERROR(VLOOKUP(G1767,ScoreCards!$C$3:$F$6,4),0)</f>
        <v>0</v>
      </c>
    </row>
    <row r="1768" spans="2:8">
      <c r="B1768">
        <f t="shared" si="81"/>
        <v>20</v>
      </c>
      <c r="C1768">
        <f t="shared" si="82"/>
        <v>21</v>
      </c>
      <c r="D1768" t="str">
        <f>VLOOKUP(B1768,Categorisation_T!$B$4:$C$51,2,FALSE)</f>
        <v>Δ8</v>
      </c>
      <c r="E1768">
        <f>HLOOKUP(C1768,Categorisation_T!$D$1:$DH$4,4,FALSE)</f>
        <v>14.2</v>
      </c>
      <c r="F1768" t="str">
        <f t="shared" si="83"/>
        <v>14.2-Δ8</v>
      </c>
      <c r="G1768">
        <f>VLOOKUP($B1768,Categorisation_T_Score!$B$1:$DH$51,$C1768+2,FALSE)</f>
        <v>0</v>
      </c>
      <c r="H1768">
        <f>IFERROR(VLOOKUP(G1768,ScoreCards!$C$3:$F$6,4),0)</f>
        <v>0</v>
      </c>
    </row>
    <row r="1769" spans="2:8">
      <c r="B1769">
        <f t="shared" si="81"/>
        <v>20</v>
      </c>
      <c r="C1769">
        <f t="shared" si="82"/>
        <v>22</v>
      </c>
      <c r="D1769" t="str">
        <f>VLOOKUP(B1769,Categorisation_T!$B$4:$C$51,2,FALSE)</f>
        <v>Δ8</v>
      </c>
      <c r="E1769">
        <f>HLOOKUP(C1769,Categorisation_T!$D$1:$DH$4,4,FALSE)</f>
        <v>14.3</v>
      </c>
      <c r="F1769" t="str">
        <f t="shared" si="83"/>
        <v>14.3-Δ8</v>
      </c>
      <c r="G1769">
        <f>VLOOKUP($B1769,Categorisation_T_Score!$B$1:$DH$51,$C1769+2,FALSE)</f>
        <v>0</v>
      </c>
      <c r="H1769">
        <f>IFERROR(VLOOKUP(G1769,ScoreCards!$C$3:$F$6,4),0)</f>
        <v>0</v>
      </c>
    </row>
    <row r="1770" spans="2:8">
      <c r="B1770">
        <f t="shared" si="81"/>
        <v>20</v>
      </c>
      <c r="C1770">
        <f t="shared" si="82"/>
        <v>23</v>
      </c>
      <c r="D1770" t="str">
        <f>VLOOKUP(B1770,Categorisation_T!$B$4:$C$51,2,FALSE)</f>
        <v>Δ8</v>
      </c>
      <c r="E1770">
        <f>HLOOKUP(C1770,Categorisation_T!$D$1:$DH$4,4,FALSE)</f>
        <v>15.1</v>
      </c>
      <c r="F1770" t="str">
        <f t="shared" si="83"/>
        <v>15.1-Δ8</v>
      </c>
      <c r="G1770">
        <f>VLOOKUP($B1770,Categorisation_T_Score!$B$1:$DH$51,$C1770+2,FALSE)</f>
        <v>0</v>
      </c>
      <c r="H1770">
        <f>IFERROR(VLOOKUP(G1770,ScoreCards!$C$3:$F$6,4),0)</f>
        <v>0</v>
      </c>
    </row>
    <row r="1771" spans="2:8">
      <c r="B1771">
        <f t="shared" si="81"/>
        <v>20</v>
      </c>
      <c r="C1771">
        <f t="shared" si="82"/>
        <v>24</v>
      </c>
      <c r="D1771" t="str">
        <f>VLOOKUP(B1771,Categorisation_T!$B$4:$C$51,2,FALSE)</f>
        <v>Δ8</v>
      </c>
      <c r="E1771">
        <f>HLOOKUP(C1771,Categorisation_T!$D$1:$DH$4,4,FALSE)</f>
        <v>15.2</v>
      </c>
      <c r="F1771" t="str">
        <f t="shared" si="83"/>
        <v>15.2-Δ8</v>
      </c>
      <c r="G1771">
        <f>VLOOKUP($B1771,Categorisation_T_Score!$B$1:$DH$51,$C1771+2,FALSE)</f>
        <v>0</v>
      </c>
      <c r="H1771">
        <f>IFERROR(VLOOKUP(G1771,ScoreCards!$C$3:$F$6,4),0)</f>
        <v>0</v>
      </c>
    </row>
    <row r="1772" spans="2:8">
      <c r="B1772">
        <f t="shared" si="81"/>
        <v>20</v>
      </c>
      <c r="C1772">
        <f t="shared" si="82"/>
        <v>25</v>
      </c>
      <c r="D1772" t="str">
        <f>VLOOKUP(B1772,Categorisation_T!$B$4:$C$51,2,FALSE)</f>
        <v>Δ8</v>
      </c>
      <c r="E1772">
        <f>HLOOKUP(C1772,Categorisation_T!$D$1:$DH$4,4,FALSE)</f>
        <v>96.01</v>
      </c>
      <c r="F1772" t="str">
        <f t="shared" si="83"/>
        <v>96.01-Δ8</v>
      </c>
      <c r="G1772">
        <f>VLOOKUP($B1772,Categorisation_T_Score!$B$1:$DH$51,$C1772+2,FALSE)</f>
        <v>0</v>
      </c>
      <c r="H1772">
        <f>IFERROR(VLOOKUP(G1772,ScoreCards!$C$3:$F$6,4),0)</f>
        <v>0</v>
      </c>
    </row>
    <row r="1773" spans="2:8">
      <c r="B1773">
        <f t="shared" si="81"/>
        <v>20</v>
      </c>
      <c r="C1773">
        <f t="shared" si="82"/>
        <v>26</v>
      </c>
      <c r="D1773" t="str">
        <f>VLOOKUP(B1773,Categorisation_T!$B$4:$C$51,2,FALSE)</f>
        <v>Δ8</v>
      </c>
      <c r="E1773" t="str">
        <f>HLOOKUP(C1773,Categorisation_T!$D$1:$DH$4,4,FALSE)</f>
        <v>D</v>
      </c>
      <c r="F1773" t="str">
        <f t="shared" si="83"/>
        <v>D-Δ8</v>
      </c>
      <c r="G1773" t="str">
        <f>VLOOKUP($B1773,Categorisation_T_Score!$B$1:$DH$51,$C1773+2,FALSE)</f>
        <v>P2</v>
      </c>
      <c r="H1773">
        <f>IFERROR(VLOOKUP(G1773,ScoreCards!$C$3:$F$6,4),0)</f>
        <v>0</v>
      </c>
    </row>
    <row r="1774" spans="2:8">
      <c r="B1774">
        <f t="shared" si="81"/>
        <v>20</v>
      </c>
      <c r="C1774">
        <f t="shared" si="82"/>
        <v>27</v>
      </c>
      <c r="D1774" t="str">
        <f>VLOOKUP(B1774,Categorisation_T!$B$4:$C$51,2,FALSE)</f>
        <v>Δ8</v>
      </c>
      <c r="E1774">
        <f>HLOOKUP(C1774,Categorisation_T!$D$1:$DH$4,4,FALSE)</f>
        <v>16.100000000000001</v>
      </c>
      <c r="F1774" t="str">
        <f t="shared" si="83"/>
        <v>16.1-Δ8</v>
      </c>
      <c r="G1774" t="str">
        <f>VLOOKUP($B1774,Categorisation_T_Score!$B$1:$DH$51,$C1774+2,FALSE)</f>
        <v>P2</v>
      </c>
      <c r="H1774">
        <f>IFERROR(VLOOKUP(G1774,ScoreCards!$C$3:$F$6,4),0)</f>
        <v>0</v>
      </c>
    </row>
    <row r="1775" spans="2:8">
      <c r="B1775">
        <f t="shared" si="81"/>
        <v>20</v>
      </c>
      <c r="C1775">
        <f t="shared" si="82"/>
        <v>28</v>
      </c>
      <c r="D1775" t="str">
        <f>VLOOKUP(B1775,Categorisation_T!$B$4:$C$51,2,FALSE)</f>
        <v>Δ8</v>
      </c>
      <c r="E1775">
        <f>HLOOKUP(C1775,Categorisation_T!$D$1:$DH$4,4,FALSE)</f>
        <v>16.2</v>
      </c>
      <c r="F1775" t="str">
        <f t="shared" si="83"/>
        <v>16.2-Δ8</v>
      </c>
      <c r="G1775" t="str">
        <f>VLOOKUP($B1775,Categorisation_T_Score!$B$1:$DH$51,$C1775+2,FALSE)</f>
        <v>P2</v>
      </c>
      <c r="H1775">
        <f>IFERROR(VLOOKUP(G1775,ScoreCards!$C$3:$F$6,4),0)</f>
        <v>0</v>
      </c>
    </row>
    <row r="1776" spans="2:8">
      <c r="B1776">
        <f t="shared" si="81"/>
        <v>20</v>
      </c>
      <c r="C1776">
        <f t="shared" si="82"/>
        <v>29</v>
      </c>
      <c r="D1776" t="str">
        <f>VLOOKUP(B1776,Categorisation_T!$B$4:$C$51,2,FALSE)</f>
        <v>Δ8</v>
      </c>
      <c r="E1776">
        <f>HLOOKUP(C1776,Categorisation_T!$D$1:$DH$4,4,FALSE)</f>
        <v>17.100000000000001</v>
      </c>
      <c r="F1776" t="str">
        <f t="shared" si="83"/>
        <v>17.1-Δ8</v>
      </c>
      <c r="G1776" t="str">
        <f>VLOOKUP($B1776,Categorisation_T_Score!$B$1:$DH$51,$C1776+2,FALSE)</f>
        <v>P2</v>
      </c>
      <c r="H1776">
        <f>IFERROR(VLOOKUP(G1776,ScoreCards!$C$3:$F$6,4),0)</f>
        <v>0</v>
      </c>
    </row>
    <row r="1777" spans="2:8">
      <c r="B1777">
        <f t="shared" si="81"/>
        <v>20</v>
      </c>
      <c r="C1777">
        <f t="shared" si="82"/>
        <v>30</v>
      </c>
      <c r="D1777" t="str">
        <f>VLOOKUP(B1777,Categorisation_T!$B$4:$C$51,2,FALSE)</f>
        <v>Δ8</v>
      </c>
      <c r="E1777">
        <f>HLOOKUP(C1777,Categorisation_T!$D$1:$DH$4,4,FALSE)</f>
        <v>17.2</v>
      </c>
      <c r="F1777" t="str">
        <f t="shared" si="83"/>
        <v>17.2-Δ8</v>
      </c>
      <c r="G1777" t="str">
        <f>VLOOKUP($B1777,Categorisation_T_Score!$B$1:$DH$51,$C1777+2,FALSE)</f>
        <v>P2</v>
      </c>
      <c r="H1777">
        <f>IFERROR(VLOOKUP(G1777,ScoreCards!$C$3:$F$6,4),0)</f>
        <v>0</v>
      </c>
    </row>
    <row r="1778" spans="2:8">
      <c r="B1778">
        <f t="shared" ref="B1778:B1841" si="84">B1669+1</f>
        <v>20</v>
      </c>
      <c r="C1778">
        <f t="shared" ref="C1778:C1841" si="85">C1669</f>
        <v>31</v>
      </c>
      <c r="D1778" t="str">
        <f>VLOOKUP(B1778,Categorisation_T!$B$4:$C$51,2,FALSE)</f>
        <v>Δ8</v>
      </c>
      <c r="E1778">
        <f>HLOOKUP(C1778,Categorisation_T!$D$1:$DH$4,4,FALSE)</f>
        <v>18.100000000000001</v>
      </c>
      <c r="F1778" t="str">
        <f t="shared" si="83"/>
        <v>18.1-Δ8</v>
      </c>
      <c r="G1778">
        <f>VLOOKUP($B1778,Categorisation_T_Score!$B$1:$DH$51,$C1778+2,FALSE)</f>
        <v>0</v>
      </c>
      <c r="H1778">
        <f>IFERROR(VLOOKUP(G1778,ScoreCards!$C$3:$F$6,4),0)</f>
        <v>0</v>
      </c>
    </row>
    <row r="1779" spans="2:8">
      <c r="B1779">
        <f t="shared" si="84"/>
        <v>20</v>
      </c>
      <c r="C1779">
        <f t="shared" si="85"/>
        <v>32</v>
      </c>
      <c r="D1779" t="str">
        <f>VLOOKUP(B1779,Categorisation_T!$B$4:$C$51,2,FALSE)</f>
        <v>Δ8</v>
      </c>
      <c r="E1779" t="str">
        <f>HLOOKUP(C1779,Categorisation_T!$D$1:$DH$4,4,FALSE)</f>
        <v>E</v>
      </c>
      <c r="F1779" t="str">
        <f t="shared" si="83"/>
        <v>E-Δ8</v>
      </c>
      <c r="G1779" t="str">
        <f>VLOOKUP($B1779,Categorisation_T_Score!$B$1:$DH$51,$C1779+2,FALSE)</f>
        <v>P2</v>
      </c>
      <c r="H1779">
        <f>IFERROR(VLOOKUP(G1779,ScoreCards!$C$3:$F$6,4),0)</f>
        <v>0</v>
      </c>
    </row>
    <row r="1780" spans="2:8">
      <c r="B1780">
        <f t="shared" si="84"/>
        <v>20</v>
      </c>
      <c r="C1780">
        <f t="shared" si="85"/>
        <v>33</v>
      </c>
      <c r="D1780" t="str">
        <f>VLOOKUP(B1780,Categorisation_T!$B$4:$C$51,2,FALSE)</f>
        <v>Δ8</v>
      </c>
      <c r="E1780">
        <f>HLOOKUP(C1780,Categorisation_T!$D$1:$DH$4,4,FALSE)</f>
        <v>19.100000000000001</v>
      </c>
      <c r="F1780" t="str">
        <f t="shared" si="83"/>
        <v>19.1-Δ8</v>
      </c>
      <c r="G1780" t="str">
        <f>VLOOKUP($B1780,Categorisation_T_Score!$B$1:$DH$51,$C1780+2,FALSE)</f>
        <v>P2</v>
      </c>
      <c r="H1780">
        <f>IFERROR(VLOOKUP(G1780,ScoreCards!$C$3:$F$6,4),0)</f>
        <v>0</v>
      </c>
    </row>
    <row r="1781" spans="2:8">
      <c r="B1781">
        <f t="shared" si="84"/>
        <v>20</v>
      </c>
      <c r="C1781">
        <f t="shared" si="85"/>
        <v>34</v>
      </c>
      <c r="D1781" t="str">
        <f>VLOOKUP(B1781,Categorisation_T!$B$4:$C$51,2,FALSE)</f>
        <v>Δ8</v>
      </c>
      <c r="E1781">
        <f>HLOOKUP(C1781,Categorisation_T!$D$1:$DH$4,4,FALSE)</f>
        <v>20.100000000000001</v>
      </c>
      <c r="F1781" t="str">
        <f t="shared" si="83"/>
        <v>20.1-Δ8</v>
      </c>
      <c r="G1781" t="str">
        <f>VLOOKUP($B1781,Categorisation_T_Score!$B$1:$DH$51,$C1781+2,FALSE)</f>
        <v>P2</v>
      </c>
      <c r="H1781">
        <f>IFERROR(VLOOKUP(G1781,ScoreCards!$C$3:$F$6,4),0)</f>
        <v>0</v>
      </c>
    </row>
    <row r="1782" spans="2:8">
      <c r="B1782">
        <f t="shared" si="84"/>
        <v>20</v>
      </c>
      <c r="C1782">
        <f t="shared" si="85"/>
        <v>35</v>
      </c>
      <c r="D1782" t="str">
        <f>VLOOKUP(B1782,Categorisation_T!$B$4:$C$51,2,FALSE)</f>
        <v>Δ8</v>
      </c>
      <c r="E1782">
        <f>HLOOKUP(C1782,Categorisation_T!$D$1:$DH$4,4,FALSE)</f>
        <v>20.2</v>
      </c>
      <c r="F1782" t="str">
        <f t="shared" si="83"/>
        <v>20.2-Δ8</v>
      </c>
      <c r="G1782" t="str">
        <f>VLOOKUP($B1782,Categorisation_T_Score!$B$1:$DH$51,$C1782+2,FALSE)</f>
        <v>P2</v>
      </c>
      <c r="H1782">
        <f>IFERROR(VLOOKUP(G1782,ScoreCards!$C$3:$F$6,4),0)</f>
        <v>0</v>
      </c>
    </row>
    <row r="1783" spans="2:8">
      <c r="B1783">
        <f t="shared" si="84"/>
        <v>20</v>
      </c>
      <c r="C1783">
        <f t="shared" si="85"/>
        <v>36</v>
      </c>
      <c r="D1783" t="str">
        <f>VLOOKUP(B1783,Categorisation_T!$B$4:$C$51,2,FALSE)</f>
        <v>Δ8</v>
      </c>
      <c r="E1783">
        <f>HLOOKUP(C1783,Categorisation_T!$D$1:$DH$4,4,FALSE)</f>
        <v>20.3</v>
      </c>
      <c r="F1783" t="str">
        <f t="shared" si="83"/>
        <v>20.3-Δ8</v>
      </c>
      <c r="G1783" t="str">
        <f>VLOOKUP($B1783,Categorisation_T_Score!$B$1:$DH$51,$C1783+2,FALSE)</f>
        <v>P2</v>
      </c>
      <c r="H1783">
        <f>IFERROR(VLOOKUP(G1783,ScoreCards!$C$3:$F$6,4),0)</f>
        <v>0</v>
      </c>
    </row>
    <row r="1784" spans="2:8">
      <c r="B1784">
        <f t="shared" si="84"/>
        <v>20</v>
      </c>
      <c r="C1784">
        <f t="shared" si="85"/>
        <v>37</v>
      </c>
      <c r="D1784" t="str">
        <f>VLOOKUP(B1784,Categorisation_T!$B$4:$C$51,2,FALSE)</f>
        <v>Δ8</v>
      </c>
      <c r="E1784">
        <f>HLOOKUP(C1784,Categorisation_T!$D$1:$DH$4,4,FALSE)</f>
        <v>20.399999999999999</v>
      </c>
      <c r="F1784" t="str">
        <f t="shared" si="83"/>
        <v>20.4-Δ8</v>
      </c>
      <c r="G1784" t="str">
        <f>VLOOKUP($B1784,Categorisation_T_Score!$B$1:$DH$51,$C1784+2,FALSE)</f>
        <v>P2</v>
      </c>
      <c r="H1784">
        <f>IFERROR(VLOOKUP(G1784,ScoreCards!$C$3:$F$6,4),0)</f>
        <v>0</v>
      </c>
    </row>
    <row r="1785" spans="2:8">
      <c r="B1785">
        <f t="shared" si="84"/>
        <v>20</v>
      </c>
      <c r="C1785">
        <f t="shared" si="85"/>
        <v>38</v>
      </c>
      <c r="D1785" t="str">
        <f>VLOOKUP(B1785,Categorisation_T!$B$4:$C$51,2,FALSE)</f>
        <v>Δ8</v>
      </c>
      <c r="E1785">
        <f>HLOOKUP(C1785,Categorisation_T!$D$1:$DH$4,4,FALSE)</f>
        <v>20.5</v>
      </c>
      <c r="F1785" t="str">
        <f t="shared" si="83"/>
        <v>20.5-Δ8</v>
      </c>
      <c r="G1785" t="str">
        <f>VLOOKUP($B1785,Categorisation_T_Score!$B$1:$DH$51,$C1785+2,FALSE)</f>
        <v>P2</v>
      </c>
      <c r="H1785">
        <f>IFERROR(VLOOKUP(G1785,ScoreCards!$C$3:$F$6,4),0)</f>
        <v>0</v>
      </c>
    </row>
    <row r="1786" spans="2:8">
      <c r="B1786">
        <f t="shared" si="84"/>
        <v>20</v>
      </c>
      <c r="C1786">
        <f t="shared" si="85"/>
        <v>39</v>
      </c>
      <c r="D1786" t="str">
        <f>VLOOKUP(B1786,Categorisation_T!$B$4:$C$51,2,FALSE)</f>
        <v>Δ8</v>
      </c>
      <c r="E1786">
        <f>HLOOKUP(C1786,Categorisation_T!$D$1:$DH$4,4,FALSE)</f>
        <v>20.6</v>
      </c>
      <c r="F1786" t="str">
        <f t="shared" si="83"/>
        <v>20.6-Δ8</v>
      </c>
      <c r="G1786" t="str">
        <f>VLOOKUP($B1786,Categorisation_T_Score!$B$1:$DH$51,$C1786+2,FALSE)</f>
        <v>P2</v>
      </c>
      <c r="H1786">
        <f>IFERROR(VLOOKUP(G1786,ScoreCards!$C$3:$F$6,4),0)</f>
        <v>0</v>
      </c>
    </row>
    <row r="1787" spans="2:8">
      <c r="B1787">
        <f t="shared" si="84"/>
        <v>20</v>
      </c>
      <c r="C1787">
        <f t="shared" si="85"/>
        <v>40</v>
      </c>
      <c r="D1787" t="str">
        <f>VLOOKUP(B1787,Categorisation_T!$B$4:$C$51,2,FALSE)</f>
        <v>Δ8</v>
      </c>
      <c r="E1787">
        <f>HLOOKUP(C1787,Categorisation_T!$D$1:$DH$4,4,FALSE)</f>
        <v>21.1</v>
      </c>
      <c r="F1787" t="str">
        <f t="shared" si="83"/>
        <v>21.1-Δ8</v>
      </c>
      <c r="G1787" t="str">
        <f>VLOOKUP($B1787,Categorisation_T_Score!$B$1:$DH$51,$C1787+2,FALSE)</f>
        <v>P2</v>
      </c>
      <c r="H1787">
        <f>IFERROR(VLOOKUP(G1787,ScoreCards!$C$3:$F$6,4),0)</f>
        <v>0</v>
      </c>
    </row>
    <row r="1788" spans="2:8">
      <c r="B1788">
        <f t="shared" si="84"/>
        <v>20</v>
      </c>
      <c r="C1788">
        <f t="shared" si="85"/>
        <v>41</v>
      </c>
      <c r="D1788" t="str">
        <f>VLOOKUP(B1788,Categorisation_T!$B$4:$C$51,2,FALSE)</f>
        <v>Δ8</v>
      </c>
      <c r="E1788">
        <f>HLOOKUP(C1788,Categorisation_T!$D$1:$DH$4,4,FALSE)</f>
        <v>21.2</v>
      </c>
      <c r="F1788" t="str">
        <f t="shared" si="83"/>
        <v>21.2-Δ8</v>
      </c>
      <c r="G1788" t="str">
        <f>VLOOKUP($B1788,Categorisation_T_Score!$B$1:$DH$51,$C1788+2,FALSE)</f>
        <v>P2</v>
      </c>
      <c r="H1788">
        <f>IFERROR(VLOOKUP(G1788,ScoreCards!$C$3:$F$6,4),0)</f>
        <v>0</v>
      </c>
    </row>
    <row r="1789" spans="2:8">
      <c r="B1789">
        <f t="shared" si="84"/>
        <v>20</v>
      </c>
      <c r="C1789">
        <f t="shared" si="85"/>
        <v>42</v>
      </c>
      <c r="D1789" t="str">
        <f>VLOOKUP(B1789,Categorisation_T!$B$4:$C$51,2,FALSE)</f>
        <v>Δ8</v>
      </c>
      <c r="E1789">
        <f>HLOOKUP(C1789,Categorisation_T!$D$1:$DH$4,4,FALSE)</f>
        <v>22.1</v>
      </c>
      <c r="F1789" t="str">
        <f t="shared" si="83"/>
        <v>22.1-Δ8</v>
      </c>
      <c r="G1789">
        <f>VLOOKUP($B1789,Categorisation_T_Score!$B$1:$DH$51,$C1789+2,FALSE)</f>
        <v>0</v>
      </c>
      <c r="H1789">
        <f>IFERROR(VLOOKUP(G1789,ScoreCards!$C$3:$F$6,4),0)</f>
        <v>0</v>
      </c>
    </row>
    <row r="1790" spans="2:8">
      <c r="B1790">
        <f t="shared" si="84"/>
        <v>20</v>
      </c>
      <c r="C1790">
        <f t="shared" si="85"/>
        <v>43</v>
      </c>
      <c r="D1790" t="str">
        <f>VLOOKUP(B1790,Categorisation_T!$B$4:$C$51,2,FALSE)</f>
        <v>Δ8</v>
      </c>
      <c r="E1790">
        <f>HLOOKUP(C1790,Categorisation_T!$D$1:$DH$4,4,FALSE)</f>
        <v>22.2</v>
      </c>
      <c r="F1790" t="str">
        <f t="shared" si="83"/>
        <v>22.2-Δ8</v>
      </c>
      <c r="G1790">
        <f>VLOOKUP($B1790,Categorisation_T_Score!$B$1:$DH$51,$C1790+2,FALSE)</f>
        <v>0</v>
      </c>
      <c r="H1790">
        <f>IFERROR(VLOOKUP(G1790,ScoreCards!$C$3:$F$6,4),0)</f>
        <v>0</v>
      </c>
    </row>
    <row r="1791" spans="2:8">
      <c r="B1791">
        <f t="shared" si="84"/>
        <v>20</v>
      </c>
      <c r="C1791">
        <f t="shared" si="85"/>
        <v>44</v>
      </c>
      <c r="D1791" t="str">
        <f>VLOOKUP(B1791,Categorisation_T!$B$4:$C$51,2,FALSE)</f>
        <v>Δ8</v>
      </c>
      <c r="E1791" t="str">
        <f>HLOOKUP(C1791,Categorisation_T!$D$1:$DH$4,4,FALSE)</f>
        <v>F</v>
      </c>
      <c r="F1791" t="str">
        <f t="shared" si="83"/>
        <v>F-Δ8</v>
      </c>
      <c r="G1791" t="str">
        <f>VLOOKUP($B1791,Categorisation_T_Score!$B$1:$DH$51,$C1791+2,FALSE)</f>
        <v>P2</v>
      </c>
      <c r="H1791">
        <f>IFERROR(VLOOKUP(G1791,ScoreCards!$C$3:$F$6,4),0)</f>
        <v>0</v>
      </c>
    </row>
    <row r="1792" spans="2:8">
      <c r="B1792">
        <f t="shared" si="84"/>
        <v>20</v>
      </c>
      <c r="C1792">
        <f t="shared" si="85"/>
        <v>45</v>
      </c>
      <c r="D1792" t="str">
        <f>VLOOKUP(B1792,Categorisation_T!$B$4:$C$51,2,FALSE)</f>
        <v>Δ8</v>
      </c>
      <c r="E1792">
        <f>HLOOKUP(C1792,Categorisation_T!$D$1:$DH$4,4,FALSE)</f>
        <v>23.1</v>
      </c>
      <c r="F1792" t="str">
        <f t="shared" si="83"/>
        <v>23.1-Δ8</v>
      </c>
      <c r="G1792" t="str">
        <f>VLOOKUP($B1792,Categorisation_T_Score!$B$1:$DH$51,$C1792+2,FALSE)</f>
        <v>P2</v>
      </c>
      <c r="H1792">
        <f>IFERROR(VLOOKUP(G1792,ScoreCards!$C$3:$F$6,4),0)</f>
        <v>0</v>
      </c>
    </row>
    <row r="1793" spans="2:8">
      <c r="B1793">
        <f t="shared" si="84"/>
        <v>20</v>
      </c>
      <c r="C1793">
        <f t="shared" si="85"/>
        <v>46</v>
      </c>
      <c r="D1793" t="str">
        <f>VLOOKUP(B1793,Categorisation_T!$B$4:$C$51,2,FALSE)</f>
        <v>Δ8</v>
      </c>
      <c r="E1793">
        <f>HLOOKUP(C1793,Categorisation_T!$D$1:$DH$4,4,FALSE)</f>
        <v>23.2</v>
      </c>
      <c r="F1793" t="str">
        <f t="shared" si="83"/>
        <v>23.2-Δ8</v>
      </c>
      <c r="G1793" t="str">
        <f>VLOOKUP($B1793,Categorisation_T_Score!$B$1:$DH$51,$C1793+2,FALSE)</f>
        <v>P2</v>
      </c>
      <c r="H1793">
        <f>IFERROR(VLOOKUP(G1793,ScoreCards!$C$3:$F$6,4),0)</f>
        <v>0</v>
      </c>
    </row>
    <row r="1794" spans="2:8">
      <c r="B1794">
        <f t="shared" si="84"/>
        <v>20</v>
      </c>
      <c r="C1794">
        <f t="shared" si="85"/>
        <v>47</v>
      </c>
      <c r="D1794" t="str">
        <f>VLOOKUP(B1794,Categorisation_T!$B$4:$C$51,2,FALSE)</f>
        <v>Δ8</v>
      </c>
      <c r="E1794">
        <f>HLOOKUP(C1794,Categorisation_T!$D$1:$DH$4,4,FALSE)</f>
        <v>23.3</v>
      </c>
      <c r="F1794" t="str">
        <f t="shared" si="83"/>
        <v>23.3-Δ8</v>
      </c>
      <c r="G1794" t="str">
        <f>VLOOKUP($B1794,Categorisation_T_Score!$B$1:$DH$51,$C1794+2,FALSE)</f>
        <v>P2</v>
      </c>
      <c r="H1794">
        <f>IFERROR(VLOOKUP(G1794,ScoreCards!$C$3:$F$6,4),0)</f>
        <v>0</v>
      </c>
    </row>
    <row r="1795" spans="2:8">
      <c r="B1795">
        <f t="shared" si="84"/>
        <v>20</v>
      </c>
      <c r="C1795">
        <f t="shared" si="85"/>
        <v>48</v>
      </c>
      <c r="D1795" t="str">
        <f>VLOOKUP(B1795,Categorisation_T!$B$4:$C$51,2,FALSE)</f>
        <v>Δ8</v>
      </c>
      <c r="E1795">
        <f>HLOOKUP(C1795,Categorisation_T!$D$1:$DH$4,4,FALSE)</f>
        <v>23.4</v>
      </c>
      <c r="F1795" t="str">
        <f t="shared" si="83"/>
        <v>23.4-Δ8</v>
      </c>
      <c r="G1795" t="str">
        <f>VLOOKUP($B1795,Categorisation_T_Score!$B$1:$DH$51,$C1795+2,FALSE)</f>
        <v>P2</v>
      </c>
      <c r="H1795">
        <f>IFERROR(VLOOKUP(G1795,ScoreCards!$C$3:$F$6,4),0)</f>
        <v>0</v>
      </c>
    </row>
    <row r="1796" spans="2:8">
      <c r="B1796">
        <f t="shared" si="84"/>
        <v>20</v>
      </c>
      <c r="C1796">
        <f t="shared" si="85"/>
        <v>49</v>
      </c>
      <c r="D1796" t="str">
        <f>VLOOKUP(B1796,Categorisation_T!$B$4:$C$51,2,FALSE)</f>
        <v>Δ8</v>
      </c>
      <c r="E1796">
        <f>HLOOKUP(C1796,Categorisation_T!$D$1:$DH$4,4,FALSE)</f>
        <v>23.5</v>
      </c>
      <c r="F1796" t="str">
        <f t="shared" si="83"/>
        <v>23.5-Δ8</v>
      </c>
      <c r="G1796" t="str">
        <f>VLOOKUP($B1796,Categorisation_T_Score!$B$1:$DH$51,$C1796+2,FALSE)</f>
        <v>P2</v>
      </c>
      <c r="H1796">
        <f>IFERROR(VLOOKUP(G1796,ScoreCards!$C$3:$F$6,4),0)</f>
        <v>0</v>
      </c>
    </row>
    <row r="1797" spans="2:8">
      <c r="B1797">
        <f t="shared" si="84"/>
        <v>20</v>
      </c>
      <c r="C1797">
        <f t="shared" si="85"/>
        <v>50</v>
      </c>
      <c r="D1797" t="str">
        <f>VLOOKUP(B1797,Categorisation_T!$B$4:$C$51,2,FALSE)</f>
        <v>Δ8</v>
      </c>
      <c r="E1797">
        <f>HLOOKUP(C1797,Categorisation_T!$D$1:$DH$4,4,FALSE)</f>
        <v>23.6</v>
      </c>
      <c r="F1797" t="str">
        <f t="shared" ref="F1797:F1860" si="86">E1797&amp;"-"&amp;D1797</f>
        <v>23.6-Δ8</v>
      </c>
      <c r="G1797" t="str">
        <f>VLOOKUP($B1797,Categorisation_T_Score!$B$1:$DH$51,$C1797+2,FALSE)</f>
        <v>P2</v>
      </c>
      <c r="H1797">
        <f>IFERROR(VLOOKUP(G1797,ScoreCards!$C$3:$F$6,4),0)</f>
        <v>0</v>
      </c>
    </row>
    <row r="1798" spans="2:8">
      <c r="B1798">
        <f t="shared" si="84"/>
        <v>20</v>
      </c>
      <c r="C1798">
        <f t="shared" si="85"/>
        <v>51</v>
      </c>
      <c r="D1798" t="str">
        <f>VLOOKUP(B1798,Categorisation_T!$B$4:$C$51,2,FALSE)</f>
        <v>Δ8</v>
      </c>
      <c r="E1798">
        <f>HLOOKUP(C1798,Categorisation_T!$D$1:$DH$4,4,FALSE)</f>
        <v>23.7</v>
      </c>
      <c r="F1798" t="str">
        <f t="shared" si="86"/>
        <v>23.7-Δ8</v>
      </c>
      <c r="G1798" t="str">
        <f>VLOOKUP($B1798,Categorisation_T_Score!$B$1:$DH$51,$C1798+2,FALSE)</f>
        <v>P2</v>
      </c>
      <c r="H1798">
        <f>IFERROR(VLOOKUP(G1798,ScoreCards!$C$3:$F$6,4),0)</f>
        <v>0</v>
      </c>
    </row>
    <row r="1799" spans="2:8">
      <c r="B1799">
        <f t="shared" si="84"/>
        <v>20</v>
      </c>
      <c r="C1799">
        <f t="shared" si="85"/>
        <v>52</v>
      </c>
      <c r="D1799" t="str">
        <f>VLOOKUP(B1799,Categorisation_T!$B$4:$C$51,2,FALSE)</f>
        <v>Δ8</v>
      </c>
      <c r="E1799">
        <f>HLOOKUP(C1799,Categorisation_T!$D$1:$DH$4,4,FALSE)</f>
        <v>38</v>
      </c>
      <c r="F1799" t="str">
        <f t="shared" si="86"/>
        <v>38-Δ8</v>
      </c>
      <c r="G1799">
        <f>VLOOKUP($B1799,Categorisation_T_Score!$B$1:$DH$51,$C1799+2,FALSE)</f>
        <v>0</v>
      </c>
      <c r="H1799">
        <f>IFERROR(VLOOKUP(G1799,ScoreCards!$C$3:$F$6,4),0)</f>
        <v>0</v>
      </c>
    </row>
    <row r="1800" spans="2:8">
      <c r="B1800">
        <f t="shared" si="84"/>
        <v>20</v>
      </c>
      <c r="C1800">
        <f t="shared" si="85"/>
        <v>53</v>
      </c>
      <c r="D1800" t="str">
        <f>VLOOKUP(B1800,Categorisation_T!$B$4:$C$51,2,FALSE)</f>
        <v>Δ8</v>
      </c>
      <c r="E1800">
        <f>HLOOKUP(C1800,Categorisation_T!$D$1:$DH$4,4,FALSE)</f>
        <v>39</v>
      </c>
      <c r="F1800" t="str">
        <f t="shared" si="86"/>
        <v>39-Δ8</v>
      </c>
      <c r="G1800">
        <f>VLOOKUP($B1800,Categorisation_T_Score!$B$1:$DH$51,$C1800+2,FALSE)</f>
        <v>0</v>
      </c>
      <c r="H1800">
        <f>IFERROR(VLOOKUP(G1800,ScoreCards!$C$3:$F$6,4),0)</f>
        <v>0</v>
      </c>
    </row>
    <row r="1801" spans="2:8">
      <c r="B1801">
        <f t="shared" si="84"/>
        <v>20</v>
      </c>
      <c r="C1801">
        <f t="shared" si="85"/>
        <v>54</v>
      </c>
      <c r="D1801" t="str">
        <f>VLOOKUP(B1801,Categorisation_T!$B$4:$C$51,2,FALSE)</f>
        <v>Δ8</v>
      </c>
      <c r="E1801" t="str">
        <f>HLOOKUP(C1801,Categorisation_T!$D$1:$DH$4,4,FALSE)</f>
        <v>G</v>
      </c>
      <c r="F1801" t="str">
        <f t="shared" si="86"/>
        <v>G-Δ8</v>
      </c>
      <c r="G1801" t="str">
        <f>VLOOKUP($B1801,Categorisation_T_Score!$B$1:$DH$51,$C1801+2,FALSE)</f>
        <v>P2</v>
      </c>
      <c r="H1801">
        <f>IFERROR(VLOOKUP(G1801,ScoreCards!$C$3:$F$6,4),0)</f>
        <v>0</v>
      </c>
    </row>
    <row r="1802" spans="2:8">
      <c r="B1802">
        <f t="shared" si="84"/>
        <v>20</v>
      </c>
      <c r="C1802">
        <f t="shared" si="85"/>
        <v>55</v>
      </c>
      <c r="D1802" t="str">
        <f>VLOOKUP(B1802,Categorisation_T!$B$4:$C$51,2,FALSE)</f>
        <v>Δ8</v>
      </c>
      <c r="E1802">
        <f>HLOOKUP(C1802,Categorisation_T!$D$1:$DH$4,4,FALSE)</f>
        <v>24.1</v>
      </c>
      <c r="F1802" t="str">
        <f t="shared" si="86"/>
        <v>24.1-Δ8</v>
      </c>
      <c r="G1802" t="str">
        <f>VLOOKUP($B1802,Categorisation_T_Score!$B$1:$DH$51,$C1802+2,FALSE)</f>
        <v>P2</v>
      </c>
      <c r="H1802">
        <f>IFERROR(VLOOKUP(G1802,ScoreCards!$C$3:$F$6,4),0)</f>
        <v>0</v>
      </c>
    </row>
    <row r="1803" spans="2:8">
      <c r="B1803">
        <f t="shared" si="84"/>
        <v>20</v>
      </c>
      <c r="C1803">
        <f t="shared" si="85"/>
        <v>56</v>
      </c>
      <c r="D1803" t="str">
        <f>VLOOKUP(B1803,Categorisation_T!$B$4:$C$51,2,FALSE)</f>
        <v>Δ8</v>
      </c>
      <c r="E1803">
        <f>HLOOKUP(C1803,Categorisation_T!$D$1:$DH$4,4,FALSE)</f>
        <v>24.2</v>
      </c>
      <c r="F1803" t="str">
        <f t="shared" si="86"/>
        <v>24.2-Δ8</v>
      </c>
      <c r="G1803" t="str">
        <f>VLOOKUP($B1803,Categorisation_T_Score!$B$1:$DH$51,$C1803+2,FALSE)</f>
        <v>P2</v>
      </c>
      <c r="H1803">
        <f>IFERROR(VLOOKUP(G1803,ScoreCards!$C$3:$F$6,4),0)</f>
        <v>0</v>
      </c>
    </row>
    <row r="1804" spans="2:8">
      <c r="B1804">
        <f t="shared" si="84"/>
        <v>20</v>
      </c>
      <c r="C1804">
        <f t="shared" si="85"/>
        <v>57</v>
      </c>
      <c r="D1804" t="str">
        <f>VLOOKUP(B1804,Categorisation_T!$B$4:$C$51,2,FALSE)</f>
        <v>Δ8</v>
      </c>
      <c r="E1804">
        <f>HLOOKUP(C1804,Categorisation_T!$D$1:$DH$4,4,FALSE)</f>
        <v>24.3</v>
      </c>
      <c r="F1804" t="str">
        <f t="shared" si="86"/>
        <v>24.3-Δ8</v>
      </c>
      <c r="G1804" t="str">
        <f>VLOOKUP($B1804,Categorisation_T_Score!$B$1:$DH$51,$C1804+2,FALSE)</f>
        <v>P2</v>
      </c>
      <c r="H1804">
        <f>IFERROR(VLOOKUP(G1804,ScoreCards!$C$3:$F$6,4),0)</f>
        <v>0</v>
      </c>
    </row>
    <row r="1805" spans="2:8">
      <c r="B1805">
        <f t="shared" si="84"/>
        <v>20</v>
      </c>
      <c r="C1805">
        <f t="shared" si="85"/>
        <v>58</v>
      </c>
      <c r="D1805" t="str">
        <f>VLOOKUP(B1805,Categorisation_T!$B$4:$C$51,2,FALSE)</f>
        <v>Δ8</v>
      </c>
      <c r="E1805">
        <f>HLOOKUP(C1805,Categorisation_T!$D$1:$DH$4,4,FALSE)</f>
        <v>24.4</v>
      </c>
      <c r="F1805" t="str">
        <f t="shared" si="86"/>
        <v>24.4-Δ8</v>
      </c>
      <c r="G1805" t="str">
        <f>VLOOKUP($B1805,Categorisation_T_Score!$B$1:$DH$51,$C1805+2,FALSE)</f>
        <v>P2</v>
      </c>
      <c r="H1805">
        <f>IFERROR(VLOOKUP(G1805,ScoreCards!$C$3:$F$6,4),0)</f>
        <v>0</v>
      </c>
    </row>
    <row r="1806" spans="2:8">
      <c r="B1806">
        <f t="shared" si="84"/>
        <v>20</v>
      </c>
      <c r="C1806">
        <f t="shared" si="85"/>
        <v>59</v>
      </c>
      <c r="D1806" t="str">
        <f>VLOOKUP(B1806,Categorisation_T!$B$4:$C$51,2,FALSE)</f>
        <v>Δ8</v>
      </c>
      <c r="E1806">
        <f>HLOOKUP(C1806,Categorisation_T!$D$1:$DH$4,4,FALSE)</f>
        <v>24.5</v>
      </c>
      <c r="F1806" t="str">
        <f t="shared" si="86"/>
        <v>24.5-Δ8</v>
      </c>
      <c r="G1806">
        <f>VLOOKUP($B1806,Categorisation_T_Score!$B$1:$DH$51,$C1806+2,FALSE)</f>
        <v>0</v>
      </c>
      <c r="H1806">
        <f>IFERROR(VLOOKUP(G1806,ScoreCards!$C$3:$F$6,4),0)</f>
        <v>0</v>
      </c>
    </row>
    <row r="1807" spans="2:8">
      <c r="B1807">
        <f t="shared" si="84"/>
        <v>20</v>
      </c>
      <c r="C1807">
        <f t="shared" si="85"/>
        <v>60</v>
      </c>
      <c r="D1807" t="str">
        <f>VLOOKUP(B1807,Categorisation_T!$B$4:$C$51,2,FALSE)</f>
        <v>Δ8</v>
      </c>
      <c r="E1807">
        <f>HLOOKUP(C1807,Categorisation_T!$D$1:$DH$4,4,FALSE)</f>
        <v>25.1</v>
      </c>
      <c r="F1807" t="str">
        <f t="shared" si="86"/>
        <v>25.1-Δ8</v>
      </c>
      <c r="G1807" t="str">
        <f>VLOOKUP($B1807,Categorisation_T_Score!$B$1:$DH$51,$C1807+2,FALSE)</f>
        <v>P2</v>
      </c>
      <c r="H1807">
        <f>IFERROR(VLOOKUP(G1807,ScoreCards!$C$3:$F$6,4),0)</f>
        <v>0</v>
      </c>
    </row>
    <row r="1808" spans="2:8">
      <c r="B1808">
        <f t="shared" si="84"/>
        <v>20</v>
      </c>
      <c r="C1808">
        <f t="shared" si="85"/>
        <v>61</v>
      </c>
      <c r="D1808" t="str">
        <f>VLOOKUP(B1808,Categorisation_T!$B$4:$C$51,2,FALSE)</f>
        <v>Δ8</v>
      </c>
      <c r="E1808">
        <f>HLOOKUP(C1808,Categorisation_T!$D$1:$DH$4,4,FALSE)</f>
        <v>25.2</v>
      </c>
      <c r="F1808" t="str">
        <f t="shared" si="86"/>
        <v>25.2-Δ8</v>
      </c>
      <c r="G1808" t="str">
        <f>VLOOKUP($B1808,Categorisation_T_Score!$B$1:$DH$51,$C1808+2,FALSE)</f>
        <v>P2</v>
      </c>
      <c r="H1808">
        <f>IFERROR(VLOOKUP(G1808,ScoreCards!$C$3:$F$6,4),0)</f>
        <v>0</v>
      </c>
    </row>
    <row r="1809" spans="2:8">
      <c r="B1809">
        <f t="shared" si="84"/>
        <v>20</v>
      </c>
      <c r="C1809">
        <f t="shared" si="85"/>
        <v>62</v>
      </c>
      <c r="D1809" t="str">
        <f>VLOOKUP(B1809,Categorisation_T!$B$4:$C$51,2,FALSE)</f>
        <v>Δ8</v>
      </c>
      <c r="E1809">
        <f>HLOOKUP(C1809,Categorisation_T!$D$1:$DH$4,4,FALSE)</f>
        <v>25.3</v>
      </c>
      <c r="F1809" t="str">
        <f t="shared" si="86"/>
        <v>25.3-Δ8</v>
      </c>
      <c r="G1809">
        <f>VLOOKUP($B1809,Categorisation_T_Score!$B$1:$DH$51,$C1809+2,FALSE)</f>
        <v>0</v>
      </c>
      <c r="H1809">
        <f>IFERROR(VLOOKUP(G1809,ScoreCards!$C$3:$F$6,4),0)</f>
        <v>0</v>
      </c>
    </row>
    <row r="1810" spans="2:8">
      <c r="B1810">
        <f t="shared" si="84"/>
        <v>20</v>
      </c>
      <c r="C1810">
        <f t="shared" si="85"/>
        <v>63</v>
      </c>
      <c r="D1810" t="str">
        <f>VLOOKUP(B1810,Categorisation_T!$B$4:$C$51,2,FALSE)</f>
        <v>Δ8</v>
      </c>
      <c r="E1810">
        <f>HLOOKUP(C1810,Categorisation_T!$D$1:$DH$4,4,FALSE)</f>
        <v>25.4</v>
      </c>
      <c r="F1810" t="str">
        <f t="shared" si="86"/>
        <v>25.4-Δ8</v>
      </c>
      <c r="G1810" t="str">
        <f>VLOOKUP($B1810,Categorisation_T_Score!$B$1:$DH$51,$C1810+2,FALSE)</f>
        <v>P2</v>
      </c>
      <c r="H1810">
        <f>IFERROR(VLOOKUP(G1810,ScoreCards!$C$3:$F$6,4),0)</f>
        <v>0</v>
      </c>
    </row>
    <row r="1811" spans="2:8">
      <c r="B1811">
        <f t="shared" si="84"/>
        <v>20</v>
      </c>
      <c r="C1811">
        <f t="shared" si="85"/>
        <v>64</v>
      </c>
      <c r="D1811" t="str">
        <f>VLOOKUP(B1811,Categorisation_T!$B$4:$C$51,2,FALSE)</f>
        <v>Δ8</v>
      </c>
      <c r="E1811">
        <f>HLOOKUP(C1811,Categorisation_T!$D$1:$DH$4,4,FALSE)</f>
        <v>25.5</v>
      </c>
      <c r="F1811" t="str">
        <f t="shared" si="86"/>
        <v>25.5-Δ8</v>
      </c>
      <c r="G1811">
        <f>VLOOKUP($B1811,Categorisation_T_Score!$B$1:$DH$51,$C1811+2,FALSE)</f>
        <v>0</v>
      </c>
      <c r="H1811">
        <f>IFERROR(VLOOKUP(G1811,ScoreCards!$C$3:$F$6,4),0)</f>
        <v>0</v>
      </c>
    </row>
    <row r="1812" spans="2:8">
      <c r="B1812">
        <f t="shared" si="84"/>
        <v>20</v>
      </c>
      <c r="C1812">
        <f t="shared" si="85"/>
        <v>65</v>
      </c>
      <c r="D1812" t="str">
        <f>VLOOKUP(B1812,Categorisation_T!$B$4:$C$51,2,FALSE)</f>
        <v>Δ8</v>
      </c>
      <c r="E1812">
        <f>HLOOKUP(C1812,Categorisation_T!$D$1:$DH$4,4,FALSE)</f>
        <v>25.6</v>
      </c>
      <c r="F1812" t="str">
        <f t="shared" si="86"/>
        <v>25.6-Δ8</v>
      </c>
      <c r="G1812">
        <f>VLOOKUP($B1812,Categorisation_T_Score!$B$1:$DH$51,$C1812+2,FALSE)</f>
        <v>0</v>
      </c>
      <c r="H1812">
        <f>IFERROR(VLOOKUP(G1812,ScoreCards!$C$3:$F$6,4),0)</f>
        <v>0</v>
      </c>
    </row>
    <row r="1813" spans="2:8">
      <c r="B1813">
        <f t="shared" si="84"/>
        <v>20</v>
      </c>
      <c r="C1813">
        <f t="shared" si="85"/>
        <v>66</v>
      </c>
      <c r="D1813" t="str">
        <f>VLOOKUP(B1813,Categorisation_T!$B$4:$C$51,2,FALSE)</f>
        <v>Δ8</v>
      </c>
      <c r="E1813">
        <f>HLOOKUP(C1813,Categorisation_T!$D$1:$DH$4,4,FALSE)</f>
        <v>25.7</v>
      </c>
      <c r="F1813" t="str">
        <f t="shared" si="86"/>
        <v>25.7-Δ8</v>
      </c>
      <c r="G1813" t="str">
        <f>VLOOKUP($B1813,Categorisation_T_Score!$B$1:$DH$51,$C1813+2,FALSE)</f>
        <v>P2</v>
      </c>
      <c r="H1813">
        <f>IFERROR(VLOOKUP(G1813,ScoreCards!$C$3:$F$6,4),0)</f>
        <v>0</v>
      </c>
    </row>
    <row r="1814" spans="2:8">
      <c r="B1814">
        <f t="shared" si="84"/>
        <v>20</v>
      </c>
      <c r="C1814">
        <f t="shared" si="85"/>
        <v>67</v>
      </c>
      <c r="D1814" t="str">
        <f>VLOOKUP(B1814,Categorisation_T!$B$4:$C$51,2,FALSE)</f>
        <v>Δ8</v>
      </c>
      <c r="E1814">
        <f>HLOOKUP(C1814,Categorisation_T!$D$1:$DH$4,4,FALSE)</f>
        <v>25.9</v>
      </c>
      <c r="F1814" t="str">
        <f t="shared" si="86"/>
        <v>25.9-Δ8</v>
      </c>
      <c r="G1814" t="str">
        <f>VLOOKUP($B1814,Categorisation_T_Score!$B$1:$DH$51,$C1814+2,FALSE)</f>
        <v>P2</v>
      </c>
      <c r="H1814">
        <f>IFERROR(VLOOKUP(G1814,ScoreCards!$C$3:$F$6,4),0)</f>
        <v>0</v>
      </c>
    </row>
    <row r="1815" spans="2:8">
      <c r="B1815">
        <f t="shared" si="84"/>
        <v>20</v>
      </c>
      <c r="C1815">
        <f t="shared" si="85"/>
        <v>68</v>
      </c>
      <c r="D1815" t="str">
        <f>VLOOKUP(B1815,Categorisation_T!$B$4:$C$51,2,FALSE)</f>
        <v>Δ8</v>
      </c>
      <c r="E1815" t="str">
        <f>HLOOKUP(C1815,Categorisation_T!$D$1:$DH$4,4,FALSE)</f>
        <v>H</v>
      </c>
      <c r="F1815" t="str">
        <f t="shared" si="86"/>
        <v>H-Δ8</v>
      </c>
      <c r="G1815">
        <f>VLOOKUP($B1815,Categorisation_T_Score!$B$1:$DH$51,$C1815+2,FALSE)</f>
        <v>0</v>
      </c>
      <c r="H1815">
        <f>IFERROR(VLOOKUP(G1815,ScoreCards!$C$3:$F$6,4),0)</f>
        <v>0</v>
      </c>
    </row>
    <row r="1816" spans="2:8">
      <c r="B1816">
        <f t="shared" si="84"/>
        <v>20</v>
      </c>
      <c r="C1816">
        <f t="shared" si="85"/>
        <v>69</v>
      </c>
      <c r="D1816" t="str">
        <f>VLOOKUP(B1816,Categorisation_T!$B$4:$C$51,2,FALSE)</f>
        <v>Δ8</v>
      </c>
      <c r="E1816">
        <f>HLOOKUP(C1816,Categorisation_T!$D$1:$DH$4,4,FALSE)</f>
        <v>26.1</v>
      </c>
      <c r="F1816" t="str">
        <f t="shared" si="86"/>
        <v>26.1-Δ8</v>
      </c>
      <c r="G1816">
        <f>VLOOKUP($B1816,Categorisation_T_Score!$B$1:$DH$51,$C1816+2,FALSE)</f>
        <v>0</v>
      </c>
      <c r="H1816">
        <f>IFERROR(VLOOKUP(G1816,ScoreCards!$C$3:$F$6,4),0)</f>
        <v>0</v>
      </c>
    </row>
    <row r="1817" spans="2:8">
      <c r="B1817">
        <f t="shared" si="84"/>
        <v>20</v>
      </c>
      <c r="C1817">
        <f t="shared" si="85"/>
        <v>70</v>
      </c>
      <c r="D1817" t="str">
        <f>VLOOKUP(B1817,Categorisation_T!$B$4:$C$51,2,FALSE)</f>
        <v>Δ8</v>
      </c>
      <c r="E1817">
        <f>HLOOKUP(C1817,Categorisation_T!$D$1:$DH$4,4,FALSE)</f>
        <v>26.2</v>
      </c>
      <c r="F1817" t="str">
        <f t="shared" si="86"/>
        <v>26.2-Δ8</v>
      </c>
      <c r="G1817">
        <f>VLOOKUP($B1817,Categorisation_T_Score!$B$1:$DH$51,$C1817+2,FALSE)</f>
        <v>0</v>
      </c>
      <c r="H1817">
        <f>IFERROR(VLOOKUP(G1817,ScoreCards!$C$3:$F$6,4),0)</f>
        <v>0</v>
      </c>
    </row>
    <row r="1818" spans="2:8">
      <c r="B1818">
        <f t="shared" si="84"/>
        <v>20</v>
      </c>
      <c r="C1818">
        <f t="shared" si="85"/>
        <v>71</v>
      </c>
      <c r="D1818" t="str">
        <f>VLOOKUP(B1818,Categorisation_T!$B$4:$C$51,2,FALSE)</f>
        <v>Δ8</v>
      </c>
      <c r="E1818">
        <f>HLOOKUP(C1818,Categorisation_T!$D$1:$DH$4,4,FALSE)</f>
        <v>26.3</v>
      </c>
      <c r="F1818" t="str">
        <f t="shared" si="86"/>
        <v>26.3-Δ8</v>
      </c>
      <c r="G1818">
        <f>VLOOKUP($B1818,Categorisation_T_Score!$B$1:$DH$51,$C1818+2,FALSE)</f>
        <v>0</v>
      </c>
      <c r="H1818">
        <f>IFERROR(VLOOKUP(G1818,ScoreCards!$C$3:$F$6,4),0)</f>
        <v>0</v>
      </c>
    </row>
    <row r="1819" spans="2:8">
      <c r="B1819">
        <f t="shared" si="84"/>
        <v>20</v>
      </c>
      <c r="C1819">
        <f t="shared" si="85"/>
        <v>72</v>
      </c>
      <c r="D1819" t="str">
        <f>VLOOKUP(B1819,Categorisation_T!$B$4:$C$51,2,FALSE)</f>
        <v>Δ8</v>
      </c>
      <c r="E1819">
        <f>HLOOKUP(C1819,Categorisation_T!$D$1:$DH$4,4,FALSE)</f>
        <v>26.4</v>
      </c>
      <c r="F1819" t="str">
        <f t="shared" si="86"/>
        <v>26.4-Δ8</v>
      </c>
      <c r="G1819">
        <f>VLOOKUP($B1819,Categorisation_T_Score!$B$1:$DH$51,$C1819+2,FALSE)</f>
        <v>0</v>
      </c>
      <c r="H1819">
        <f>IFERROR(VLOOKUP(G1819,ScoreCards!$C$3:$F$6,4),0)</f>
        <v>0</v>
      </c>
    </row>
    <row r="1820" spans="2:8">
      <c r="B1820">
        <f t="shared" si="84"/>
        <v>20</v>
      </c>
      <c r="C1820">
        <f t="shared" si="85"/>
        <v>73</v>
      </c>
      <c r="D1820" t="str">
        <f>VLOOKUP(B1820,Categorisation_T!$B$4:$C$51,2,FALSE)</f>
        <v>Δ8</v>
      </c>
      <c r="E1820">
        <f>HLOOKUP(C1820,Categorisation_T!$D$1:$DH$4,4,FALSE)</f>
        <v>26.5</v>
      </c>
      <c r="F1820" t="str">
        <f t="shared" si="86"/>
        <v>26.5-Δ8</v>
      </c>
      <c r="G1820">
        <f>VLOOKUP($B1820,Categorisation_T_Score!$B$1:$DH$51,$C1820+2,FALSE)</f>
        <v>0</v>
      </c>
      <c r="H1820">
        <f>IFERROR(VLOOKUP(G1820,ScoreCards!$C$3:$F$6,4),0)</f>
        <v>0</v>
      </c>
    </row>
    <row r="1821" spans="2:8">
      <c r="B1821">
        <f t="shared" si="84"/>
        <v>20</v>
      </c>
      <c r="C1821">
        <f t="shared" si="85"/>
        <v>74</v>
      </c>
      <c r="D1821" t="str">
        <f>VLOOKUP(B1821,Categorisation_T!$B$4:$C$51,2,FALSE)</f>
        <v>Δ8</v>
      </c>
      <c r="E1821">
        <f>HLOOKUP(C1821,Categorisation_T!$D$1:$DH$4,4,FALSE)</f>
        <v>26.6</v>
      </c>
      <c r="F1821" t="str">
        <f t="shared" si="86"/>
        <v>26.6-Δ8</v>
      </c>
      <c r="G1821">
        <f>VLOOKUP($B1821,Categorisation_T_Score!$B$1:$DH$51,$C1821+2,FALSE)</f>
        <v>0</v>
      </c>
      <c r="H1821">
        <f>IFERROR(VLOOKUP(G1821,ScoreCards!$C$3:$F$6,4),0)</f>
        <v>0</v>
      </c>
    </row>
    <row r="1822" spans="2:8">
      <c r="B1822">
        <f t="shared" si="84"/>
        <v>20</v>
      </c>
      <c r="C1822">
        <f t="shared" si="85"/>
        <v>75</v>
      </c>
      <c r="D1822" t="str">
        <f>VLOOKUP(B1822,Categorisation_T!$B$4:$C$51,2,FALSE)</f>
        <v>Δ8</v>
      </c>
      <c r="E1822">
        <f>HLOOKUP(C1822,Categorisation_T!$D$1:$DH$4,4,FALSE)</f>
        <v>26.7</v>
      </c>
      <c r="F1822" t="str">
        <f t="shared" si="86"/>
        <v>26.7-Δ8</v>
      </c>
      <c r="G1822">
        <f>VLOOKUP($B1822,Categorisation_T_Score!$B$1:$DH$51,$C1822+2,FALSE)</f>
        <v>0</v>
      </c>
      <c r="H1822">
        <f>IFERROR(VLOOKUP(G1822,ScoreCards!$C$3:$F$6,4),0)</f>
        <v>0</v>
      </c>
    </row>
    <row r="1823" spans="2:8">
      <c r="B1823">
        <f t="shared" si="84"/>
        <v>20</v>
      </c>
      <c r="C1823">
        <f t="shared" si="85"/>
        <v>76</v>
      </c>
      <c r="D1823" t="str">
        <f>VLOOKUP(B1823,Categorisation_T!$B$4:$C$51,2,FALSE)</f>
        <v>Δ8</v>
      </c>
      <c r="E1823">
        <f>HLOOKUP(C1823,Categorisation_T!$D$1:$DH$4,4,FALSE)</f>
        <v>26.8</v>
      </c>
      <c r="F1823" t="str">
        <f t="shared" si="86"/>
        <v>26.8-Δ8</v>
      </c>
      <c r="G1823">
        <f>VLOOKUP($B1823,Categorisation_T_Score!$B$1:$DH$51,$C1823+2,FALSE)</f>
        <v>0</v>
      </c>
      <c r="H1823">
        <f>IFERROR(VLOOKUP(G1823,ScoreCards!$C$3:$F$6,4),0)</f>
        <v>0</v>
      </c>
    </row>
    <row r="1824" spans="2:8">
      <c r="B1824">
        <f t="shared" si="84"/>
        <v>20</v>
      </c>
      <c r="C1824">
        <f t="shared" si="85"/>
        <v>77</v>
      </c>
      <c r="D1824" t="str">
        <f>VLOOKUP(B1824,Categorisation_T!$B$4:$C$51,2,FALSE)</f>
        <v>Δ8</v>
      </c>
      <c r="E1824">
        <f>HLOOKUP(C1824,Categorisation_T!$D$1:$DH$4,4,FALSE)</f>
        <v>27.1</v>
      </c>
      <c r="F1824" t="str">
        <f t="shared" si="86"/>
        <v>27.1-Δ8</v>
      </c>
      <c r="G1824">
        <f>VLOOKUP($B1824,Categorisation_T_Score!$B$1:$DH$51,$C1824+2,FALSE)</f>
        <v>0</v>
      </c>
      <c r="H1824">
        <f>IFERROR(VLOOKUP(G1824,ScoreCards!$C$3:$F$6,4),0)</f>
        <v>0</v>
      </c>
    </row>
    <row r="1825" spans="2:8">
      <c r="B1825">
        <f t="shared" si="84"/>
        <v>20</v>
      </c>
      <c r="C1825">
        <f t="shared" si="85"/>
        <v>78</v>
      </c>
      <c r="D1825" t="str">
        <f>VLOOKUP(B1825,Categorisation_T!$B$4:$C$51,2,FALSE)</f>
        <v>Δ8</v>
      </c>
      <c r="E1825">
        <f>HLOOKUP(C1825,Categorisation_T!$D$1:$DH$4,4,FALSE)</f>
        <v>27.2</v>
      </c>
      <c r="F1825" t="str">
        <f t="shared" si="86"/>
        <v>27.2-Δ8</v>
      </c>
      <c r="G1825">
        <f>VLOOKUP($B1825,Categorisation_T_Score!$B$1:$DH$51,$C1825+2,FALSE)</f>
        <v>0</v>
      </c>
      <c r="H1825">
        <f>IFERROR(VLOOKUP(G1825,ScoreCards!$C$3:$F$6,4),0)</f>
        <v>0</v>
      </c>
    </row>
    <row r="1826" spans="2:8">
      <c r="B1826">
        <f t="shared" si="84"/>
        <v>20</v>
      </c>
      <c r="C1826">
        <f t="shared" si="85"/>
        <v>79</v>
      </c>
      <c r="D1826" t="str">
        <f>VLOOKUP(B1826,Categorisation_T!$B$4:$C$51,2,FALSE)</f>
        <v>Δ8</v>
      </c>
      <c r="E1826">
        <f>HLOOKUP(C1826,Categorisation_T!$D$1:$DH$4,4,FALSE)</f>
        <v>27.3</v>
      </c>
      <c r="F1826" t="str">
        <f t="shared" si="86"/>
        <v>27.3-Δ8</v>
      </c>
      <c r="G1826">
        <f>VLOOKUP($B1826,Categorisation_T_Score!$B$1:$DH$51,$C1826+2,FALSE)</f>
        <v>0</v>
      </c>
      <c r="H1826">
        <f>IFERROR(VLOOKUP(G1826,ScoreCards!$C$3:$F$6,4),0)</f>
        <v>0</v>
      </c>
    </row>
    <row r="1827" spans="2:8">
      <c r="B1827">
        <f t="shared" si="84"/>
        <v>20</v>
      </c>
      <c r="C1827">
        <f t="shared" si="85"/>
        <v>80</v>
      </c>
      <c r="D1827" t="str">
        <f>VLOOKUP(B1827,Categorisation_T!$B$4:$C$51,2,FALSE)</f>
        <v>Δ8</v>
      </c>
      <c r="E1827">
        <f>HLOOKUP(C1827,Categorisation_T!$D$1:$DH$4,4,FALSE)</f>
        <v>27.4</v>
      </c>
      <c r="F1827" t="str">
        <f t="shared" si="86"/>
        <v>27.4-Δ8</v>
      </c>
      <c r="G1827">
        <f>VLOOKUP($B1827,Categorisation_T_Score!$B$1:$DH$51,$C1827+2,FALSE)</f>
        <v>0</v>
      </c>
      <c r="H1827">
        <f>IFERROR(VLOOKUP(G1827,ScoreCards!$C$3:$F$6,4),0)</f>
        <v>0</v>
      </c>
    </row>
    <row r="1828" spans="2:8">
      <c r="B1828">
        <f t="shared" si="84"/>
        <v>20</v>
      </c>
      <c r="C1828">
        <f t="shared" si="85"/>
        <v>81</v>
      </c>
      <c r="D1828" t="str">
        <f>VLOOKUP(B1828,Categorisation_T!$B$4:$C$51,2,FALSE)</f>
        <v>Δ8</v>
      </c>
      <c r="E1828">
        <f>HLOOKUP(C1828,Categorisation_T!$D$1:$DH$4,4,FALSE)</f>
        <v>27.5</v>
      </c>
      <c r="F1828" t="str">
        <f t="shared" si="86"/>
        <v>27.5-Δ8</v>
      </c>
      <c r="G1828">
        <f>VLOOKUP($B1828,Categorisation_T_Score!$B$1:$DH$51,$C1828+2,FALSE)</f>
        <v>0</v>
      </c>
      <c r="H1828">
        <f>IFERROR(VLOOKUP(G1828,ScoreCards!$C$3:$F$6,4),0)</f>
        <v>0</v>
      </c>
    </row>
    <row r="1829" spans="2:8">
      <c r="B1829">
        <f t="shared" si="84"/>
        <v>20</v>
      </c>
      <c r="C1829">
        <f t="shared" si="85"/>
        <v>82</v>
      </c>
      <c r="D1829" t="str">
        <f>VLOOKUP(B1829,Categorisation_T!$B$4:$C$51,2,FALSE)</f>
        <v>Δ8</v>
      </c>
      <c r="E1829">
        <f>HLOOKUP(C1829,Categorisation_T!$D$1:$DH$4,4,FALSE)</f>
        <v>27.9</v>
      </c>
      <c r="F1829" t="str">
        <f t="shared" si="86"/>
        <v>27.9-Δ8</v>
      </c>
      <c r="G1829">
        <f>VLOOKUP($B1829,Categorisation_T_Score!$B$1:$DH$51,$C1829+2,FALSE)</f>
        <v>0</v>
      </c>
      <c r="H1829">
        <f>IFERROR(VLOOKUP(G1829,ScoreCards!$C$3:$F$6,4),0)</f>
        <v>0</v>
      </c>
    </row>
    <row r="1830" spans="2:8">
      <c r="B1830">
        <f t="shared" si="84"/>
        <v>20</v>
      </c>
      <c r="C1830">
        <f t="shared" si="85"/>
        <v>83</v>
      </c>
      <c r="D1830" t="str">
        <f>VLOOKUP(B1830,Categorisation_T!$B$4:$C$51,2,FALSE)</f>
        <v>Δ8</v>
      </c>
      <c r="E1830">
        <f>HLOOKUP(C1830,Categorisation_T!$D$1:$DH$4,4,FALSE)</f>
        <v>95.1</v>
      </c>
      <c r="F1830" t="str">
        <f t="shared" si="86"/>
        <v>95.1-Δ8</v>
      </c>
      <c r="G1830">
        <f>VLOOKUP($B1830,Categorisation_T_Score!$B$1:$DH$51,$C1830+2,FALSE)</f>
        <v>0</v>
      </c>
      <c r="H1830">
        <f>IFERROR(VLOOKUP(G1830,ScoreCards!$C$3:$F$6,4),0)</f>
        <v>0</v>
      </c>
    </row>
    <row r="1831" spans="2:8">
      <c r="B1831">
        <f t="shared" si="84"/>
        <v>20</v>
      </c>
      <c r="C1831">
        <f t="shared" si="85"/>
        <v>84</v>
      </c>
      <c r="D1831" t="str">
        <f>VLOOKUP(B1831,Categorisation_T!$B$4:$C$51,2,FALSE)</f>
        <v>Δ8</v>
      </c>
      <c r="E1831">
        <f>HLOOKUP(C1831,Categorisation_T!$D$1:$DH$4,4,FALSE)</f>
        <v>95.2</v>
      </c>
      <c r="F1831" t="str">
        <f t="shared" si="86"/>
        <v>95.2-Δ8</v>
      </c>
      <c r="G1831">
        <f>VLOOKUP($B1831,Categorisation_T_Score!$B$1:$DH$51,$C1831+2,FALSE)</f>
        <v>0</v>
      </c>
      <c r="H1831">
        <f>IFERROR(VLOOKUP(G1831,ScoreCards!$C$3:$F$6,4),0)</f>
        <v>0</v>
      </c>
    </row>
    <row r="1832" spans="2:8">
      <c r="B1832">
        <f t="shared" si="84"/>
        <v>20</v>
      </c>
      <c r="C1832">
        <f t="shared" si="85"/>
        <v>85</v>
      </c>
      <c r="D1832" t="str">
        <f>VLOOKUP(B1832,Categorisation_T!$B$4:$C$51,2,FALSE)</f>
        <v>Δ8</v>
      </c>
      <c r="E1832" t="str">
        <f>HLOOKUP(C1832,Categorisation_T!$D$1:$DH$4,4,FALSE)</f>
        <v>I</v>
      </c>
      <c r="F1832" t="str">
        <f t="shared" si="86"/>
        <v>I-Δ8</v>
      </c>
      <c r="G1832" t="str">
        <f>VLOOKUP($B1832,Categorisation_T_Score!$B$1:$DH$51,$C1832+2,FALSE)</f>
        <v>P2</v>
      </c>
      <c r="H1832">
        <f>IFERROR(VLOOKUP(G1832,ScoreCards!$C$3:$F$6,4),0)</f>
        <v>0</v>
      </c>
    </row>
    <row r="1833" spans="2:8">
      <c r="B1833">
        <f t="shared" si="84"/>
        <v>20</v>
      </c>
      <c r="C1833">
        <f t="shared" si="85"/>
        <v>86</v>
      </c>
      <c r="D1833" t="str">
        <f>VLOOKUP(B1833,Categorisation_T!$B$4:$C$51,2,FALSE)</f>
        <v>Δ8</v>
      </c>
      <c r="E1833">
        <f>HLOOKUP(C1833,Categorisation_T!$D$1:$DH$4,4,FALSE)</f>
        <v>28.1</v>
      </c>
      <c r="F1833" t="str">
        <f t="shared" si="86"/>
        <v>28.1-Δ8</v>
      </c>
      <c r="G1833">
        <f>VLOOKUP($B1833,Categorisation_T_Score!$B$1:$DH$51,$C1833+2,FALSE)</f>
        <v>0</v>
      </c>
      <c r="H1833">
        <f>IFERROR(VLOOKUP(G1833,ScoreCards!$C$3:$F$6,4),0)</f>
        <v>0</v>
      </c>
    </row>
    <row r="1834" spans="2:8">
      <c r="B1834">
        <f t="shared" si="84"/>
        <v>20</v>
      </c>
      <c r="C1834">
        <f t="shared" si="85"/>
        <v>87</v>
      </c>
      <c r="D1834" t="str">
        <f>VLOOKUP(B1834,Categorisation_T!$B$4:$C$51,2,FALSE)</f>
        <v>Δ8</v>
      </c>
      <c r="E1834">
        <f>HLOOKUP(C1834,Categorisation_T!$D$1:$DH$4,4,FALSE)</f>
        <v>28.2</v>
      </c>
      <c r="F1834" t="str">
        <f t="shared" si="86"/>
        <v>28.2-Δ8</v>
      </c>
      <c r="G1834">
        <f>VLOOKUP($B1834,Categorisation_T_Score!$B$1:$DH$51,$C1834+2,FALSE)</f>
        <v>0</v>
      </c>
      <c r="H1834">
        <f>IFERROR(VLOOKUP(G1834,ScoreCards!$C$3:$F$6,4),0)</f>
        <v>0</v>
      </c>
    </row>
    <row r="1835" spans="2:8">
      <c r="B1835">
        <f t="shared" si="84"/>
        <v>20</v>
      </c>
      <c r="C1835">
        <f t="shared" si="85"/>
        <v>88</v>
      </c>
      <c r="D1835" t="str">
        <f>VLOOKUP(B1835,Categorisation_T!$B$4:$C$51,2,FALSE)</f>
        <v>Δ8</v>
      </c>
      <c r="E1835">
        <f>HLOOKUP(C1835,Categorisation_T!$D$1:$DH$4,4,FALSE)</f>
        <v>28.3</v>
      </c>
      <c r="F1835" t="str">
        <f t="shared" si="86"/>
        <v>28.3-Δ8</v>
      </c>
      <c r="G1835">
        <f>VLOOKUP($B1835,Categorisation_T_Score!$B$1:$DH$51,$C1835+2,FALSE)</f>
        <v>0</v>
      </c>
      <c r="H1835">
        <f>IFERROR(VLOOKUP(G1835,ScoreCards!$C$3:$F$6,4),0)</f>
        <v>0</v>
      </c>
    </row>
    <row r="1836" spans="2:8">
      <c r="B1836">
        <f t="shared" si="84"/>
        <v>20</v>
      </c>
      <c r="C1836">
        <f t="shared" si="85"/>
        <v>89</v>
      </c>
      <c r="D1836" t="str">
        <f>VLOOKUP(B1836,Categorisation_T!$B$4:$C$51,2,FALSE)</f>
        <v>Δ8</v>
      </c>
      <c r="E1836">
        <f>HLOOKUP(C1836,Categorisation_T!$D$1:$DH$4,4,FALSE)</f>
        <v>28.4</v>
      </c>
      <c r="F1836" t="str">
        <f t="shared" si="86"/>
        <v>28.4-Δ8</v>
      </c>
      <c r="G1836">
        <f>VLOOKUP($B1836,Categorisation_T_Score!$B$1:$DH$51,$C1836+2,FALSE)</f>
        <v>0</v>
      </c>
      <c r="H1836">
        <f>IFERROR(VLOOKUP(G1836,ScoreCards!$C$3:$F$6,4),0)</f>
        <v>0</v>
      </c>
    </row>
    <row r="1837" spans="2:8">
      <c r="B1837">
        <f t="shared" si="84"/>
        <v>20</v>
      </c>
      <c r="C1837">
        <f t="shared" si="85"/>
        <v>90</v>
      </c>
      <c r="D1837" t="str">
        <f>VLOOKUP(B1837,Categorisation_T!$B$4:$C$51,2,FALSE)</f>
        <v>Δ8</v>
      </c>
      <c r="E1837">
        <f>HLOOKUP(C1837,Categorisation_T!$D$1:$DH$4,4,FALSE)</f>
        <v>28.9</v>
      </c>
      <c r="F1837" t="str">
        <f t="shared" si="86"/>
        <v>28.9-Δ8</v>
      </c>
      <c r="G1837">
        <f>VLOOKUP($B1837,Categorisation_T_Score!$B$1:$DH$51,$C1837+2,FALSE)</f>
        <v>0</v>
      </c>
      <c r="H1837">
        <f>IFERROR(VLOOKUP(G1837,ScoreCards!$C$3:$F$6,4),0)</f>
        <v>0</v>
      </c>
    </row>
    <row r="1838" spans="2:8">
      <c r="B1838">
        <f t="shared" si="84"/>
        <v>20</v>
      </c>
      <c r="C1838">
        <f t="shared" si="85"/>
        <v>91</v>
      </c>
      <c r="D1838" t="str">
        <f>VLOOKUP(B1838,Categorisation_T!$B$4:$C$51,2,FALSE)</f>
        <v>Δ8</v>
      </c>
      <c r="E1838">
        <f>HLOOKUP(C1838,Categorisation_T!$D$1:$DH$4,4,FALSE)</f>
        <v>29.1</v>
      </c>
      <c r="F1838" t="str">
        <f t="shared" si="86"/>
        <v>29.1-Δ8</v>
      </c>
      <c r="G1838">
        <f>VLOOKUP($B1838,Categorisation_T_Score!$B$1:$DH$51,$C1838+2,FALSE)</f>
        <v>0</v>
      </c>
      <c r="H1838">
        <f>IFERROR(VLOOKUP(G1838,ScoreCards!$C$3:$F$6,4),0)</f>
        <v>0</v>
      </c>
    </row>
    <row r="1839" spans="2:8">
      <c r="B1839">
        <f t="shared" si="84"/>
        <v>20</v>
      </c>
      <c r="C1839">
        <f t="shared" si="85"/>
        <v>92</v>
      </c>
      <c r="D1839" t="str">
        <f>VLOOKUP(B1839,Categorisation_T!$B$4:$C$51,2,FALSE)</f>
        <v>Δ8</v>
      </c>
      <c r="E1839">
        <f>HLOOKUP(C1839,Categorisation_T!$D$1:$DH$4,4,FALSE)</f>
        <v>29.2</v>
      </c>
      <c r="F1839" t="str">
        <f t="shared" si="86"/>
        <v>29.2-Δ8</v>
      </c>
      <c r="G1839">
        <f>VLOOKUP($B1839,Categorisation_T_Score!$B$1:$DH$51,$C1839+2,FALSE)</f>
        <v>0</v>
      </c>
      <c r="H1839">
        <f>IFERROR(VLOOKUP(G1839,ScoreCards!$C$3:$F$6,4),0)</f>
        <v>0</v>
      </c>
    </row>
    <row r="1840" spans="2:8">
      <c r="B1840">
        <f t="shared" si="84"/>
        <v>20</v>
      </c>
      <c r="C1840">
        <f t="shared" si="85"/>
        <v>93</v>
      </c>
      <c r="D1840" t="str">
        <f>VLOOKUP(B1840,Categorisation_T!$B$4:$C$51,2,FALSE)</f>
        <v>Δ8</v>
      </c>
      <c r="E1840">
        <f>HLOOKUP(C1840,Categorisation_T!$D$1:$DH$4,4,FALSE)</f>
        <v>29.3</v>
      </c>
      <c r="F1840" t="str">
        <f t="shared" si="86"/>
        <v>29.3-Δ8</v>
      </c>
      <c r="G1840">
        <f>VLOOKUP($B1840,Categorisation_T_Score!$B$1:$DH$51,$C1840+2,FALSE)</f>
        <v>0</v>
      </c>
      <c r="H1840">
        <f>IFERROR(VLOOKUP(G1840,ScoreCards!$C$3:$F$6,4),0)</f>
        <v>0</v>
      </c>
    </row>
    <row r="1841" spans="2:8">
      <c r="B1841">
        <f t="shared" si="84"/>
        <v>20</v>
      </c>
      <c r="C1841">
        <f t="shared" si="85"/>
        <v>94</v>
      </c>
      <c r="D1841" t="str">
        <f>VLOOKUP(B1841,Categorisation_T!$B$4:$C$51,2,FALSE)</f>
        <v>Δ8</v>
      </c>
      <c r="E1841">
        <f>HLOOKUP(C1841,Categorisation_T!$D$1:$DH$4,4,FALSE)</f>
        <v>30</v>
      </c>
      <c r="F1841" t="str">
        <f t="shared" si="86"/>
        <v>30-Δ8</v>
      </c>
      <c r="G1841" t="str">
        <f>VLOOKUP($B1841,Categorisation_T_Score!$B$1:$DH$51,$C1841+2,FALSE)</f>
        <v>P2</v>
      </c>
      <c r="H1841">
        <f>IFERROR(VLOOKUP(G1841,ScoreCards!$C$3:$F$6,4),0)</f>
        <v>0</v>
      </c>
    </row>
    <row r="1842" spans="2:8">
      <c r="B1842">
        <f t="shared" ref="B1842:B1905" si="87">B1733+1</f>
        <v>20</v>
      </c>
      <c r="C1842">
        <f t="shared" ref="C1842:C1905" si="88">C1733</f>
        <v>95</v>
      </c>
      <c r="D1842" t="str">
        <f>VLOOKUP(B1842,Categorisation_T!$B$4:$C$51,2,FALSE)</f>
        <v>Δ8</v>
      </c>
      <c r="E1842">
        <f>HLOOKUP(C1842,Categorisation_T!$D$1:$DH$4,4,FALSE)</f>
        <v>33.1</v>
      </c>
      <c r="F1842" t="str">
        <f t="shared" si="86"/>
        <v>33.1-Δ8</v>
      </c>
      <c r="G1842">
        <f>VLOOKUP($B1842,Categorisation_T_Score!$B$1:$DH$51,$C1842+2,FALSE)</f>
        <v>0</v>
      </c>
      <c r="H1842">
        <f>IFERROR(VLOOKUP(G1842,ScoreCards!$C$3:$F$6,4),0)</f>
        <v>0</v>
      </c>
    </row>
    <row r="1843" spans="2:8">
      <c r="B1843">
        <f t="shared" si="87"/>
        <v>20</v>
      </c>
      <c r="C1843">
        <f t="shared" si="88"/>
        <v>96</v>
      </c>
      <c r="D1843" t="str">
        <f>VLOOKUP(B1843,Categorisation_T!$B$4:$C$51,2,FALSE)</f>
        <v>Δ8</v>
      </c>
      <c r="E1843">
        <f>HLOOKUP(C1843,Categorisation_T!$D$1:$DH$4,4,FALSE)</f>
        <v>33.200000000000003</v>
      </c>
      <c r="F1843" t="str">
        <f t="shared" si="86"/>
        <v>33.2-Δ8</v>
      </c>
      <c r="G1843">
        <f>VLOOKUP($B1843,Categorisation_T_Score!$B$1:$DH$51,$C1843+2,FALSE)</f>
        <v>0</v>
      </c>
      <c r="H1843">
        <f>IFERROR(VLOOKUP(G1843,ScoreCards!$C$3:$F$6,4),0)</f>
        <v>0</v>
      </c>
    </row>
    <row r="1844" spans="2:8">
      <c r="B1844">
        <f t="shared" si="87"/>
        <v>20</v>
      </c>
      <c r="C1844">
        <f t="shared" si="88"/>
        <v>97</v>
      </c>
      <c r="D1844" t="str">
        <f>VLOOKUP(B1844,Categorisation_T!$B$4:$C$51,2,FALSE)</f>
        <v>Δ8</v>
      </c>
      <c r="E1844" t="str">
        <f>HLOOKUP(C1844,Categorisation_T!$D$1:$DH$4,4,FALSE)</f>
        <v>J</v>
      </c>
      <c r="F1844" t="str">
        <f t="shared" si="86"/>
        <v>J-Δ8</v>
      </c>
      <c r="G1844" t="str">
        <f>VLOOKUP($B1844,Categorisation_T_Score!$B$1:$DH$51,$C1844+2,FALSE)</f>
        <v>P2</v>
      </c>
      <c r="H1844">
        <f>IFERROR(VLOOKUP(G1844,ScoreCards!$C$3:$F$6,4),0)</f>
        <v>0</v>
      </c>
    </row>
    <row r="1845" spans="2:8">
      <c r="B1845">
        <f t="shared" si="87"/>
        <v>20</v>
      </c>
      <c r="C1845">
        <f t="shared" si="88"/>
        <v>98</v>
      </c>
      <c r="D1845" t="str">
        <f>VLOOKUP(B1845,Categorisation_T!$B$4:$C$51,2,FALSE)</f>
        <v>Δ8</v>
      </c>
      <c r="E1845">
        <f>HLOOKUP(C1845,Categorisation_T!$D$1:$DH$4,4,FALSE)</f>
        <v>31</v>
      </c>
      <c r="F1845" t="str">
        <f t="shared" si="86"/>
        <v>31-Δ8</v>
      </c>
      <c r="G1845" t="str">
        <f>VLOOKUP($B1845,Categorisation_T_Score!$B$1:$DH$51,$C1845+2,FALSE)</f>
        <v>P2</v>
      </c>
      <c r="H1845">
        <f>IFERROR(VLOOKUP(G1845,ScoreCards!$C$3:$F$6,4),0)</f>
        <v>0</v>
      </c>
    </row>
    <row r="1846" spans="2:8">
      <c r="B1846">
        <f t="shared" si="87"/>
        <v>20</v>
      </c>
      <c r="C1846">
        <f t="shared" si="88"/>
        <v>99</v>
      </c>
      <c r="D1846" t="str">
        <f>VLOOKUP(B1846,Categorisation_T!$B$4:$C$51,2,FALSE)</f>
        <v>Δ8</v>
      </c>
      <c r="E1846">
        <f>HLOOKUP(C1846,Categorisation_T!$D$1:$DH$4,4,FALSE)</f>
        <v>32.1</v>
      </c>
      <c r="F1846" t="str">
        <f t="shared" si="86"/>
        <v>32.1-Δ8</v>
      </c>
      <c r="G1846" t="str">
        <f>VLOOKUP($B1846,Categorisation_T_Score!$B$1:$DH$51,$C1846+2,FALSE)</f>
        <v>P2</v>
      </c>
      <c r="H1846">
        <f>IFERROR(VLOOKUP(G1846,ScoreCards!$C$3:$F$6,4),0)</f>
        <v>0</v>
      </c>
    </row>
    <row r="1847" spans="2:8">
      <c r="B1847">
        <f t="shared" si="87"/>
        <v>20</v>
      </c>
      <c r="C1847">
        <f t="shared" si="88"/>
        <v>100</v>
      </c>
      <c r="D1847" t="str">
        <f>VLOOKUP(B1847,Categorisation_T!$B$4:$C$51,2,FALSE)</f>
        <v>Δ8</v>
      </c>
      <c r="E1847">
        <f>HLOOKUP(C1847,Categorisation_T!$D$1:$DH$4,4,FALSE)</f>
        <v>32.200000000000003</v>
      </c>
      <c r="F1847" t="str">
        <f t="shared" si="86"/>
        <v>32.2-Δ8</v>
      </c>
      <c r="G1847" t="str">
        <f>VLOOKUP($B1847,Categorisation_T_Score!$B$1:$DH$51,$C1847+2,FALSE)</f>
        <v>P2</v>
      </c>
      <c r="H1847">
        <f>IFERROR(VLOOKUP(G1847,ScoreCards!$C$3:$F$6,4),0)</f>
        <v>0</v>
      </c>
    </row>
    <row r="1848" spans="2:8">
      <c r="B1848">
        <f t="shared" si="87"/>
        <v>20</v>
      </c>
      <c r="C1848">
        <f t="shared" si="88"/>
        <v>101</v>
      </c>
      <c r="D1848" t="str">
        <f>VLOOKUP(B1848,Categorisation_T!$B$4:$C$51,2,FALSE)</f>
        <v>Δ8</v>
      </c>
      <c r="E1848">
        <f>HLOOKUP(C1848,Categorisation_T!$D$1:$DH$4,4,FALSE)</f>
        <v>32.299999999999997</v>
      </c>
      <c r="F1848" t="str">
        <f t="shared" si="86"/>
        <v>32.3-Δ8</v>
      </c>
      <c r="G1848">
        <f>VLOOKUP($B1848,Categorisation_T_Score!$B$1:$DH$51,$C1848+2,FALSE)</f>
        <v>0</v>
      </c>
      <c r="H1848">
        <f>IFERROR(VLOOKUP(G1848,ScoreCards!$C$3:$F$6,4),0)</f>
        <v>0</v>
      </c>
    </row>
    <row r="1849" spans="2:8">
      <c r="B1849">
        <f t="shared" si="87"/>
        <v>20</v>
      </c>
      <c r="C1849">
        <f t="shared" si="88"/>
        <v>102</v>
      </c>
      <c r="D1849" t="str">
        <f>VLOOKUP(B1849,Categorisation_T!$B$4:$C$51,2,FALSE)</f>
        <v>Δ8</v>
      </c>
      <c r="E1849">
        <f>HLOOKUP(C1849,Categorisation_T!$D$1:$DH$4,4,FALSE)</f>
        <v>32.4</v>
      </c>
      <c r="F1849" t="str">
        <f t="shared" si="86"/>
        <v>32.4-Δ8</v>
      </c>
      <c r="G1849">
        <f>VLOOKUP($B1849,Categorisation_T_Score!$B$1:$DH$51,$C1849+2,FALSE)</f>
        <v>0</v>
      </c>
      <c r="H1849">
        <f>IFERROR(VLOOKUP(G1849,ScoreCards!$C$3:$F$6,4),0)</f>
        <v>0</v>
      </c>
    </row>
    <row r="1850" spans="2:8">
      <c r="B1850">
        <f t="shared" si="87"/>
        <v>20</v>
      </c>
      <c r="C1850">
        <f t="shared" si="88"/>
        <v>103</v>
      </c>
      <c r="D1850" t="str">
        <f>VLOOKUP(B1850,Categorisation_T!$B$4:$C$51,2,FALSE)</f>
        <v>Δ8</v>
      </c>
      <c r="E1850">
        <f>HLOOKUP(C1850,Categorisation_T!$D$1:$DH$4,4,FALSE)</f>
        <v>32.5</v>
      </c>
      <c r="F1850" t="str">
        <f t="shared" si="86"/>
        <v>32.5-Δ8</v>
      </c>
      <c r="G1850">
        <f>VLOOKUP($B1850,Categorisation_T_Score!$B$1:$DH$51,$C1850+2,FALSE)</f>
        <v>0</v>
      </c>
      <c r="H1850">
        <f>IFERROR(VLOOKUP(G1850,ScoreCards!$C$3:$F$6,4),0)</f>
        <v>0</v>
      </c>
    </row>
    <row r="1851" spans="2:8">
      <c r="B1851">
        <f t="shared" si="87"/>
        <v>20</v>
      </c>
      <c r="C1851">
        <f t="shared" si="88"/>
        <v>104</v>
      </c>
      <c r="D1851" t="str">
        <f>VLOOKUP(B1851,Categorisation_T!$B$4:$C$51,2,FALSE)</f>
        <v>Δ8</v>
      </c>
      <c r="E1851">
        <f>HLOOKUP(C1851,Categorisation_T!$D$1:$DH$4,4,FALSE)</f>
        <v>32.9</v>
      </c>
      <c r="F1851" t="str">
        <f t="shared" si="86"/>
        <v>32.9-Δ8</v>
      </c>
      <c r="G1851">
        <f>VLOOKUP($B1851,Categorisation_T_Score!$B$1:$DH$51,$C1851+2,FALSE)</f>
        <v>0</v>
      </c>
      <c r="H1851">
        <f>IFERROR(VLOOKUP(G1851,ScoreCards!$C$3:$F$6,4),0)</f>
        <v>0</v>
      </c>
    </row>
    <row r="1852" spans="2:8">
      <c r="B1852">
        <f t="shared" si="87"/>
        <v>20</v>
      </c>
      <c r="C1852">
        <f t="shared" si="88"/>
        <v>105</v>
      </c>
      <c r="D1852" t="str">
        <f>VLOOKUP(B1852,Categorisation_T!$B$4:$C$51,2,FALSE)</f>
        <v>Δ8</v>
      </c>
      <c r="E1852">
        <f>HLOOKUP(C1852,Categorisation_T!$D$1:$DH$4,4,FALSE)</f>
        <v>95.2</v>
      </c>
      <c r="F1852" t="str">
        <f t="shared" si="86"/>
        <v>95.2-Δ8</v>
      </c>
      <c r="G1852">
        <f>VLOOKUP($B1852,Categorisation_T_Score!$B$1:$DH$51,$C1852+2,FALSE)</f>
        <v>0</v>
      </c>
      <c r="H1852">
        <f>IFERROR(VLOOKUP(G1852,ScoreCards!$C$3:$F$6,4),0)</f>
        <v>0</v>
      </c>
    </row>
    <row r="1853" spans="2:8">
      <c r="B1853">
        <f t="shared" si="87"/>
        <v>20</v>
      </c>
      <c r="C1853">
        <f t="shared" si="88"/>
        <v>106</v>
      </c>
      <c r="D1853" t="str">
        <f>VLOOKUP(B1853,Categorisation_T!$B$4:$C$51,2,FALSE)</f>
        <v>Δ8</v>
      </c>
      <c r="E1853">
        <f>HLOOKUP(C1853,Categorisation_T!$D$1:$DH$4,4,FALSE)</f>
        <v>37</v>
      </c>
      <c r="F1853" t="str">
        <f t="shared" si="86"/>
        <v>37-Δ8</v>
      </c>
      <c r="G1853">
        <f>VLOOKUP($B1853,Categorisation_T_Score!$B$1:$DH$51,$C1853+2,FALSE)</f>
        <v>0</v>
      </c>
      <c r="H1853">
        <f>IFERROR(VLOOKUP(G1853,ScoreCards!$C$3:$F$6,4),0)</f>
        <v>0</v>
      </c>
    </row>
    <row r="1854" spans="2:8">
      <c r="B1854">
        <f t="shared" si="87"/>
        <v>20</v>
      </c>
      <c r="C1854">
        <f t="shared" si="88"/>
        <v>107</v>
      </c>
      <c r="D1854" t="str">
        <f>VLOOKUP(B1854,Categorisation_T!$B$4:$C$51,2,FALSE)</f>
        <v>Δ8</v>
      </c>
      <c r="E1854" t="str">
        <f>HLOOKUP(C1854,Categorisation_T!$D$1:$DH$4,4,FALSE)</f>
        <v>K</v>
      </c>
      <c r="F1854" t="str">
        <f t="shared" si="86"/>
        <v>K-Δ8</v>
      </c>
      <c r="G1854">
        <f>VLOOKUP($B1854,Categorisation_T_Score!$B$1:$DH$51,$C1854+2,FALSE)</f>
        <v>0</v>
      </c>
      <c r="H1854">
        <f>IFERROR(VLOOKUP(G1854,ScoreCards!$C$3:$F$6,4),0)</f>
        <v>0</v>
      </c>
    </row>
    <row r="1855" spans="2:8">
      <c r="B1855">
        <f t="shared" si="87"/>
        <v>20</v>
      </c>
      <c r="C1855">
        <f t="shared" si="88"/>
        <v>108</v>
      </c>
      <c r="D1855" t="str">
        <f>VLOOKUP(B1855,Categorisation_T!$B$4:$C$51,2,FALSE)</f>
        <v>Δ8</v>
      </c>
      <c r="E1855">
        <f>HLOOKUP(C1855,Categorisation_T!$D$1:$DH$4,4,FALSE)</f>
        <v>46.7</v>
      </c>
      <c r="F1855" t="str">
        <f t="shared" si="86"/>
        <v>46.7-Δ8</v>
      </c>
      <c r="G1855">
        <f>VLOOKUP($B1855,Categorisation_T_Score!$B$1:$DH$51,$C1855+2,FALSE)</f>
        <v>0</v>
      </c>
      <c r="H1855">
        <f>IFERROR(VLOOKUP(G1855,ScoreCards!$C$3:$F$6,4),0)</f>
        <v>0</v>
      </c>
    </row>
    <row r="1856" spans="2:8">
      <c r="B1856">
        <f t="shared" si="87"/>
        <v>20</v>
      </c>
      <c r="C1856">
        <f t="shared" si="88"/>
        <v>109</v>
      </c>
      <c r="D1856" t="str">
        <f>VLOOKUP(B1856,Categorisation_T!$B$4:$C$51,2,FALSE)</f>
        <v>Δ8</v>
      </c>
      <c r="E1856">
        <f>HLOOKUP(C1856,Categorisation_T!$D$1:$DH$4,4,FALSE)</f>
        <v>52</v>
      </c>
      <c r="F1856" t="str">
        <f t="shared" si="86"/>
        <v>52-Δ8</v>
      </c>
      <c r="G1856">
        <f>VLOOKUP($B1856,Categorisation_T_Score!$B$1:$DH$51,$C1856+2,FALSE)</f>
        <v>0</v>
      </c>
      <c r="H1856">
        <f>IFERROR(VLOOKUP(G1856,ScoreCards!$C$3:$F$6,4),0)</f>
        <v>0</v>
      </c>
    </row>
    <row r="1857" spans="2:8">
      <c r="B1857">
        <f t="shared" si="87"/>
        <v>21</v>
      </c>
      <c r="C1857">
        <f t="shared" si="88"/>
        <v>1</v>
      </c>
      <c r="D1857" t="str">
        <f>VLOOKUP(B1857,Categorisation_T!$B$4:$C$51,2,FALSE)</f>
        <v>Δ9</v>
      </c>
      <c r="E1857" t="str">
        <f>HLOOKUP(C1857,Categorisation_T!$D$1:$DH$4,4,FALSE)</f>
        <v>A</v>
      </c>
      <c r="F1857" t="str">
        <f t="shared" si="86"/>
        <v>A-Δ9</v>
      </c>
      <c r="G1857">
        <f>VLOOKUP($B1857,Categorisation_T_Score!$B$1:$DH$51,$C1857+2,FALSE)</f>
        <v>0</v>
      </c>
      <c r="H1857">
        <f>IFERROR(VLOOKUP(G1857,ScoreCards!$C$3:$F$6,4),0)</f>
        <v>0</v>
      </c>
    </row>
    <row r="1858" spans="2:8">
      <c r="B1858">
        <f t="shared" si="87"/>
        <v>21</v>
      </c>
      <c r="C1858">
        <f t="shared" si="88"/>
        <v>2</v>
      </c>
      <c r="D1858" t="str">
        <f>VLOOKUP(B1858,Categorisation_T!$B$4:$C$51,2,FALSE)</f>
        <v>Δ9</v>
      </c>
      <c r="E1858">
        <f>HLOOKUP(C1858,Categorisation_T!$D$1:$DH$4,4,FALSE)</f>
        <v>10.1</v>
      </c>
      <c r="F1858" t="str">
        <f t="shared" si="86"/>
        <v>10.1-Δ9</v>
      </c>
      <c r="G1858">
        <f>VLOOKUP($B1858,Categorisation_T_Score!$B$1:$DH$51,$C1858+2,FALSE)</f>
        <v>0</v>
      </c>
      <c r="H1858">
        <f>IFERROR(VLOOKUP(G1858,ScoreCards!$C$3:$F$6,4),0)</f>
        <v>0</v>
      </c>
    </row>
    <row r="1859" spans="2:8">
      <c r="B1859">
        <f t="shared" si="87"/>
        <v>21</v>
      </c>
      <c r="C1859">
        <f t="shared" si="88"/>
        <v>3</v>
      </c>
      <c r="D1859" t="str">
        <f>VLOOKUP(B1859,Categorisation_T!$B$4:$C$51,2,FALSE)</f>
        <v>Δ9</v>
      </c>
      <c r="E1859">
        <f>HLOOKUP(C1859,Categorisation_T!$D$1:$DH$4,4,FALSE)</f>
        <v>10.199999999999999</v>
      </c>
      <c r="F1859" t="str">
        <f t="shared" si="86"/>
        <v>10.2-Δ9</v>
      </c>
      <c r="G1859">
        <f>VLOOKUP($B1859,Categorisation_T_Score!$B$1:$DH$51,$C1859+2,FALSE)</f>
        <v>0</v>
      </c>
      <c r="H1859">
        <f>IFERROR(VLOOKUP(G1859,ScoreCards!$C$3:$F$6,4),0)</f>
        <v>0</v>
      </c>
    </row>
    <row r="1860" spans="2:8">
      <c r="B1860">
        <f t="shared" si="87"/>
        <v>21</v>
      </c>
      <c r="C1860">
        <f t="shared" si="88"/>
        <v>4</v>
      </c>
      <c r="D1860" t="str">
        <f>VLOOKUP(B1860,Categorisation_T!$B$4:$C$51,2,FALSE)</f>
        <v>Δ9</v>
      </c>
      <c r="E1860">
        <f>HLOOKUP(C1860,Categorisation_T!$D$1:$DH$4,4,FALSE)</f>
        <v>10.3</v>
      </c>
      <c r="F1860" t="str">
        <f t="shared" si="86"/>
        <v>10.3-Δ9</v>
      </c>
      <c r="G1860">
        <f>VLOOKUP($B1860,Categorisation_T_Score!$B$1:$DH$51,$C1860+2,FALSE)</f>
        <v>0</v>
      </c>
      <c r="H1860">
        <f>IFERROR(VLOOKUP(G1860,ScoreCards!$C$3:$F$6,4),0)</f>
        <v>0</v>
      </c>
    </row>
    <row r="1861" spans="2:8">
      <c r="B1861">
        <f t="shared" si="87"/>
        <v>21</v>
      </c>
      <c r="C1861">
        <f t="shared" si="88"/>
        <v>5</v>
      </c>
      <c r="D1861" t="str">
        <f>VLOOKUP(B1861,Categorisation_T!$B$4:$C$51,2,FALSE)</f>
        <v>Δ9</v>
      </c>
      <c r="E1861">
        <f>HLOOKUP(C1861,Categorisation_T!$D$1:$DH$4,4,FALSE)</f>
        <v>10.4</v>
      </c>
      <c r="F1861" t="str">
        <f t="shared" ref="F1861:F1924" si="89">E1861&amp;"-"&amp;D1861</f>
        <v>10.4-Δ9</v>
      </c>
      <c r="G1861" t="str">
        <f>VLOOKUP($B1861,Categorisation_T_Score!$B$1:$DH$51,$C1861+2,FALSE)</f>
        <v>P2</v>
      </c>
      <c r="H1861">
        <f>IFERROR(VLOOKUP(G1861,ScoreCards!$C$3:$F$6,4),0)</f>
        <v>0</v>
      </c>
    </row>
    <row r="1862" spans="2:8">
      <c r="B1862">
        <f t="shared" si="87"/>
        <v>21</v>
      </c>
      <c r="C1862">
        <f t="shared" si="88"/>
        <v>6</v>
      </c>
      <c r="D1862" t="str">
        <f>VLOOKUP(B1862,Categorisation_T!$B$4:$C$51,2,FALSE)</f>
        <v>Δ9</v>
      </c>
      <c r="E1862">
        <f>HLOOKUP(C1862,Categorisation_T!$D$1:$DH$4,4,FALSE)</f>
        <v>10.5</v>
      </c>
      <c r="F1862" t="str">
        <f t="shared" si="89"/>
        <v>10.5-Δ9</v>
      </c>
      <c r="G1862">
        <f>VLOOKUP($B1862,Categorisation_T_Score!$B$1:$DH$51,$C1862+2,FALSE)</f>
        <v>0</v>
      </c>
      <c r="H1862">
        <f>IFERROR(VLOOKUP(G1862,ScoreCards!$C$3:$F$6,4),0)</f>
        <v>0</v>
      </c>
    </row>
    <row r="1863" spans="2:8">
      <c r="B1863">
        <f t="shared" si="87"/>
        <v>21</v>
      </c>
      <c r="C1863">
        <f t="shared" si="88"/>
        <v>7</v>
      </c>
      <c r="D1863" t="str">
        <f>VLOOKUP(B1863,Categorisation_T!$B$4:$C$51,2,FALSE)</f>
        <v>Δ9</v>
      </c>
      <c r="E1863">
        <f>HLOOKUP(C1863,Categorisation_T!$D$1:$DH$4,4,FALSE)</f>
        <v>10.6</v>
      </c>
      <c r="F1863" t="str">
        <f t="shared" si="89"/>
        <v>10.6-Δ9</v>
      </c>
      <c r="G1863">
        <f>VLOOKUP($B1863,Categorisation_T_Score!$B$1:$DH$51,$C1863+2,FALSE)</f>
        <v>0</v>
      </c>
      <c r="H1863">
        <f>IFERROR(VLOOKUP(G1863,ScoreCards!$C$3:$F$6,4),0)</f>
        <v>0</v>
      </c>
    </row>
    <row r="1864" spans="2:8">
      <c r="B1864">
        <f t="shared" si="87"/>
        <v>21</v>
      </c>
      <c r="C1864">
        <f t="shared" si="88"/>
        <v>8</v>
      </c>
      <c r="D1864" t="str">
        <f>VLOOKUP(B1864,Categorisation_T!$B$4:$C$51,2,FALSE)</f>
        <v>Δ9</v>
      </c>
      <c r="E1864">
        <f>HLOOKUP(C1864,Categorisation_T!$D$1:$DH$4,4,FALSE)</f>
        <v>10.7</v>
      </c>
      <c r="F1864" t="str">
        <f t="shared" si="89"/>
        <v>10.7-Δ9</v>
      </c>
      <c r="G1864">
        <f>VLOOKUP($B1864,Categorisation_T_Score!$B$1:$DH$51,$C1864+2,FALSE)</f>
        <v>0</v>
      </c>
      <c r="H1864">
        <f>IFERROR(VLOOKUP(G1864,ScoreCards!$C$3:$F$6,4),0)</f>
        <v>0</v>
      </c>
    </row>
    <row r="1865" spans="2:8">
      <c r="B1865">
        <f t="shared" si="87"/>
        <v>21</v>
      </c>
      <c r="C1865">
        <f t="shared" si="88"/>
        <v>9</v>
      </c>
      <c r="D1865" t="str">
        <f>VLOOKUP(B1865,Categorisation_T!$B$4:$C$51,2,FALSE)</f>
        <v>Δ9</v>
      </c>
      <c r="E1865">
        <f>HLOOKUP(C1865,Categorisation_T!$D$1:$DH$4,4,FALSE)</f>
        <v>10.8</v>
      </c>
      <c r="F1865" t="str">
        <f t="shared" si="89"/>
        <v>10.8-Δ9</v>
      </c>
      <c r="G1865">
        <f>VLOOKUP($B1865,Categorisation_T_Score!$B$1:$DH$51,$C1865+2,FALSE)</f>
        <v>0</v>
      </c>
      <c r="H1865">
        <f>IFERROR(VLOOKUP(G1865,ScoreCards!$C$3:$F$6,4),0)</f>
        <v>0</v>
      </c>
    </row>
    <row r="1866" spans="2:8">
      <c r="B1866">
        <f t="shared" si="87"/>
        <v>21</v>
      </c>
      <c r="C1866">
        <f t="shared" si="88"/>
        <v>10</v>
      </c>
      <c r="D1866" t="str">
        <f>VLOOKUP(B1866,Categorisation_T!$B$4:$C$51,2,FALSE)</f>
        <v>Δ9</v>
      </c>
      <c r="E1866">
        <f>HLOOKUP(C1866,Categorisation_T!$D$1:$DH$4,4,FALSE)</f>
        <v>10.9</v>
      </c>
      <c r="F1866" t="str">
        <f t="shared" si="89"/>
        <v>10.9-Δ9</v>
      </c>
      <c r="G1866">
        <f>VLOOKUP($B1866,Categorisation_T_Score!$B$1:$DH$51,$C1866+2,FALSE)</f>
        <v>0</v>
      </c>
      <c r="H1866">
        <f>IFERROR(VLOOKUP(G1866,ScoreCards!$C$3:$F$6,4),0)</f>
        <v>0</v>
      </c>
    </row>
    <row r="1867" spans="2:8">
      <c r="B1867">
        <f t="shared" si="87"/>
        <v>21</v>
      </c>
      <c r="C1867">
        <f t="shared" si="88"/>
        <v>11</v>
      </c>
      <c r="D1867" t="str">
        <f>VLOOKUP(B1867,Categorisation_T!$B$4:$C$51,2,FALSE)</f>
        <v>Δ9</v>
      </c>
      <c r="E1867">
        <f>HLOOKUP(C1867,Categorisation_T!$D$1:$DH$4,4,FALSE)</f>
        <v>11</v>
      </c>
      <c r="F1867" t="str">
        <f t="shared" si="89"/>
        <v>11-Δ9</v>
      </c>
      <c r="G1867">
        <f>VLOOKUP($B1867,Categorisation_T_Score!$B$1:$DH$51,$C1867+2,FALSE)</f>
        <v>0</v>
      </c>
      <c r="H1867">
        <f>IFERROR(VLOOKUP(G1867,ScoreCards!$C$3:$F$6,4),0)</f>
        <v>0</v>
      </c>
    </row>
    <row r="1868" spans="2:8">
      <c r="B1868">
        <f t="shared" si="87"/>
        <v>21</v>
      </c>
      <c r="C1868">
        <f t="shared" si="88"/>
        <v>12</v>
      </c>
      <c r="D1868" t="str">
        <f>VLOOKUP(B1868,Categorisation_T!$B$4:$C$51,2,FALSE)</f>
        <v>Δ9</v>
      </c>
      <c r="E1868">
        <f>HLOOKUP(C1868,Categorisation_T!$D$1:$DH$4,4,FALSE)</f>
        <v>36</v>
      </c>
      <c r="F1868" t="str">
        <f t="shared" si="89"/>
        <v>36-Δ9</v>
      </c>
      <c r="G1868">
        <f>VLOOKUP($B1868,Categorisation_T_Score!$B$1:$DH$51,$C1868+2,FALSE)</f>
        <v>0</v>
      </c>
      <c r="H1868">
        <f>IFERROR(VLOOKUP(G1868,ScoreCards!$C$3:$F$6,4),0)</f>
        <v>0</v>
      </c>
    </row>
    <row r="1869" spans="2:8">
      <c r="B1869">
        <f t="shared" si="87"/>
        <v>21</v>
      </c>
      <c r="C1869">
        <f t="shared" si="88"/>
        <v>13</v>
      </c>
      <c r="D1869" t="str">
        <f>VLOOKUP(B1869,Categorisation_T!$B$4:$C$51,2,FALSE)</f>
        <v>Δ9</v>
      </c>
      <c r="E1869" t="str">
        <f>HLOOKUP(C1869,Categorisation_T!$D$1:$DH$4,4,FALSE)</f>
        <v>B</v>
      </c>
      <c r="F1869" t="str">
        <f t="shared" si="89"/>
        <v>B-Δ9</v>
      </c>
      <c r="G1869">
        <f>VLOOKUP($B1869,Categorisation_T_Score!$B$1:$DH$51,$C1869+2,FALSE)</f>
        <v>0</v>
      </c>
      <c r="H1869">
        <f>IFERROR(VLOOKUP(G1869,ScoreCards!$C$3:$F$6,4),0)</f>
        <v>0</v>
      </c>
    </row>
    <row r="1870" spans="2:8">
      <c r="B1870">
        <f t="shared" si="87"/>
        <v>21</v>
      </c>
      <c r="C1870">
        <f t="shared" si="88"/>
        <v>14</v>
      </c>
      <c r="D1870" t="str">
        <f>VLOOKUP(B1870,Categorisation_T!$B$4:$C$51,2,FALSE)</f>
        <v>Δ9</v>
      </c>
      <c r="E1870">
        <f>HLOOKUP(C1870,Categorisation_T!$D$1:$DH$4,4,FALSE)</f>
        <v>12</v>
      </c>
      <c r="F1870" t="str">
        <f t="shared" si="89"/>
        <v>12-Δ9</v>
      </c>
      <c r="G1870">
        <f>VLOOKUP($B1870,Categorisation_T_Score!$B$1:$DH$51,$C1870+2,FALSE)</f>
        <v>0</v>
      </c>
      <c r="H1870">
        <f>IFERROR(VLOOKUP(G1870,ScoreCards!$C$3:$F$6,4),0)</f>
        <v>0</v>
      </c>
    </row>
    <row r="1871" spans="2:8">
      <c r="B1871">
        <f t="shared" si="87"/>
        <v>21</v>
      </c>
      <c r="C1871">
        <f t="shared" si="88"/>
        <v>15</v>
      </c>
      <c r="D1871" t="str">
        <f>VLOOKUP(B1871,Categorisation_T!$B$4:$C$51,2,FALSE)</f>
        <v>Δ9</v>
      </c>
      <c r="E1871" t="str">
        <f>HLOOKUP(C1871,Categorisation_T!$D$1:$DH$4,4,FALSE)</f>
        <v>C</v>
      </c>
      <c r="F1871" t="str">
        <f t="shared" si="89"/>
        <v>C-Δ9</v>
      </c>
      <c r="G1871" t="str">
        <f>VLOOKUP($B1871,Categorisation_T_Score!$B$1:$DH$51,$C1871+2,FALSE)</f>
        <v>P2</v>
      </c>
      <c r="H1871">
        <f>IFERROR(VLOOKUP(G1871,ScoreCards!$C$3:$F$6,4),0)</f>
        <v>0</v>
      </c>
    </row>
    <row r="1872" spans="2:8">
      <c r="B1872">
        <f t="shared" si="87"/>
        <v>21</v>
      </c>
      <c r="C1872">
        <f t="shared" si="88"/>
        <v>16</v>
      </c>
      <c r="D1872" t="str">
        <f>VLOOKUP(B1872,Categorisation_T!$B$4:$C$51,2,FALSE)</f>
        <v>Δ9</v>
      </c>
      <c r="E1872">
        <f>HLOOKUP(C1872,Categorisation_T!$D$1:$DH$4,4,FALSE)</f>
        <v>13.1</v>
      </c>
      <c r="F1872" t="str">
        <f t="shared" si="89"/>
        <v>13.1-Δ9</v>
      </c>
      <c r="G1872" t="str">
        <f>VLOOKUP($B1872,Categorisation_T_Score!$B$1:$DH$51,$C1872+2,FALSE)</f>
        <v>P2</v>
      </c>
      <c r="H1872">
        <f>IFERROR(VLOOKUP(G1872,ScoreCards!$C$3:$F$6,4),0)</f>
        <v>0</v>
      </c>
    </row>
    <row r="1873" spans="2:8">
      <c r="B1873">
        <f t="shared" si="87"/>
        <v>21</v>
      </c>
      <c r="C1873">
        <f t="shared" si="88"/>
        <v>17</v>
      </c>
      <c r="D1873" t="str">
        <f>VLOOKUP(B1873,Categorisation_T!$B$4:$C$51,2,FALSE)</f>
        <v>Δ9</v>
      </c>
      <c r="E1873">
        <f>HLOOKUP(C1873,Categorisation_T!$D$1:$DH$4,4,FALSE)</f>
        <v>13.2</v>
      </c>
      <c r="F1873" t="str">
        <f t="shared" si="89"/>
        <v>13.2-Δ9</v>
      </c>
      <c r="G1873" t="str">
        <f>VLOOKUP($B1873,Categorisation_T_Score!$B$1:$DH$51,$C1873+2,FALSE)</f>
        <v>P2</v>
      </c>
      <c r="H1873">
        <f>IFERROR(VLOOKUP(G1873,ScoreCards!$C$3:$F$6,4),0)</f>
        <v>0</v>
      </c>
    </row>
    <row r="1874" spans="2:8">
      <c r="B1874">
        <f t="shared" si="87"/>
        <v>21</v>
      </c>
      <c r="C1874">
        <f t="shared" si="88"/>
        <v>18</v>
      </c>
      <c r="D1874" t="str">
        <f>VLOOKUP(B1874,Categorisation_T!$B$4:$C$51,2,FALSE)</f>
        <v>Δ9</v>
      </c>
      <c r="E1874">
        <f>HLOOKUP(C1874,Categorisation_T!$D$1:$DH$4,4,FALSE)</f>
        <v>13.3</v>
      </c>
      <c r="F1874" t="str">
        <f t="shared" si="89"/>
        <v>13.3-Δ9</v>
      </c>
      <c r="G1874" t="str">
        <f>VLOOKUP($B1874,Categorisation_T_Score!$B$1:$DH$51,$C1874+2,FALSE)</f>
        <v>P2</v>
      </c>
      <c r="H1874">
        <f>IFERROR(VLOOKUP(G1874,ScoreCards!$C$3:$F$6,4),0)</f>
        <v>0</v>
      </c>
    </row>
    <row r="1875" spans="2:8">
      <c r="B1875">
        <f t="shared" si="87"/>
        <v>21</v>
      </c>
      <c r="C1875">
        <f t="shared" si="88"/>
        <v>19</v>
      </c>
      <c r="D1875" t="str">
        <f>VLOOKUP(B1875,Categorisation_T!$B$4:$C$51,2,FALSE)</f>
        <v>Δ9</v>
      </c>
      <c r="E1875">
        <f>HLOOKUP(C1875,Categorisation_T!$D$1:$DH$4,4,FALSE)</f>
        <v>13.9</v>
      </c>
      <c r="F1875" t="str">
        <f t="shared" si="89"/>
        <v>13.9-Δ9</v>
      </c>
      <c r="G1875" t="str">
        <f>VLOOKUP($B1875,Categorisation_T_Score!$B$1:$DH$51,$C1875+2,FALSE)</f>
        <v>P2</v>
      </c>
      <c r="H1875">
        <f>IFERROR(VLOOKUP(G1875,ScoreCards!$C$3:$F$6,4),0)</f>
        <v>0</v>
      </c>
    </row>
    <row r="1876" spans="2:8">
      <c r="B1876">
        <f t="shared" si="87"/>
        <v>21</v>
      </c>
      <c r="C1876">
        <f t="shared" si="88"/>
        <v>20</v>
      </c>
      <c r="D1876" t="str">
        <f>VLOOKUP(B1876,Categorisation_T!$B$4:$C$51,2,FALSE)</f>
        <v>Δ9</v>
      </c>
      <c r="E1876">
        <f>HLOOKUP(C1876,Categorisation_T!$D$1:$DH$4,4,FALSE)</f>
        <v>14.1</v>
      </c>
      <c r="F1876" t="str">
        <f t="shared" si="89"/>
        <v>14.1-Δ9</v>
      </c>
      <c r="G1876">
        <f>VLOOKUP($B1876,Categorisation_T_Score!$B$1:$DH$51,$C1876+2,FALSE)</f>
        <v>0</v>
      </c>
      <c r="H1876">
        <f>IFERROR(VLOOKUP(G1876,ScoreCards!$C$3:$F$6,4),0)</f>
        <v>0</v>
      </c>
    </row>
    <row r="1877" spans="2:8">
      <c r="B1877">
        <f t="shared" si="87"/>
        <v>21</v>
      </c>
      <c r="C1877">
        <f t="shared" si="88"/>
        <v>21</v>
      </c>
      <c r="D1877" t="str">
        <f>VLOOKUP(B1877,Categorisation_T!$B$4:$C$51,2,FALSE)</f>
        <v>Δ9</v>
      </c>
      <c r="E1877">
        <f>HLOOKUP(C1877,Categorisation_T!$D$1:$DH$4,4,FALSE)</f>
        <v>14.2</v>
      </c>
      <c r="F1877" t="str">
        <f t="shared" si="89"/>
        <v>14.2-Δ9</v>
      </c>
      <c r="G1877">
        <f>VLOOKUP($B1877,Categorisation_T_Score!$B$1:$DH$51,$C1877+2,FALSE)</f>
        <v>0</v>
      </c>
      <c r="H1877">
        <f>IFERROR(VLOOKUP(G1877,ScoreCards!$C$3:$F$6,4),0)</f>
        <v>0</v>
      </c>
    </row>
    <row r="1878" spans="2:8">
      <c r="B1878">
        <f t="shared" si="87"/>
        <v>21</v>
      </c>
      <c r="C1878">
        <f t="shared" si="88"/>
        <v>22</v>
      </c>
      <c r="D1878" t="str">
        <f>VLOOKUP(B1878,Categorisation_T!$B$4:$C$51,2,FALSE)</f>
        <v>Δ9</v>
      </c>
      <c r="E1878">
        <f>HLOOKUP(C1878,Categorisation_T!$D$1:$DH$4,4,FALSE)</f>
        <v>14.3</v>
      </c>
      <c r="F1878" t="str">
        <f t="shared" si="89"/>
        <v>14.3-Δ9</v>
      </c>
      <c r="G1878">
        <f>VLOOKUP($B1878,Categorisation_T_Score!$B$1:$DH$51,$C1878+2,FALSE)</f>
        <v>0</v>
      </c>
      <c r="H1878">
        <f>IFERROR(VLOOKUP(G1878,ScoreCards!$C$3:$F$6,4),0)</f>
        <v>0</v>
      </c>
    </row>
    <row r="1879" spans="2:8">
      <c r="B1879">
        <f t="shared" si="87"/>
        <v>21</v>
      </c>
      <c r="C1879">
        <f t="shared" si="88"/>
        <v>23</v>
      </c>
      <c r="D1879" t="str">
        <f>VLOOKUP(B1879,Categorisation_T!$B$4:$C$51,2,FALSE)</f>
        <v>Δ9</v>
      </c>
      <c r="E1879">
        <f>HLOOKUP(C1879,Categorisation_T!$D$1:$DH$4,4,FALSE)</f>
        <v>15.1</v>
      </c>
      <c r="F1879" t="str">
        <f t="shared" si="89"/>
        <v>15.1-Δ9</v>
      </c>
      <c r="G1879" t="str">
        <f>VLOOKUP($B1879,Categorisation_T_Score!$B$1:$DH$51,$C1879+2,FALSE)</f>
        <v>P2</v>
      </c>
      <c r="H1879">
        <f>IFERROR(VLOOKUP(G1879,ScoreCards!$C$3:$F$6,4),0)</f>
        <v>0</v>
      </c>
    </row>
    <row r="1880" spans="2:8">
      <c r="B1880">
        <f t="shared" si="87"/>
        <v>21</v>
      </c>
      <c r="C1880">
        <f t="shared" si="88"/>
        <v>24</v>
      </c>
      <c r="D1880" t="str">
        <f>VLOOKUP(B1880,Categorisation_T!$B$4:$C$51,2,FALSE)</f>
        <v>Δ9</v>
      </c>
      <c r="E1880">
        <f>HLOOKUP(C1880,Categorisation_T!$D$1:$DH$4,4,FALSE)</f>
        <v>15.2</v>
      </c>
      <c r="F1880" t="str">
        <f t="shared" si="89"/>
        <v>15.2-Δ9</v>
      </c>
      <c r="G1880" t="str">
        <f>VLOOKUP($B1880,Categorisation_T_Score!$B$1:$DH$51,$C1880+2,FALSE)</f>
        <v>P2</v>
      </c>
      <c r="H1880">
        <f>IFERROR(VLOOKUP(G1880,ScoreCards!$C$3:$F$6,4),0)</f>
        <v>0</v>
      </c>
    </row>
    <row r="1881" spans="2:8">
      <c r="B1881">
        <f t="shared" si="87"/>
        <v>21</v>
      </c>
      <c r="C1881">
        <f t="shared" si="88"/>
        <v>25</v>
      </c>
      <c r="D1881" t="str">
        <f>VLOOKUP(B1881,Categorisation_T!$B$4:$C$51,2,FALSE)</f>
        <v>Δ9</v>
      </c>
      <c r="E1881">
        <f>HLOOKUP(C1881,Categorisation_T!$D$1:$DH$4,4,FALSE)</f>
        <v>96.01</v>
      </c>
      <c r="F1881" t="str">
        <f t="shared" si="89"/>
        <v>96.01-Δ9</v>
      </c>
      <c r="G1881" t="str">
        <f>VLOOKUP($B1881,Categorisation_T_Score!$B$1:$DH$51,$C1881+2,FALSE)</f>
        <v>P2</v>
      </c>
      <c r="H1881">
        <f>IFERROR(VLOOKUP(G1881,ScoreCards!$C$3:$F$6,4),0)</f>
        <v>0</v>
      </c>
    </row>
    <row r="1882" spans="2:8">
      <c r="B1882">
        <f t="shared" si="87"/>
        <v>21</v>
      </c>
      <c r="C1882">
        <f t="shared" si="88"/>
        <v>26</v>
      </c>
      <c r="D1882" t="str">
        <f>VLOOKUP(B1882,Categorisation_T!$B$4:$C$51,2,FALSE)</f>
        <v>Δ9</v>
      </c>
      <c r="E1882" t="str">
        <f>HLOOKUP(C1882,Categorisation_T!$D$1:$DH$4,4,FALSE)</f>
        <v>D</v>
      </c>
      <c r="F1882" t="str">
        <f t="shared" si="89"/>
        <v>D-Δ9</v>
      </c>
      <c r="G1882" t="str">
        <f>VLOOKUP($B1882,Categorisation_T_Score!$B$1:$DH$51,$C1882+2,FALSE)</f>
        <v>P2</v>
      </c>
      <c r="H1882">
        <f>IFERROR(VLOOKUP(G1882,ScoreCards!$C$3:$F$6,4),0)</f>
        <v>0</v>
      </c>
    </row>
    <row r="1883" spans="2:8">
      <c r="B1883">
        <f t="shared" si="87"/>
        <v>21</v>
      </c>
      <c r="C1883">
        <f t="shared" si="88"/>
        <v>27</v>
      </c>
      <c r="D1883" t="str">
        <f>VLOOKUP(B1883,Categorisation_T!$B$4:$C$51,2,FALSE)</f>
        <v>Δ9</v>
      </c>
      <c r="E1883">
        <f>HLOOKUP(C1883,Categorisation_T!$D$1:$DH$4,4,FALSE)</f>
        <v>16.100000000000001</v>
      </c>
      <c r="F1883" t="str">
        <f t="shared" si="89"/>
        <v>16.1-Δ9</v>
      </c>
      <c r="G1883" t="str">
        <f>VLOOKUP($B1883,Categorisation_T_Score!$B$1:$DH$51,$C1883+2,FALSE)</f>
        <v>P2</v>
      </c>
      <c r="H1883">
        <f>IFERROR(VLOOKUP(G1883,ScoreCards!$C$3:$F$6,4),0)</f>
        <v>0</v>
      </c>
    </row>
    <row r="1884" spans="2:8">
      <c r="B1884">
        <f t="shared" si="87"/>
        <v>21</v>
      </c>
      <c r="C1884">
        <f t="shared" si="88"/>
        <v>28</v>
      </c>
      <c r="D1884" t="str">
        <f>VLOOKUP(B1884,Categorisation_T!$B$4:$C$51,2,FALSE)</f>
        <v>Δ9</v>
      </c>
      <c r="E1884">
        <f>HLOOKUP(C1884,Categorisation_T!$D$1:$DH$4,4,FALSE)</f>
        <v>16.2</v>
      </c>
      <c r="F1884" t="str">
        <f t="shared" si="89"/>
        <v>16.2-Δ9</v>
      </c>
      <c r="G1884" t="str">
        <f>VLOOKUP($B1884,Categorisation_T_Score!$B$1:$DH$51,$C1884+2,FALSE)</f>
        <v>P2</v>
      </c>
      <c r="H1884">
        <f>IFERROR(VLOOKUP(G1884,ScoreCards!$C$3:$F$6,4),0)</f>
        <v>0</v>
      </c>
    </row>
    <row r="1885" spans="2:8">
      <c r="B1885">
        <f t="shared" si="87"/>
        <v>21</v>
      </c>
      <c r="C1885">
        <f t="shared" si="88"/>
        <v>29</v>
      </c>
      <c r="D1885" t="str">
        <f>VLOOKUP(B1885,Categorisation_T!$B$4:$C$51,2,FALSE)</f>
        <v>Δ9</v>
      </c>
      <c r="E1885">
        <f>HLOOKUP(C1885,Categorisation_T!$D$1:$DH$4,4,FALSE)</f>
        <v>17.100000000000001</v>
      </c>
      <c r="F1885" t="str">
        <f t="shared" si="89"/>
        <v>17.1-Δ9</v>
      </c>
      <c r="G1885" t="str">
        <f>VLOOKUP($B1885,Categorisation_T_Score!$B$1:$DH$51,$C1885+2,FALSE)</f>
        <v>P2</v>
      </c>
      <c r="H1885">
        <f>IFERROR(VLOOKUP(G1885,ScoreCards!$C$3:$F$6,4),0)</f>
        <v>0</v>
      </c>
    </row>
    <row r="1886" spans="2:8">
      <c r="B1886">
        <f t="shared" si="87"/>
        <v>21</v>
      </c>
      <c r="C1886">
        <f t="shared" si="88"/>
        <v>30</v>
      </c>
      <c r="D1886" t="str">
        <f>VLOOKUP(B1886,Categorisation_T!$B$4:$C$51,2,FALSE)</f>
        <v>Δ9</v>
      </c>
      <c r="E1886">
        <f>HLOOKUP(C1886,Categorisation_T!$D$1:$DH$4,4,FALSE)</f>
        <v>17.2</v>
      </c>
      <c r="F1886" t="str">
        <f t="shared" si="89"/>
        <v>17.2-Δ9</v>
      </c>
      <c r="G1886">
        <f>VLOOKUP($B1886,Categorisation_T_Score!$B$1:$DH$51,$C1886+2,FALSE)</f>
        <v>0</v>
      </c>
      <c r="H1886">
        <f>IFERROR(VLOOKUP(G1886,ScoreCards!$C$3:$F$6,4),0)</f>
        <v>0</v>
      </c>
    </row>
    <row r="1887" spans="2:8">
      <c r="B1887">
        <f t="shared" si="87"/>
        <v>21</v>
      </c>
      <c r="C1887">
        <f t="shared" si="88"/>
        <v>31</v>
      </c>
      <c r="D1887" t="str">
        <f>VLOOKUP(B1887,Categorisation_T!$B$4:$C$51,2,FALSE)</f>
        <v>Δ9</v>
      </c>
      <c r="E1887">
        <f>HLOOKUP(C1887,Categorisation_T!$D$1:$DH$4,4,FALSE)</f>
        <v>18.100000000000001</v>
      </c>
      <c r="F1887" t="str">
        <f t="shared" si="89"/>
        <v>18.1-Δ9</v>
      </c>
      <c r="G1887" t="str">
        <f>VLOOKUP($B1887,Categorisation_T_Score!$B$1:$DH$51,$C1887+2,FALSE)</f>
        <v>P2</v>
      </c>
      <c r="H1887">
        <f>IFERROR(VLOOKUP(G1887,ScoreCards!$C$3:$F$6,4),0)</f>
        <v>0</v>
      </c>
    </row>
    <row r="1888" spans="2:8">
      <c r="B1888">
        <f t="shared" si="87"/>
        <v>21</v>
      </c>
      <c r="C1888">
        <f t="shared" si="88"/>
        <v>32</v>
      </c>
      <c r="D1888" t="str">
        <f>VLOOKUP(B1888,Categorisation_T!$B$4:$C$51,2,FALSE)</f>
        <v>Δ9</v>
      </c>
      <c r="E1888" t="str">
        <f>HLOOKUP(C1888,Categorisation_T!$D$1:$DH$4,4,FALSE)</f>
        <v>E</v>
      </c>
      <c r="F1888" t="str">
        <f t="shared" si="89"/>
        <v>E-Δ9</v>
      </c>
      <c r="G1888" t="str">
        <f>VLOOKUP($B1888,Categorisation_T_Score!$B$1:$DH$51,$C1888+2,FALSE)</f>
        <v>P2</v>
      </c>
      <c r="H1888">
        <f>IFERROR(VLOOKUP(G1888,ScoreCards!$C$3:$F$6,4),0)</f>
        <v>0</v>
      </c>
    </row>
    <row r="1889" spans="2:8">
      <c r="B1889">
        <f t="shared" si="87"/>
        <v>21</v>
      </c>
      <c r="C1889">
        <f t="shared" si="88"/>
        <v>33</v>
      </c>
      <c r="D1889" t="str">
        <f>VLOOKUP(B1889,Categorisation_T!$B$4:$C$51,2,FALSE)</f>
        <v>Δ9</v>
      </c>
      <c r="E1889">
        <f>HLOOKUP(C1889,Categorisation_T!$D$1:$DH$4,4,FALSE)</f>
        <v>19.100000000000001</v>
      </c>
      <c r="F1889" t="str">
        <f t="shared" si="89"/>
        <v>19.1-Δ9</v>
      </c>
      <c r="G1889">
        <f>VLOOKUP($B1889,Categorisation_T_Score!$B$1:$DH$51,$C1889+2,FALSE)</f>
        <v>0</v>
      </c>
      <c r="H1889">
        <f>IFERROR(VLOOKUP(G1889,ScoreCards!$C$3:$F$6,4),0)</f>
        <v>0</v>
      </c>
    </row>
    <row r="1890" spans="2:8">
      <c r="B1890">
        <f t="shared" si="87"/>
        <v>21</v>
      </c>
      <c r="C1890">
        <f t="shared" si="88"/>
        <v>34</v>
      </c>
      <c r="D1890" t="str">
        <f>VLOOKUP(B1890,Categorisation_T!$B$4:$C$51,2,FALSE)</f>
        <v>Δ9</v>
      </c>
      <c r="E1890">
        <f>HLOOKUP(C1890,Categorisation_T!$D$1:$DH$4,4,FALSE)</f>
        <v>20.100000000000001</v>
      </c>
      <c r="F1890" t="str">
        <f t="shared" si="89"/>
        <v>20.1-Δ9</v>
      </c>
      <c r="G1890" t="str">
        <f>VLOOKUP($B1890,Categorisation_T_Score!$B$1:$DH$51,$C1890+2,FALSE)</f>
        <v>P2</v>
      </c>
      <c r="H1890">
        <f>IFERROR(VLOOKUP(G1890,ScoreCards!$C$3:$F$6,4),0)</f>
        <v>0</v>
      </c>
    </row>
    <row r="1891" spans="2:8">
      <c r="B1891">
        <f t="shared" si="87"/>
        <v>21</v>
      </c>
      <c r="C1891">
        <f t="shared" si="88"/>
        <v>35</v>
      </c>
      <c r="D1891" t="str">
        <f>VLOOKUP(B1891,Categorisation_T!$B$4:$C$51,2,FALSE)</f>
        <v>Δ9</v>
      </c>
      <c r="E1891">
        <f>HLOOKUP(C1891,Categorisation_T!$D$1:$DH$4,4,FALSE)</f>
        <v>20.2</v>
      </c>
      <c r="F1891" t="str">
        <f t="shared" si="89"/>
        <v>20.2-Δ9</v>
      </c>
      <c r="G1891" t="str">
        <f>VLOOKUP($B1891,Categorisation_T_Score!$B$1:$DH$51,$C1891+2,FALSE)</f>
        <v>P2</v>
      </c>
      <c r="H1891">
        <f>IFERROR(VLOOKUP(G1891,ScoreCards!$C$3:$F$6,4),0)</f>
        <v>0</v>
      </c>
    </row>
    <row r="1892" spans="2:8">
      <c r="B1892">
        <f t="shared" si="87"/>
        <v>21</v>
      </c>
      <c r="C1892">
        <f t="shared" si="88"/>
        <v>36</v>
      </c>
      <c r="D1892" t="str">
        <f>VLOOKUP(B1892,Categorisation_T!$B$4:$C$51,2,FALSE)</f>
        <v>Δ9</v>
      </c>
      <c r="E1892">
        <f>HLOOKUP(C1892,Categorisation_T!$D$1:$DH$4,4,FALSE)</f>
        <v>20.3</v>
      </c>
      <c r="F1892" t="str">
        <f t="shared" si="89"/>
        <v>20.3-Δ9</v>
      </c>
      <c r="G1892" t="str">
        <f>VLOOKUP($B1892,Categorisation_T_Score!$B$1:$DH$51,$C1892+2,FALSE)</f>
        <v>P2</v>
      </c>
      <c r="H1892">
        <f>IFERROR(VLOOKUP(G1892,ScoreCards!$C$3:$F$6,4),0)</f>
        <v>0</v>
      </c>
    </row>
    <row r="1893" spans="2:8">
      <c r="B1893">
        <f t="shared" si="87"/>
        <v>21</v>
      </c>
      <c r="C1893">
        <f t="shared" si="88"/>
        <v>37</v>
      </c>
      <c r="D1893" t="str">
        <f>VLOOKUP(B1893,Categorisation_T!$B$4:$C$51,2,FALSE)</f>
        <v>Δ9</v>
      </c>
      <c r="E1893">
        <f>HLOOKUP(C1893,Categorisation_T!$D$1:$DH$4,4,FALSE)</f>
        <v>20.399999999999999</v>
      </c>
      <c r="F1893" t="str">
        <f t="shared" si="89"/>
        <v>20.4-Δ9</v>
      </c>
      <c r="G1893" t="str">
        <f>VLOOKUP($B1893,Categorisation_T_Score!$B$1:$DH$51,$C1893+2,FALSE)</f>
        <v>P2</v>
      </c>
      <c r="H1893">
        <f>IFERROR(VLOOKUP(G1893,ScoreCards!$C$3:$F$6,4),0)</f>
        <v>0</v>
      </c>
    </row>
    <row r="1894" spans="2:8">
      <c r="B1894">
        <f t="shared" si="87"/>
        <v>21</v>
      </c>
      <c r="C1894">
        <f t="shared" si="88"/>
        <v>38</v>
      </c>
      <c r="D1894" t="str">
        <f>VLOOKUP(B1894,Categorisation_T!$B$4:$C$51,2,FALSE)</f>
        <v>Δ9</v>
      </c>
      <c r="E1894">
        <f>HLOOKUP(C1894,Categorisation_T!$D$1:$DH$4,4,FALSE)</f>
        <v>20.5</v>
      </c>
      <c r="F1894" t="str">
        <f t="shared" si="89"/>
        <v>20.5-Δ9</v>
      </c>
      <c r="G1894" t="str">
        <f>VLOOKUP($B1894,Categorisation_T_Score!$B$1:$DH$51,$C1894+2,FALSE)</f>
        <v>P2</v>
      </c>
      <c r="H1894">
        <f>IFERROR(VLOOKUP(G1894,ScoreCards!$C$3:$F$6,4),0)</f>
        <v>0</v>
      </c>
    </row>
    <row r="1895" spans="2:8">
      <c r="B1895">
        <f t="shared" si="87"/>
        <v>21</v>
      </c>
      <c r="C1895">
        <f t="shared" si="88"/>
        <v>39</v>
      </c>
      <c r="D1895" t="str">
        <f>VLOOKUP(B1895,Categorisation_T!$B$4:$C$51,2,FALSE)</f>
        <v>Δ9</v>
      </c>
      <c r="E1895">
        <f>HLOOKUP(C1895,Categorisation_T!$D$1:$DH$4,4,FALSE)</f>
        <v>20.6</v>
      </c>
      <c r="F1895" t="str">
        <f t="shared" si="89"/>
        <v>20.6-Δ9</v>
      </c>
      <c r="G1895" t="str">
        <f>VLOOKUP($B1895,Categorisation_T_Score!$B$1:$DH$51,$C1895+2,FALSE)</f>
        <v>P2</v>
      </c>
      <c r="H1895">
        <f>IFERROR(VLOOKUP(G1895,ScoreCards!$C$3:$F$6,4),0)</f>
        <v>0</v>
      </c>
    </row>
    <row r="1896" spans="2:8">
      <c r="B1896">
        <f t="shared" si="87"/>
        <v>21</v>
      </c>
      <c r="C1896">
        <f t="shared" si="88"/>
        <v>40</v>
      </c>
      <c r="D1896" t="str">
        <f>VLOOKUP(B1896,Categorisation_T!$B$4:$C$51,2,FALSE)</f>
        <v>Δ9</v>
      </c>
      <c r="E1896">
        <f>HLOOKUP(C1896,Categorisation_T!$D$1:$DH$4,4,FALSE)</f>
        <v>21.1</v>
      </c>
      <c r="F1896" t="str">
        <f t="shared" si="89"/>
        <v>21.1-Δ9</v>
      </c>
      <c r="G1896" t="str">
        <f>VLOOKUP($B1896,Categorisation_T_Score!$B$1:$DH$51,$C1896+2,FALSE)</f>
        <v>P2</v>
      </c>
      <c r="H1896">
        <f>IFERROR(VLOOKUP(G1896,ScoreCards!$C$3:$F$6,4),0)</f>
        <v>0</v>
      </c>
    </row>
    <row r="1897" spans="2:8">
      <c r="B1897">
        <f t="shared" si="87"/>
        <v>21</v>
      </c>
      <c r="C1897">
        <f t="shared" si="88"/>
        <v>41</v>
      </c>
      <c r="D1897" t="str">
        <f>VLOOKUP(B1897,Categorisation_T!$B$4:$C$51,2,FALSE)</f>
        <v>Δ9</v>
      </c>
      <c r="E1897">
        <f>HLOOKUP(C1897,Categorisation_T!$D$1:$DH$4,4,FALSE)</f>
        <v>21.2</v>
      </c>
      <c r="F1897" t="str">
        <f t="shared" si="89"/>
        <v>21.2-Δ9</v>
      </c>
      <c r="G1897" t="str">
        <f>VLOOKUP($B1897,Categorisation_T_Score!$B$1:$DH$51,$C1897+2,FALSE)</f>
        <v>P2</v>
      </c>
      <c r="H1897">
        <f>IFERROR(VLOOKUP(G1897,ScoreCards!$C$3:$F$6,4),0)</f>
        <v>0</v>
      </c>
    </row>
    <row r="1898" spans="2:8">
      <c r="B1898">
        <f t="shared" si="87"/>
        <v>21</v>
      </c>
      <c r="C1898">
        <f t="shared" si="88"/>
        <v>42</v>
      </c>
      <c r="D1898" t="str">
        <f>VLOOKUP(B1898,Categorisation_T!$B$4:$C$51,2,FALSE)</f>
        <v>Δ9</v>
      </c>
      <c r="E1898">
        <f>HLOOKUP(C1898,Categorisation_T!$D$1:$DH$4,4,FALSE)</f>
        <v>22.1</v>
      </c>
      <c r="F1898" t="str">
        <f t="shared" si="89"/>
        <v>22.1-Δ9</v>
      </c>
      <c r="G1898" t="str">
        <f>VLOOKUP($B1898,Categorisation_T_Score!$B$1:$DH$51,$C1898+2,FALSE)</f>
        <v>P2</v>
      </c>
      <c r="H1898">
        <f>IFERROR(VLOOKUP(G1898,ScoreCards!$C$3:$F$6,4),0)</f>
        <v>0</v>
      </c>
    </row>
    <row r="1899" spans="2:8">
      <c r="B1899">
        <f t="shared" si="87"/>
        <v>21</v>
      </c>
      <c r="C1899">
        <f t="shared" si="88"/>
        <v>43</v>
      </c>
      <c r="D1899" t="str">
        <f>VLOOKUP(B1899,Categorisation_T!$B$4:$C$51,2,FALSE)</f>
        <v>Δ9</v>
      </c>
      <c r="E1899">
        <f>HLOOKUP(C1899,Categorisation_T!$D$1:$DH$4,4,FALSE)</f>
        <v>22.2</v>
      </c>
      <c r="F1899" t="str">
        <f t="shared" si="89"/>
        <v>22.2-Δ9</v>
      </c>
      <c r="G1899">
        <f>VLOOKUP($B1899,Categorisation_T_Score!$B$1:$DH$51,$C1899+2,FALSE)</f>
        <v>0</v>
      </c>
      <c r="H1899">
        <f>IFERROR(VLOOKUP(G1899,ScoreCards!$C$3:$F$6,4),0)</f>
        <v>0</v>
      </c>
    </row>
    <row r="1900" spans="2:8">
      <c r="B1900">
        <f t="shared" si="87"/>
        <v>21</v>
      </c>
      <c r="C1900">
        <f t="shared" si="88"/>
        <v>44</v>
      </c>
      <c r="D1900" t="str">
        <f>VLOOKUP(B1900,Categorisation_T!$B$4:$C$51,2,FALSE)</f>
        <v>Δ9</v>
      </c>
      <c r="E1900" t="str">
        <f>HLOOKUP(C1900,Categorisation_T!$D$1:$DH$4,4,FALSE)</f>
        <v>F</v>
      </c>
      <c r="F1900" t="str">
        <f t="shared" si="89"/>
        <v>F-Δ9</v>
      </c>
      <c r="G1900">
        <f>VLOOKUP($B1900,Categorisation_T_Score!$B$1:$DH$51,$C1900+2,FALSE)</f>
        <v>0</v>
      </c>
      <c r="H1900">
        <f>IFERROR(VLOOKUP(G1900,ScoreCards!$C$3:$F$6,4),0)</f>
        <v>0</v>
      </c>
    </row>
    <row r="1901" spans="2:8">
      <c r="B1901">
        <f t="shared" si="87"/>
        <v>21</v>
      </c>
      <c r="C1901">
        <f t="shared" si="88"/>
        <v>45</v>
      </c>
      <c r="D1901" t="str">
        <f>VLOOKUP(B1901,Categorisation_T!$B$4:$C$51,2,FALSE)</f>
        <v>Δ9</v>
      </c>
      <c r="E1901">
        <f>HLOOKUP(C1901,Categorisation_T!$D$1:$DH$4,4,FALSE)</f>
        <v>23.1</v>
      </c>
      <c r="F1901" t="str">
        <f t="shared" si="89"/>
        <v>23.1-Δ9</v>
      </c>
      <c r="G1901">
        <f>VLOOKUP($B1901,Categorisation_T_Score!$B$1:$DH$51,$C1901+2,FALSE)</f>
        <v>0</v>
      </c>
      <c r="H1901">
        <f>IFERROR(VLOOKUP(G1901,ScoreCards!$C$3:$F$6,4),0)</f>
        <v>0</v>
      </c>
    </row>
    <row r="1902" spans="2:8">
      <c r="B1902">
        <f t="shared" si="87"/>
        <v>21</v>
      </c>
      <c r="C1902">
        <f t="shared" si="88"/>
        <v>46</v>
      </c>
      <c r="D1902" t="str">
        <f>VLOOKUP(B1902,Categorisation_T!$B$4:$C$51,2,FALSE)</f>
        <v>Δ9</v>
      </c>
      <c r="E1902">
        <f>HLOOKUP(C1902,Categorisation_T!$D$1:$DH$4,4,FALSE)</f>
        <v>23.2</v>
      </c>
      <c r="F1902" t="str">
        <f t="shared" si="89"/>
        <v>23.2-Δ9</v>
      </c>
      <c r="G1902">
        <f>VLOOKUP($B1902,Categorisation_T_Score!$B$1:$DH$51,$C1902+2,FALSE)</f>
        <v>0</v>
      </c>
      <c r="H1902">
        <f>IFERROR(VLOOKUP(G1902,ScoreCards!$C$3:$F$6,4),0)</f>
        <v>0</v>
      </c>
    </row>
    <row r="1903" spans="2:8">
      <c r="B1903">
        <f t="shared" si="87"/>
        <v>21</v>
      </c>
      <c r="C1903">
        <f t="shared" si="88"/>
        <v>47</v>
      </c>
      <c r="D1903" t="str">
        <f>VLOOKUP(B1903,Categorisation_T!$B$4:$C$51,2,FALSE)</f>
        <v>Δ9</v>
      </c>
      <c r="E1903">
        <f>HLOOKUP(C1903,Categorisation_T!$D$1:$DH$4,4,FALSE)</f>
        <v>23.3</v>
      </c>
      <c r="F1903" t="str">
        <f t="shared" si="89"/>
        <v>23.3-Δ9</v>
      </c>
      <c r="G1903">
        <f>VLOOKUP($B1903,Categorisation_T_Score!$B$1:$DH$51,$C1903+2,FALSE)</f>
        <v>0</v>
      </c>
      <c r="H1903">
        <f>IFERROR(VLOOKUP(G1903,ScoreCards!$C$3:$F$6,4),0)</f>
        <v>0</v>
      </c>
    </row>
    <row r="1904" spans="2:8">
      <c r="B1904">
        <f t="shared" si="87"/>
        <v>21</v>
      </c>
      <c r="C1904">
        <f t="shared" si="88"/>
        <v>48</v>
      </c>
      <c r="D1904" t="str">
        <f>VLOOKUP(B1904,Categorisation_T!$B$4:$C$51,2,FALSE)</f>
        <v>Δ9</v>
      </c>
      <c r="E1904">
        <f>HLOOKUP(C1904,Categorisation_T!$D$1:$DH$4,4,FALSE)</f>
        <v>23.4</v>
      </c>
      <c r="F1904" t="str">
        <f t="shared" si="89"/>
        <v>23.4-Δ9</v>
      </c>
      <c r="G1904">
        <f>VLOOKUP($B1904,Categorisation_T_Score!$B$1:$DH$51,$C1904+2,FALSE)</f>
        <v>0</v>
      </c>
      <c r="H1904">
        <f>IFERROR(VLOOKUP(G1904,ScoreCards!$C$3:$F$6,4),0)</f>
        <v>0</v>
      </c>
    </row>
    <row r="1905" spans="2:8">
      <c r="B1905">
        <f t="shared" si="87"/>
        <v>21</v>
      </c>
      <c r="C1905">
        <f t="shared" si="88"/>
        <v>49</v>
      </c>
      <c r="D1905" t="str">
        <f>VLOOKUP(B1905,Categorisation_T!$B$4:$C$51,2,FALSE)</f>
        <v>Δ9</v>
      </c>
      <c r="E1905">
        <f>HLOOKUP(C1905,Categorisation_T!$D$1:$DH$4,4,FALSE)</f>
        <v>23.5</v>
      </c>
      <c r="F1905" t="str">
        <f t="shared" si="89"/>
        <v>23.5-Δ9</v>
      </c>
      <c r="G1905">
        <f>VLOOKUP($B1905,Categorisation_T_Score!$B$1:$DH$51,$C1905+2,FALSE)</f>
        <v>0</v>
      </c>
      <c r="H1905">
        <f>IFERROR(VLOOKUP(G1905,ScoreCards!$C$3:$F$6,4),0)</f>
        <v>0</v>
      </c>
    </row>
    <row r="1906" spans="2:8">
      <c r="B1906">
        <f t="shared" ref="B1906:B1969" si="90">B1797+1</f>
        <v>21</v>
      </c>
      <c r="C1906">
        <f t="shared" ref="C1906:C1969" si="91">C1797</f>
        <v>50</v>
      </c>
      <c r="D1906" t="str">
        <f>VLOOKUP(B1906,Categorisation_T!$B$4:$C$51,2,FALSE)</f>
        <v>Δ9</v>
      </c>
      <c r="E1906">
        <f>HLOOKUP(C1906,Categorisation_T!$D$1:$DH$4,4,FALSE)</f>
        <v>23.6</v>
      </c>
      <c r="F1906" t="str">
        <f t="shared" si="89"/>
        <v>23.6-Δ9</v>
      </c>
      <c r="G1906">
        <f>VLOOKUP($B1906,Categorisation_T_Score!$B$1:$DH$51,$C1906+2,FALSE)</f>
        <v>0</v>
      </c>
      <c r="H1906">
        <f>IFERROR(VLOOKUP(G1906,ScoreCards!$C$3:$F$6,4),0)</f>
        <v>0</v>
      </c>
    </row>
    <row r="1907" spans="2:8">
      <c r="B1907">
        <f t="shared" si="90"/>
        <v>21</v>
      </c>
      <c r="C1907">
        <f t="shared" si="91"/>
        <v>51</v>
      </c>
      <c r="D1907" t="str">
        <f>VLOOKUP(B1907,Categorisation_T!$B$4:$C$51,2,FALSE)</f>
        <v>Δ9</v>
      </c>
      <c r="E1907">
        <f>HLOOKUP(C1907,Categorisation_T!$D$1:$DH$4,4,FALSE)</f>
        <v>23.7</v>
      </c>
      <c r="F1907" t="str">
        <f t="shared" si="89"/>
        <v>23.7-Δ9</v>
      </c>
      <c r="G1907">
        <f>VLOOKUP($B1907,Categorisation_T_Score!$B$1:$DH$51,$C1907+2,FALSE)</f>
        <v>0</v>
      </c>
      <c r="H1907">
        <f>IFERROR(VLOOKUP(G1907,ScoreCards!$C$3:$F$6,4),0)</f>
        <v>0</v>
      </c>
    </row>
    <row r="1908" spans="2:8">
      <c r="B1908">
        <f t="shared" si="90"/>
        <v>21</v>
      </c>
      <c r="C1908">
        <f t="shared" si="91"/>
        <v>52</v>
      </c>
      <c r="D1908" t="str">
        <f>VLOOKUP(B1908,Categorisation_T!$B$4:$C$51,2,FALSE)</f>
        <v>Δ9</v>
      </c>
      <c r="E1908">
        <f>HLOOKUP(C1908,Categorisation_T!$D$1:$DH$4,4,FALSE)</f>
        <v>38</v>
      </c>
      <c r="F1908" t="str">
        <f t="shared" si="89"/>
        <v>38-Δ9</v>
      </c>
      <c r="G1908">
        <f>VLOOKUP($B1908,Categorisation_T_Score!$B$1:$DH$51,$C1908+2,FALSE)</f>
        <v>0</v>
      </c>
      <c r="H1908">
        <f>IFERROR(VLOOKUP(G1908,ScoreCards!$C$3:$F$6,4),0)</f>
        <v>0</v>
      </c>
    </row>
    <row r="1909" spans="2:8">
      <c r="B1909">
        <f t="shared" si="90"/>
        <v>21</v>
      </c>
      <c r="C1909">
        <f t="shared" si="91"/>
        <v>53</v>
      </c>
      <c r="D1909" t="str">
        <f>VLOOKUP(B1909,Categorisation_T!$B$4:$C$51,2,FALSE)</f>
        <v>Δ9</v>
      </c>
      <c r="E1909">
        <f>HLOOKUP(C1909,Categorisation_T!$D$1:$DH$4,4,FALSE)</f>
        <v>39</v>
      </c>
      <c r="F1909" t="str">
        <f t="shared" si="89"/>
        <v>39-Δ9</v>
      </c>
      <c r="G1909">
        <f>VLOOKUP($B1909,Categorisation_T_Score!$B$1:$DH$51,$C1909+2,FALSE)</f>
        <v>0</v>
      </c>
      <c r="H1909">
        <f>IFERROR(VLOOKUP(G1909,ScoreCards!$C$3:$F$6,4),0)</f>
        <v>0</v>
      </c>
    </row>
    <row r="1910" spans="2:8">
      <c r="B1910">
        <f t="shared" si="90"/>
        <v>21</v>
      </c>
      <c r="C1910">
        <f t="shared" si="91"/>
        <v>54</v>
      </c>
      <c r="D1910" t="str">
        <f>VLOOKUP(B1910,Categorisation_T!$B$4:$C$51,2,FALSE)</f>
        <v>Δ9</v>
      </c>
      <c r="E1910" t="str">
        <f>HLOOKUP(C1910,Categorisation_T!$D$1:$DH$4,4,FALSE)</f>
        <v>G</v>
      </c>
      <c r="F1910" t="str">
        <f t="shared" si="89"/>
        <v>G-Δ9</v>
      </c>
      <c r="G1910">
        <f>VLOOKUP($B1910,Categorisation_T_Score!$B$1:$DH$51,$C1910+2,FALSE)</f>
        <v>0</v>
      </c>
      <c r="H1910">
        <f>IFERROR(VLOOKUP(G1910,ScoreCards!$C$3:$F$6,4),0)</f>
        <v>0</v>
      </c>
    </row>
    <row r="1911" spans="2:8">
      <c r="B1911">
        <f t="shared" si="90"/>
        <v>21</v>
      </c>
      <c r="C1911">
        <f t="shared" si="91"/>
        <v>55</v>
      </c>
      <c r="D1911" t="str">
        <f>VLOOKUP(B1911,Categorisation_T!$B$4:$C$51,2,FALSE)</f>
        <v>Δ9</v>
      </c>
      <c r="E1911">
        <f>HLOOKUP(C1911,Categorisation_T!$D$1:$DH$4,4,FALSE)</f>
        <v>24.1</v>
      </c>
      <c r="F1911" t="str">
        <f t="shared" si="89"/>
        <v>24.1-Δ9</v>
      </c>
      <c r="G1911">
        <f>VLOOKUP($B1911,Categorisation_T_Score!$B$1:$DH$51,$C1911+2,FALSE)</f>
        <v>0</v>
      </c>
      <c r="H1911">
        <f>IFERROR(VLOOKUP(G1911,ScoreCards!$C$3:$F$6,4),0)</f>
        <v>0</v>
      </c>
    </row>
    <row r="1912" spans="2:8">
      <c r="B1912">
        <f t="shared" si="90"/>
        <v>21</v>
      </c>
      <c r="C1912">
        <f t="shared" si="91"/>
        <v>56</v>
      </c>
      <c r="D1912" t="str">
        <f>VLOOKUP(B1912,Categorisation_T!$B$4:$C$51,2,FALSE)</f>
        <v>Δ9</v>
      </c>
      <c r="E1912">
        <f>HLOOKUP(C1912,Categorisation_T!$D$1:$DH$4,4,FALSE)</f>
        <v>24.2</v>
      </c>
      <c r="F1912" t="str">
        <f t="shared" si="89"/>
        <v>24.2-Δ9</v>
      </c>
      <c r="G1912">
        <f>VLOOKUP($B1912,Categorisation_T_Score!$B$1:$DH$51,$C1912+2,FALSE)</f>
        <v>0</v>
      </c>
      <c r="H1912">
        <f>IFERROR(VLOOKUP(G1912,ScoreCards!$C$3:$F$6,4),0)</f>
        <v>0</v>
      </c>
    </row>
    <row r="1913" spans="2:8">
      <c r="B1913">
        <f t="shared" si="90"/>
        <v>21</v>
      </c>
      <c r="C1913">
        <f t="shared" si="91"/>
        <v>57</v>
      </c>
      <c r="D1913" t="str">
        <f>VLOOKUP(B1913,Categorisation_T!$B$4:$C$51,2,FALSE)</f>
        <v>Δ9</v>
      </c>
      <c r="E1913">
        <f>HLOOKUP(C1913,Categorisation_T!$D$1:$DH$4,4,FALSE)</f>
        <v>24.3</v>
      </c>
      <c r="F1913" t="str">
        <f t="shared" si="89"/>
        <v>24.3-Δ9</v>
      </c>
      <c r="G1913">
        <f>VLOOKUP($B1913,Categorisation_T_Score!$B$1:$DH$51,$C1913+2,FALSE)</f>
        <v>0</v>
      </c>
      <c r="H1913">
        <f>IFERROR(VLOOKUP(G1913,ScoreCards!$C$3:$F$6,4),0)</f>
        <v>0</v>
      </c>
    </row>
    <row r="1914" spans="2:8">
      <c r="B1914">
        <f t="shared" si="90"/>
        <v>21</v>
      </c>
      <c r="C1914">
        <f t="shared" si="91"/>
        <v>58</v>
      </c>
      <c r="D1914" t="str">
        <f>VLOOKUP(B1914,Categorisation_T!$B$4:$C$51,2,FALSE)</f>
        <v>Δ9</v>
      </c>
      <c r="E1914">
        <f>HLOOKUP(C1914,Categorisation_T!$D$1:$DH$4,4,FALSE)</f>
        <v>24.4</v>
      </c>
      <c r="F1914" t="str">
        <f t="shared" si="89"/>
        <v>24.4-Δ9</v>
      </c>
      <c r="G1914">
        <f>VLOOKUP($B1914,Categorisation_T_Score!$B$1:$DH$51,$C1914+2,FALSE)</f>
        <v>0</v>
      </c>
      <c r="H1914">
        <f>IFERROR(VLOOKUP(G1914,ScoreCards!$C$3:$F$6,4),0)</f>
        <v>0</v>
      </c>
    </row>
    <row r="1915" spans="2:8">
      <c r="B1915">
        <f t="shared" si="90"/>
        <v>21</v>
      </c>
      <c r="C1915">
        <f t="shared" si="91"/>
        <v>59</v>
      </c>
      <c r="D1915" t="str">
        <f>VLOOKUP(B1915,Categorisation_T!$B$4:$C$51,2,FALSE)</f>
        <v>Δ9</v>
      </c>
      <c r="E1915">
        <f>HLOOKUP(C1915,Categorisation_T!$D$1:$DH$4,4,FALSE)</f>
        <v>24.5</v>
      </c>
      <c r="F1915" t="str">
        <f t="shared" si="89"/>
        <v>24.5-Δ9</v>
      </c>
      <c r="G1915">
        <f>VLOOKUP($B1915,Categorisation_T_Score!$B$1:$DH$51,$C1915+2,FALSE)</f>
        <v>0</v>
      </c>
      <c r="H1915">
        <f>IFERROR(VLOOKUP(G1915,ScoreCards!$C$3:$F$6,4),0)</f>
        <v>0</v>
      </c>
    </row>
    <row r="1916" spans="2:8">
      <c r="B1916">
        <f t="shared" si="90"/>
        <v>21</v>
      </c>
      <c r="C1916">
        <f t="shared" si="91"/>
        <v>60</v>
      </c>
      <c r="D1916" t="str">
        <f>VLOOKUP(B1916,Categorisation_T!$B$4:$C$51,2,FALSE)</f>
        <v>Δ9</v>
      </c>
      <c r="E1916">
        <f>HLOOKUP(C1916,Categorisation_T!$D$1:$DH$4,4,FALSE)</f>
        <v>25.1</v>
      </c>
      <c r="F1916" t="str">
        <f t="shared" si="89"/>
        <v>25.1-Δ9</v>
      </c>
      <c r="G1916">
        <f>VLOOKUP($B1916,Categorisation_T_Score!$B$1:$DH$51,$C1916+2,FALSE)</f>
        <v>0</v>
      </c>
      <c r="H1916">
        <f>IFERROR(VLOOKUP(G1916,ScoreCards!$C$3:$F$6,4),0)</f>
        <v>0</v>
      </c>
    </row>
    <row r="1917" spans="2:8">
      <c r="B1917">
        <f t="shared" si="90"/>
        <v>21</v>
      </c>
      <c r="C1917">
        <f t="shared" si="91"/>
        <v>61</v>
      </c>
      <c r="D1917" t="str">
        <f>VLOOKUP(B1917,Categorisation_T!$B$4:$C$51,2,FALSE)</f>
        <v>Δ9</v>
      </c>
      <c r="E1917">
        <f>HLOOKUP(C1917,Categorisation_T!$D$1:$DH$4,4,FALSE)</f>
        <v>25.2</v>
      </c>
      <c r="F1917" t="str">
        <f t="shared" si="89"/>
        <v>25.2-Δ9</v>
      </c>
      <c r="G1917">
        <f>VLOOKUP($B1917,Categorisation_T_Score!$B$1:$DH$51,$C1917+2,FALSE)</f>
        <v>0</v>
      </c>
      <c r="H1917">
        <f>IFERROR(VLOOKUP(G1917,ScoreCards!$C$3:$F$6,4),0)</f>
        <v>0</v>
      </c>
    </row>
    <row r="1918" spans="2:8">
      <c r="B1918">
        <f t="shared" si="90"/>
        <v>21</v>
      </c>
      <c r="C1918">
        <f t="shared" si="91"/>
        <v>62</v>
      </c>
      <c r="D1918" t="str">
        <f>VLOOKUP(B1918,Categorisation_T!$B$4:$C$51,2,FALSE)</f>
        <v>Δ9</v>
      </c>
      <c r="E1918">
        <f>HLOOKUP(C1918,Categorisation_T!$D$1:$DH$4,4,FALSE)</f>
        <v>25.3</v>
      </c>
      <c r="F1918" t="str">
        <f t="shared" si="89"/>
        <v>25.3-Δ9</v>
      </c>
      <c r="G1918">
        <f>VLOOKUP($B1918,Categorisation_T_Score!$B$1:$DH$51,$C1918+2,FALSE)</f>
        <v>0</v>
      </c>
      <c r="H1918">
        <f>IFERROR(VLOOKUP(G1918,ScoreCards!$C$3:$F$6,4),0)</f>
        <v>0</v>
      </c>
    </row>
    <row r="1919" spans="2:8">
      <c r="B1919">
        <f t="shared" si="90"/>
        <v>21</v>
      </c>
      <c r="C1919">
        <f t="shared" si="91"/>
        <v>63</v>
      </c>
      <c r="D1919" t="str">
        <f>VLOOKUP(B1919,Categorisation_T!$B$4:$C$51,2,FALSE)</f>
        <v>Δ9</v>
      </c>
      <c r="E1919">
        <f>HLOOKUP(C1919,Categorisation_T!$D$1:$DH$4,4,FALSE)</f>
        <v>25.4</v>
      </c>
      <c r="F1919" t="str">
        <f t="shared" si="89"/>
        <v>25.4-Δ9</v>
      </c>
      <c r="G1919">
        <f>VLOOKUP($B1919,Categorisation_T_Score!$B$1:$DH$51,$C1919+2,FALSE)</f>
        <v>0</v>
      </c>
      <c r="H1919">
        <f>IFERROR(VLOOKUP(G1919,ScoreCards!$C$3:$F$6,4),0)</f>
        <v>0</v>
      </c>
    </row>
    <row r="1920" spans="2:8">
      <c r="B1920">
        <f t="shared" si="90"/>
        <v>21</v>
      </c>
      <c r="C1920">
        <f t="shared" si="91"/>
        <v>64</v>
      </c>
      <c r="D1920" t="str">
        <f>VLOOKUP(B1920,Categorisation_T!$B$4:$C$51,2,FALSE)</f>
        <v>Δ9</v>
      </c>
      <c r="E1920">
        <f>HLOOKUP(C1920,Categorisation_T!$D$1:$DH$4,4,FALSE)</f>
        <v>25.5</v>
      </c>
      <c r="F1920" t="str">
        <f t="shared" si="89"/>
        <v>25.5-Δ9</v>
      </c>
      <c r="G1920">
        <f>VLOOKUP($B1920,Categorisation_T_Score!$B$1:$DH$51,$C1920+2,FALSE)</f>
        <v>0</v>
      </c>
      <c r="H1920">
        <f>IFERROR(VLOOKUP(G1920,ScoreCards!$C$3:$F$6,4),0)</f>
        <v>0</v>
      </c>
    </row>
    <row r="1921" spans="2:8">
      <c r="B1921">
        <f t="shared" si="90"/>
        <v>21</v>
      </c>
      <c r="C1921">
        <f t="shared" si="91"/>
        <v>65</v>
      </c>
      <c r="D1921" t="str">
        <f>VLOOKUP(B1921,Categorisation_T!$B$4:$C$51,2,FALSE)</f>
        <v>Δ9</v>
      </c>
      <c r="E1921">
        <f>HLOOKUP(C1921,Categorisation_T!$D$1:$DH$4,4,FALSE)</f>
        <v>25.6</v>
      </c>
      <c r="F1921" t="str">
        <f t="shared" si="89"/>
        <v>25.6-Δ9</v>
      </c>
      <c r="G1921">
        <f>VLOOKUP($B1921,Categorisation_T_Score!$B$1:$DH$51,$C1921+2,FALSE)</f>
        <v>0</v>
      </c>
      <c r="H1921">
        <f>IFERROR(VLOOKUP(G1921,ScoreCards!$C$3:$F$6,4),0)</f>
        <v>0</v>
      </c>
    </row>
    <row r="1922" spans="2:8">
      <c r="B1922">
        <f t="shared" si="90"/>
        <v>21</v>
      </c>
      <c r="C1922">
        <f t="shared" si="91"/>
        <v>66</v>
      </c>
      <c r="D1922" t="str">
        <f>VLOOKUP(B1922,Categorisation_T!$B$4:$C$51,2,FALSE)</f>
        <v>Δ9</v>
      </c>
      <c r="E1922">
        <f>HLOOKUP(C1922,Categorisation_T!$D$1:$DH$4,4,FALSE)</f>
        <v>25.7</v>
      </c>
      <c r="F1922" t="str">
        <f t="shared" si="89"/>
        <v>25.7-Δ9</v>
      </c>
      <c r="G1922">
        <f>VLOOKUP($B1922,Categorisation_T_Score!$B$1:$DH$51,$C1922+2,FALSE)</f>
        <v>0</v>
      </c>
      <c r="H1922">
        <f>IFERROR(VLOOKUP(G1922,ScoreCards!$C$3:$F$6,4),0)</f>
        <v>0</v>
      </c>
    </row>
    <row r="1923" spans="2:8">
      <c r="B1923">
        <f t="shared" si="90"/>
        <v>21</v>
      </c>
      <c r="C1923">
        <f t="shared" si="91"/>
        <v>67</v>
      </c>
      <c r="D1923" t="str">
        <f>VLOOKUP(B1923,Categorisation_T!$B$4:$C$51,2,FALSE)</f>
        <v>Δ9</v>
      </c>
      <c r="E1923">
        <f>HLOOKUP(C1923,Categorisation_T!$D$1:$DH$4,4,FALSE)</f>
        <v>25.9</v>
      </c>
      <c r="F1923" t="str">
        <f t="shared" si="89"/>
        <v>25.9-Δ9</v>
      </c>
      <c r="G1923">
        <f>VLOOKUP($B1923,Categorisation_T_Score!$B$1:$DH$51,$C1923+2,FALSE)</f>
        <v>0</v>
      </c>
      <c r="H1923">
        <f>IFERROR(VLOOKUP(G1923,ScoreCards!$C$3:$F$6,4),0)</f>
        <v>0</v>
      </c>
    </row>
    <row r="1924" spans="2:8">
      <c r="B1924">
        <f t="shared" si="90"/>
        <v>21</v>
      </c>
      <c r="C1924">
        <f t="shared" si="91"/>
        <v>68</v>
      </c>
      <c r="D1924" t="str">
        <f>VLOOKUP(B1924,Categorisation_T!$B$4:$C$51,2,FALSE)</f>
        <v>Δ9</v>
      </c>
      <c r="E1924" t="str">
        <f>HLOOKUP(C1924,Categorisation_T!$D$1:$DH$4,4,FALSE)</f>
        <v>H</v>
      </c>
      <c r="F1924" t="str">
        <f t="shared" si="89"/>
        <v>H-Δ9</v>
      </c>
      <c r="G1924">
        <f>VLOOKUP($B1924,Categorisation_T_Score!$B$1:$DH$51,$C1924+2,FALSE)</f>
        <v>0</v>
      </c>
      <c r="H1924">
        <f>IFERROR(VLOOKUP(G1924,ScoreCards!$C$3:$F$6,4),0)</f>
        <v>0</v>
      </c>
    </row>
    <row r="1925" spans="2:8">
      <c r="B1925">
        <f t="shared" si="90"/>
        <v>21</v>
      </c>
      <c r="C1925">
        <f t="shared" si="91"/>
        <v>69</v>
      </c>
      <c r="D1925" t="str">
        <f>VLOOKUP(B1925,Categorisation_T!$B$4:$C$51,2,FALSE)</f>
        <v>Δ9</v>
      </c>
      <c r="E1925">
        <f>HLOOKUP(C1925,Categorisation_T!$D$1:$DH$4,4,FALSE)</f>
        <v>26.1</v>
      </c>
      <c r="F1925" t="str">
        <f t="shared" ref="F1925:F1988" si="92">E1925&amp;"-"&amp;D1925</f>
        <v>26.1-Δ9</v>
      </c>
      <c r="G1925">
        <f>VLOOKUP($B1925,Categorisation_T_Score!$B$1:$DH$51,$C1925+2,FALSE)</f>
        <v>0</v>
      </c>
      <c r="H1925">
        <f>IFERROR(VLOOKUP(G1925,ScoreCards!$C$3:$F$6,4),0)</f>
        <v>0</v>
      </c>
    </row>
    <row r="1926" spans="2:8">
      <c r="B1926">
        <f t="shared" si="90"/>
        <v>21</v>
      </c>
      <c r="C1926">
        <f t="shared" si="91"/>
        <v>70</v>
      </c>
      <c r="D1926" t="str">
        <f>VLOOKUP(B1926,Categorisation_T!$B$4:$C$51,2,FALSE)</f>
        <v>Δ9</v>
      </c>
      <c r="E1926">
        <f>HLOOKUP(C1926,Categorisation_T!$D$1:$DH$4,4,FALSE)</f>
        <v>26.2</v>
      </c>
      <c r="F1926" t="str">
        <f t="shared" si="92"/>
        <v>26.2-Δ9</v>
      </c>
      <c r="G1926">
        <f>VLOOKUP($B1926,Categorisation_T_Score!$B$1:$DH$51,$C1926+2,FALSE)</f>
        <v>0</v>
      </c>
      <c r="H1926">
        <f>IFERROR(VLOOKUP(G1926,ScoreCards!$C$3:$F$6,4),0)</f>
        <v>0</v>
      </c>
    </row>
    <row r="1927" spans="2:8">
      <c r="B1927">
        <f t="shared" si="90"/>
        <v>21</v>
      </c>
      <c r="C1927">
        <f t="shared" si="91"/>
        <v>71</v>
      </c>
      <c r="D1927" t="str">
        <f>VLOOKUP(B1927,Categorisation_T!$B$4:$C$51,2,FALSE)</f>
        <v>Δ9</v>
      </c>
      <c r="E1927">
        <f>HLOOKUP(C1927,Categorisation_T!$D$1:$DH$4,4,FALSE)</f>
        <v>26.3</v>
      </c>
      <c r="F1927" t="str">
        <f t="shared" si="92"/>
        <v>26.3-Δ9</v>
      </c>
      <c r="G1927">
        <f>VLOOKUP($B1927,Categorisation_T_Score!$B$1:$DH$51,$C1927+2,FALSE)</f>
        <v>0</v>
      </c>
      <c r="H1927">
        <f>IFERROR(VLOOKUP(G1927,ScoreCards!$C$3:$F$6,4),0)</f>
        <v>0</v>
      </c>
    </row>
    <row r="1928" spans="2:8">
      <c r="B1928">
        <f t="shared" si="90"/>
        <v>21</v>
      </c>
      <c r="C1928">
        <f t="shared" si="91"/>
        <v>72</v>
      </c>
      <c r="D1928" t="str">
        <f>VLOOKUP(B1928,Categorisation_T!$B$4:$C$51,2,FALSE)</f>
        <v>Δ9</v>
      </c>
      <c r="E1928">
        <f>HLOOKUP(C1928,Categorisation_T!$D$1:$DH$4,4,FALSE)</f>
        <v>26.4</v>
      </c>
      <c r="F1928" t="str">
        <f t="shared" si="92"/>
        <v>26.4-Δ9</v>
      </c>
      <c r="G1928">
        <f>VLOOKUP($B1928,Categorisation_T_Score!$B$1:$DH$51,$C1928+2,FALSE)</f>
        <v>0</v>
      </c>
      <c r="H1928">
        <f>IFERROR(VLOOKUP(G1928,ScoreCards!$C$3:$F$6,4),0)</f>
        <v>0</v>
      </c>
    </row>
    <row r="1929" spans="2:8">
      <c r="B1929">
        <f t="shared" si="90"/>
        <v>21</v>
      </c>
      <c r="C1929">
        <f t="shared" si="91"/>
        <v>73</v>
      </c>
      <c r="D1929" t="str">
        <f>VLOOKUP(B1929,Categorisation_T!$B$4:$C$51,2,FALSE)</f>
        <v>Δ9</v>
      </c>
      <c r="E1929">
        <f>HLOOKUP(C1929,Categorisation_T!$D$1:$DH$4,4,FALSE)</f>
        <v>26.5</v>
      </c>
      <c r="F1929" t="str">
        <f t="shared" si="92"/>
        <v>26.5-Δ9</v>
      </c>
      <c r="G1929">
        <f>VLOOKUP($B1929,Categorisation_T_Score!$B$1:$DH$51,$C1929+2,FALSE)</f>
        <v>0</v>
      </c>
      <c r="H1929">
        <f>IFERROR(VLOOKUP(G1929,ScoreCards!$C$3:$F$6,4),0)</f>
        <v>0</v>
      </c>
    </row>
    <row r="1930" spans="2:8">
      <c r="B1930">
        <f t="shared" si="90"/>
        <v>21</v>
      </c>
      <c r="C1930">
        <f t="shared" si="91"/>
        <v>74</v>
      </c>
      <c r="D1930" t="str">
        <f>VLOOKUP(B1930,Categorisation_T!$B$4:$C$51,2,FALSE)</f>
        <v>Δ9</v>
      </c>
      <c r="E1930">
        <f>HLOOKUP(C1930,Categorisation_T!$D$1:$DH$4,4,FALSE)</f>
        <v>26.6</v>
      </c>
      <c r="F1930" t="str">
        <f t="shared" si="92"/>
        <v>26.6-Δ9</v>
      </c>
      <c r="G1930">
        <f>VLOOKUP($B1930,Categorisation_T_Score!$B$1:$DH$51,$C1930+2,FALSE)</f>
        <v>0</v>
      </c>
      <c r="H1930">
        <f>IFERROR(VLOOKUP(G1930,ScoreCards!$C$3:$F$6,4),0)</f>
        <v>0</v>
      </c>
    </row>
    <row r="1931" spans="2:8">
      <c r="B1931">
        <f t="shared" si="90"/>
        <v>21</v>
      </c>
      <c r="C1931">
        <f t="shared" si="91"/>
        <v>75</v>
      </c>
      <c r="D1931" t="str">
        <f>VLOOKUP(B1931,Categorisation_T!$B$4:$C$51,2,FALSE)</f>
        <v>Δ9</v>
      </c>
      <c r="E1931">
        <f>HLOOKUP(C1931,Categorisation_T!$D$1:$DH$4,4,FALSE)</f>
        <v>26.7</v>
      </c>
      <c r="F1931" t="str">
        <f t="shared" si="92"/>
        <v>26.7-Δ9</v>
      </c>
      <c r="G1931">
        <f>VLOOKUP($B1931,Categorisation_T_Score!$B$1:$DH$51,$C1931+2,FALSE)</f>
        <v>0</v>
      </c>
      <c r="H1931">
        <f>IFERROR(VLOOKUP(G1931,ScoreCards!$C$3:$F$6,4),0)</f>
        <v>0</v>
      </c>
    </row>
    <row r="1932" spans="2:8">
      <c r="B1932">
        <f t="shared" si="90"/>
        <v>21</v>
      </c>
      <c r="C1932">
        <f t="shared" si="91"/>
        <v>76</v>
      </c>
      <c r="D1932" t="str">
        <f>VLOOKUP(B1932,Categorisation_T!$B$4:$C$51,2,FALSE)</f>
        <v>Δ9</v>
      </c>
      <c r="E1932">
        <f>HLOOKUP(C1932,Categorisation_T!$D$1:$DH$4,4,FALSE)</f>
        <v>26.8</v>
      </c>
      <c r="F1932" t="str">
        <f t="shared" si="92"/>
        <v>26.8-Δ9</v>
      </c>
      <c r="G1932">
        <f>VLOOKUP($B1932,Categorisation_T_Score!$B$1:$DH$51,$C1932+2,FALSE)</f>
        <v>0</v>
      </c>
      <c r="H1932">
        <f>IFERROR(VLOOKUP(G1932,ScoreCards!$C$3:$F$6,4),0)</f>
        <v>0</v>
      </c>
    </row>
    <row r="1933" spans="2:8">
      <c r="B1933">
        <f t="shared" si="90"/>
        <v>21</v>
      </c>
      <c r="C1933">
        <f t="shared" si="91"/>
        <v>77</v>
      </c>
      <c r="D1933" t="str">
        <f>VLOOKUP(B1933,Categorisation_T!$B$4:$C$51,2,FALSE)</f>
        <v>Δ9</v>
      </c>
      <c r="E1933">
        <f>HLOOKUP(C1933,Categorisation_T!$D$1:$DH$4,4,FALSE)</f>
        <v>27.1</v>
      </c>
      <c r="F1933" t="str">
        <f t="shared" si="92"/>
        <v>27.1-Δ9</v>
      </c>
      <c r="G1933">
        <f>VLOOKUP($B1933,Categorisation_T_Score!$B$1:$DH$51,$C1933+2,FALSE)</f>
        <v>0</v>
      </c>
      <c r="H1933">
        <f>IFERROR(VLOOKUP(G1933,ScoreCards!$C$3:$F$6,4),0)</f>
        <v>0</v>
      </c>
    </row>
    <row r="1934" spans="2:8">
      <c r="B1934">
        <f t="shared" si="90"/>
        <v>21</v>
      </c>
      <c r="C1934">
        <f t="shared" si="91"/>
        <v>78</v>
      </c>
      <c r="D1934" t="str">
        <f>VLOOKUP(B1934,Categorisation_T!$B$4:$C$51,2,FALSE)</f>
        <v>Δ9</v>
      </c>
      <c r="E1934">
        <f>HLOOKUP(C1934,Categorisation_T!$D$1:$DH$4,4,FALSE)</f>
        <v>27.2</v>
      </c>
      <c r="F1934" t="str">
        <f t="shared" si="92"/>
        <v>27.2-Δ9</v>
      </c>
      <c r="G1934">
        <f>VLOOKUP($B1934,Categorisation_T_Score!$B$1:$DH$51,$C1934+2,FALSE)</f>
        <v>0</v>
      </c>
      <c r="H1934">
        <f>IFERROR(VLOOKUP(G1934,ScoreCards!$C$3:$F$6,4),0)</f>
        <v>0</v>
      </c>
    </row>
    <row r="1935" spans="2:8">
      <c r="B1935">
        <f t="shared" si="90"/>
        <v>21</v>
      </c>
      <c r="C1935">
        <f t="shared" si="91"/>
        <v>79</v>
      </c>
      <c r="D1935" t="str">
        <f>VLOOKUP(B1935,Categorisation_T!$B$4:$C$51,2,FALSE)</f>
        <v>Δ9</v>
      </c>
      <c r="E1935">
        <f>HLOOKUP(C1935,Categorisation_T!$D$1:$DH$4,4,FALSE)</f>
        <v>27.3</v>
      </c>
      <c r="F1935" t="str">
        <f t="shared" si="92"/>
        <v>27.3-Δ9</v>
      </c>
      <c r="G1935">
        <f>VLOOKUP($B1935,Categorisation_T_Score!$B$1:$DH$51,$C1935+2,FALSE)</f>
        <v>0</v>
      </c>
      <c r="H1935">
        <f>IFERROR(VLOOKUP(G1935,ScoreCards!$C$3:$F$6,4),0)</f>
        <v>0</v>
      </c>
    </row>
    <row r="1936" spans="2:8">
      <c r="B1936">
        <f t="shared" si="90"/>
        <v>21</v>
      </c>
      <c r="C1936">
        <f t="shared" si="91"/>
        <v>80</v>
      </c>
      <c r="D1936" t="str">
        <f>VLOOKUP(B1936,Categorisation_T!$B$4:$C$51,2,FALSE)</f>
        <v>Δ9</v>
      </c>
      <c r="E1936">
        <f>HLOOKUP(C1936,Categorisation_T!$D$1:$DH$4,4,FALSE)</f>
        <v>27.4</v>
      </c>
      <c r="F1936" t="str">
        <f t="shared" si="92"/>
        <v>27.4-Δ9</v>
      </c>
      <c r="G1936">
        <f>VLOOKUP($B1936,Categorisation_T_Score!$B$1:$DH$51,$C1936+2,FALSE)</f>
        <v>0</v>
      </c>
      <c r="H1936">
        <f>IFERROR(VLOOKUP(G1936,ScoreCards!$C$3:$F$6,4),0)</f>
        <v>0</v>
      </c>
    </row>
    <row r="1937" spans="2:8">
      <c r="B1937">
        <f t="shared" si="90"/>
        <v>21</v>
      </c>
      <c r="C1937">
        <f t="shared" si="91"/>
        <v>81</v>
      </c>
      <c r="D1937" t="str">
        <f>VLOOKUP(B1937,Categorisation_T!$B$4:$C$51,2,FALSE)</f>
        <v>Δ9</v>
      </c>
      <c r="E1937">
        <f>HLOOKUP(C1937,Categorisation_T!$D$1:$DH$4,4,FALSE)</f>
        <v>27.5</v>
      </c>
      <c r="F1937" t="str">
        <f t="shared" si="92"/>
        <v>27.5-Δ9</v>
      </c>
      <c r="G1937">
        <f>VLOOKUP($B1937,Categorisation_T_Score!$B$1:$DH$51,$C1937+2,FALSE)</f>
        <v>0</v>
      </c>
      <c r="H1937">
        <f>IFERROR(VLOOKUP(G1937,ScoreCards!$C$3:$F$6,4),0)</f>
        <v>0</v>
      </c>
    </row>
    <row r="1938" spans="2:8">
      <c r="B1938">
        <f t="shared" si="90"/>
        <v>21</v>
      </c>
      <c r="C1938">
        <f t="shared" si="91"/>
        <v>82</v>
      </c>
      <c r="D1938" t="str">
        <f>VLOOKUP(B1938,Categorisation_T!$B$4:$C$51,2,FALSE)</f>
        <v>Δ9</v>
      </c>
      <c r="E1938">
        <f>HLOOKUP(C1938,Categorisation_T!$D$1:$DH$4,4,FALSE)</f>
        <v>27.9</v>
      </c>
      <c r="F1938" t="str">
        <f t="shared" si="92"/>
        <v>27.9-Δ9</v>
      </c>
      <c r="G1938">
        <f>VLOOKUP($B1938,Categorisation_T_Score!$B$1:$DH$51,$C1938+2,FALSE)</f>
        <v>0</v>
      </c>
      <c r="H1938">
        <f>IFERROR(VLOOKUP(G1938,ScoreCards!$C$3:$F$6,4),0)</f>
        <v>0</v>
      </c>
    </row>
    <row r="1939" spans="2:8">
      <c r="B1939">
        <f t="shared" si="90"/>
        <v>21</v>
      </c>
      <c r="C1939">
        <f t="shared" si="91"/>
        <v>83</v>
      </c>
      <c r="D1939" t="str">
        <f>VLOOKUP(B1939,Categorisation_T!$B$4:$C$51,2,FALSE)</f>
        <v>Δ9</v>
      </c>
      <c r="E1939">
        <f>HLOOKUP(C1939,Categorisation_T!$D$1:$DH$4,4,FALSE)</f>
        <v>95.1</v>
      </c>
      <c r="F1939" t="str">
        <f t="shared" si="92"/>
        <v>95.1-Δ9</v>
      </c>
      <c r="G1939">
        <f>VLOOKUP($B1939,Categorisation_T_Score!$B$1:$DH$51,$C1939+2,FALSE)</f>
        <v>0</v>
      </c>
      <c r="H1939">
        <f>IFERROR(VLOOKUP(G1939,ScoreCards!$C$3:$F$6,4),0)</f>
        <v>0</v>
      </c>
    </row>
    <row r="1940" spans="2:8">
      <c r="B1940">
        <f t="shared" si="90"/>
        <v>21</v>
      </c>
      <c r="C1940">
        <f t="shared" si="91"/>
        <v>84</v>
      </c>
      <c r="D1940" t="str">
        <f>VLOOKUP(B1940,Categorisation_T!$B$4:$C$51,2,FALSE)</f>
        <v>Δ9</v>
      </c>
      <c r="E1940">
        <f>HLOOKUP(C1940,Categorisation_T!$D$1:$DH$4,4,FALSE)</f>
        <v>95.2</v>
      </c>
      <c r="F1940" t="str">
        <f t="shared" si="92"/>
        <v>95.2-Δ9</v>
      </c>
      <c r="G1940">
        <f>VLOOKUP($B1940,Categorisation_T_Score!$B$1:$DH$51,$C1940+2,FALSE)</f>
        <v>0</v>
      </c>
      <c r="H1940">
        <f>IFERROR(VLOOKUP(G1940,ScoreCards!$C$3:$F$6,4),0)</f>
        <v>0</v>
      </c>
    </row>
    <row r="1941" spans="2:8">
      <c r="B1941">
        <f t="shared" si="90"/>
        <v>21</v>
      </c>
      <c r="C1941">
        <f t="shared" si="91"/>
        <v>85</v>
      </c>
      <c r="D1941" t="str">
        <f>VLOOKUP(B1941,Categorisation_T!$B$4:$C$51,2,FALSE)</f>
        <v>Δ9</v>
      </c>
      <c r="E1941" t="str">
        <f>HLOOKUP(C1941,Categorisation_T!$D$1:$DH$4,4,FALSE)</f>
        <v>I</v>
      </c>
      <c r="F1941" t="str">
        <f t="shared" si="92"/>
        <v>I-Δ9</v>
      </c>
      <c r="G1941">
        <f>VLOOKUP($B1941,Categorisation_T_Score!$B$1:$DH$51,$C1941+2,FALSE)</f>
        <v>0</v>
      </c>
      <c r="H1941">
        <f>IFERROR(VLOOKUP(G1941,ScoreCards!$C$3:$F$6,4),0)</f>
        <v>0</v>
      </c>
    </row>
    <row r="1942" spans="2:8">
      <c r="B1942">
        <f t="shared" si="90"/>
        <v>21</v>
      </c>
      <c r="C1942">
        <f t="shared" si="91"/>
        <v>86</v>
      </c>
      <c r="D1942" t="str">
        <f>VLOOKUP(B1942,Categorisation_T!$B$4:$C$51,2,FALSE)</f>
        <v>Δ9</v>
      </c>
      <c r="E1942">
        <f>HLOOKUP(C1942,Categorisation_T!$D$1:$DH$4,4,FALSE)</f>
        <v>28.1</v>
      </c>
      <c r="F1942" t="str">
        <f t="shared" si="92"/>
        <v>28.1-Δ9</v>
      </c>
      <c r="G1942">
        <f>VLOOKUP($B1942,Categorisation_T_Score!$B$1:$DH$51,$C1942+2,FALSE)</f>
        <v>0</v>
      </c>
      <c r="H1942">
        <f>IFERROR(VLOOKUP(G1942,ScoreCards!$C$3:$F$6,4),0)</f>
        <v>0</v>
      </c>
    </row>
    <row r="1943" spans="2:8">
      <c r="B1943">
        <f t="shared" si="90"/>
        <v>21</v>
      </c>
      <c r="C1943">
        <f t="shared" si="91"/>
        <v>87</v>
      </c>
      <c r="D1943" t="str">
        <f>VLOOKUP(B1943,Categorisation_T!$B$4:$C$51,2,FALSE)</f>
        <v>Δ9</v>
      </c>
      <c r="E1943">
        <f>HLOOKUP(C1943,Categorisation_T!$D$1:$DH$4,4,FALSE)</f>
        <v>28.2</v>
      </c>
      <c r="F1943" t="str">
        <f t="shared" si="92"/>
        <v>28.2-Δ9</v>
      </c>
      <c r="G1943">
        <f>VLOOKUP($B1943,Categorisation_T_Score!$B$1:$DH$51,$C1943+2,FALSE)</f>
        <v>0</v>
      </c>
      <c r="H1943">
        <f>IFERROR(VLOOKUP(G1943,ScoreCards!$C$3:$F$6,4),0)</f>
        <v>0</v>
      </c>
    </row>
    <row r="1944" spans="2:8">
      <c r="B1944">
        <f t="shared" si="90"/>
        <v>21</v>
      </c>
      <c r="C1944">
        <f t="shared" si="91"/>
        <v>88</v>
      </c>
      <c r="D1944" t="str">
        <f>VLOOKUP(B1944,Categorisation_T!$B$4:$C$51,2,FALSE)</f>
        <v>Δ9</v>
      </c>
      <c r="E1944">
        <f>HLOOKUP(C1944,Categorisation_T!$D$1:$DH$4,4,FALSE)</f>
        <v>28.3</v>
      </c>
      <c r="F1944" t="str">
        <f t="shared" si="92"/>
        <v>28.3-Δ9</v>
      </c>
      <c r="G1944">
        <f>VLOOKUP($B1944,Categorisation_T_Score!$B$1:$DH$51,$C1944+2,FALSE)</f>
        <v>0</v>
      </c>
      <c r="H1944">
        <f>IFERROR(VLOOKUP(G1944,ScoreCards!$C$3:$F$6,4),0)</f>
        <v>0</v>
      </c>
    </row>
    <row r="1945" spans="2:8">
      <c r="B1945">
        <f t="shared" si="90"/>
        <v>21</v>
      </c>
      <c r="C1945">
        <f t="shared" si="91"/>
        <v>89</v>
      </c>
      <c r="D1945" t="str">
        <f>VLOOKUP(B1945,Categorisation_T!$B$4:$C$51,2,FALSE)</f>
        <v>Δ9</v>
      </c>
      <c r="E1945">
        <f>HLOOKUP(C1945,Categorisation_T!$D$1:$DH$4,4,FALSE)</f>
        <v>28.4</v>
      </c>
      <c r="F1945" t="str">
        <f t="shared" si="92"/>
        <v>28.4-Δ9</v>
      </c>
      <c r="G1945">
        <f>VLOOKUP($B1945,Categorisation_T_Score!$B$1:$DH$51,$C1945+2,FALSE)</f>
        <v>0</v>
      </c>
      <c r="H1945">
        <f>IFERROR(VLOOKUP(G1945,ScoreCards!$C$3:$F$6,4),0)</f>
        <v>0</v>
      </c>
    </row>
    <row r="1946" spans="2:8">
      <c r="B1946">
        <f t="shared" si="90"/>
        <v>21</v>
      </c>
      <c r="C1946">
        <f t="shared" si="91"/>
        <v>90</v>
      </c>
      <c r="D1946" t="str">
        <f>VLOOKUP(B1946,Categorisation_T!$B$4:$C$51,2,FALSE)</f>
        <v>Δ9</v>
      </c>
      <c r="E1946">
        <f>HLOOKUP(C1946,Categorisation_T!$D$1:$DH$4,4,FALSE)</f>
        <v>28.9</v>
      </c>
      <c r="F1946" t="str">
        <f t="shared" si="92"/>
        <v>28.9-Δ9</v>
      </c>
      <c r="G1946">
        <f>VLOOKUP($B1946,Categorisation_T_Score!$B$1:$DH$51,$C1946+2,FALSE)</f>
        <v>0</v>
      </c>
      <c r="H1946">
        <f>IFERROR(VLOOKUP(G1946,ScoreCards!$C$3:$F$6,4),0)</f>
        <v>0</v>
      </c>
    </row>
    <row r="1947" spans="2:8">
      <c r="B1947">
        <f t="shared" si="90"/>
        <v>21</v>
      </c>
      <c r="C1947">
        <f t="shared" si="91"/>
        <v>91</v>
      </c>
      <c r="D1947" t="str">
        <f>VLOOKUP(B1947,Categorisation_T!$B$4:$C$51,2,FALSE)</f>
        <v>Δ9</v>
      </c>
      <c r="E1947">
        <f>HLOOKUP(C1947,Categorisation_T!$D$1:$DH$4,4,FALSE)</f>
        <v>29.1</v>
      </c>
      <c r="F1947" t="str">
        <f t="shared" si="92"/>
        <v>29.1-Δ9</v>
      </c>
      <c r="G1947">
        <f>VLOOKUP($B1947,Categorisation_T_Score!$B$1:$DH$51,$C1947+2,FALSE)</f>
        <v>0</v>
      </c>
      <c r="H1947">
        <f>IFERROR(VLOOKUP(G1947,ScoreCards!$C$3:$F$6,4),0)</f>
        <v>0</v>
      </c>
    </row>
    <row r="1948" spans="2:8">
      <c r="B1948">
        <f t="shared" si="90"/>
        <v>21</v>
      </c>
      <c r="C1948">
        <f t="shared" si="91"/>
        <v>92</v>
      </c>
      <c r="D1948" t="str">
        <f>VLOOKUP(B1948,Categorisation_T!$B$4:$C$51,2,FALSE)</f>
        <v>Δ9</v>
      </c>
      <c r="E1948">
        <f>HLOOKUP(C1948,Categorisation_T!$D$1:$DH$4,4,FALSE)</f>
        <v>29.2</v>
      </c>
      <c r="F1948" t="str">
        <f t="shared" si="92"/>
        <v>29.2-Δ9</v>
      </c>
      <c r="G1948">
        <f>VLOOKUP($B1948,Categorisation_T_Score!$B$1:$DH$51,$C1948+2,FALSE)</f>
        <v>0</v>
      </c>
      <c r="H1948">
        <f>IFERROR(VLOOKUP(G1948,ScoreCards!$C$3:$F$6,4),0)</f>
        <v>0</v>
      </c>
    </row>
    <row r="1949" spans="2:8">
      <c r="B1949">
        <f t="shared" si="90"/>
        <v>21</v>
      </c>
      <c r="C1949">
        <f t="shared" si="91"/>
        <v>93</v>
      </c>
      <c r="D1949" t="str">
        <f>VLOOKUP(B1949,Categorisation_T!$B$4:$C$51,2,FALSE)</f>
        <v>Δ9</v>
      </c>
      <c r="E1949">
        <f>HLOOKUP(C1949,Categorisation_T!$D$1:$DH$4,4,FALSE)</f>
        <v>29.3</v>
      </c>
      <c r="F1949" t="str">
        <f t="shared" si="92"/>
        <v>29.3-Δ9</v>
      </c>
      <c r="G1949">
        <f>VLOOKUP($B1949,Categorisation_T_Score!$B$1:$DH$51,$C1949+2,FALSE)</f>
        <v>0</v>
      </c>
      <c r="H1949">
        <f>IFERROR(VLOOKUP(G1949,ScoreCards!$C$3:$F$6,4),0)</f>
        <v>0</v>
      </c>
    </row>
    <row r="1950" spans="2:8">
      <c r="B1950">
        <f t="shared" si="90"/>
        <v>21</v>
      </c>
      <c r="C1950">
        <f t="shared" si="91"/>
        <v>94</v>
      </c>
      <c r="D1950" t="str">
        <f>VLOOKUP(B1950,Categorisation_T!$B$4:$C$51,2,FALSE)</f>
        <v>Δ9</v>
      </c>
      <c r="E1950">
        <f>HLOOKUP(C1950,Categorisation_T!$D$1:$DH$4,4,FALSE)</f>
        <v>30</v>
      </c>
      <c r="F1950" t="str">
        <f t="shared" si="92"/>
        <v>30-Δ9</v>
      </c>
      <c r="G1950">
        <f>VLOOKUP($B1950,Categorisation_T_Score!$B$1:$DH$51,$C1950+2,FALSE)</f>
        <v>0</v>
      </c>
      <c r="H1950">
        <f>IFERROR(VLOOKUP(G1950,ScoreCards!$C$3:$F$6,4),0)</f>
        <v>0</v>
      </c>
    </row>
    <row r="1951" spans="2:8">
      <c r="B1951">
        <f t="shared" si="90"/>
        <v>21</v>
      </c>
      <c r="C1951">
        <f t="shared" si="91"/>
        <v>95</v>
      </c>
      <c r="D1951" t="str">
        <f>VLOOKUP(B1951,Categorisation_T!$B$4:$C$51,2,FALSE)</f>
        <v>Δ9</v>
      </c>
      <c r="E1951">
        <f>HLOOKUP(C1951,Categorisation_T!$D$1:$DH$4,4,FALSE)</f>
        <v>33.1</v>
      </c>
      <c r="F1951" t="str">
        <f t="shared" si="92"/>
        <v>33.1-Δ9</v>
      </c>
      <c r="G1951">
        <f>VLOOKUP($B1951,Categorisation_T_Score!$B$1:$DH$51,$C1951+2,FALSE)</f>
        <v>0</v>
      </c>
      <c r="H1951">
        <f>IFERROR(VLOOKUP(G1951,ScoreCards!$C$3:$F$6,4),0)</f>
        <v>0</v>
      </c>
    </row>
    <row r="1952" spans="2:8">
      <c r="B1952">
        <f t="shared" si="90"/>
        <v>21</v>
      </c>
      <c r="C1952">
        <f t="shared" si="91"/>
        <v>96</v>
      </c>
      <c r="D1952" t="str">
        <f>VLOOKUP(B1952,Categorisation_T!$B$4:$C$51,2,FALSE)</f>
        <v>Δ9</v>
      </c>
      <c r="E1952">
        <f>HLOOKUP(C1952,Categorisation_T!$D$1:$DH$4,4,FALSE)</f>
        <v>33.200000000000003</v>
      </c>
      <c r="F1952" t="str">
        <f t="shared" si="92"/>
        <v>33.2-Δ9</v>
      </c>
      <c r="G1952">
        <f>VLOOKUP($B1952,Categorisation_T_Score!$B$1:$DH$51,$C1952+2,FALSE)</f>
        <v>0</v>
      </c>
      <c r="H1952">
        <f>IFERROR(VLOOKUP(G1952,ScoreCards!$C$3:$F$6,4),0)</f>
        <v>0</v>
      </c>
    </row>
    <row r="1953" spans="2:8">
      <c r="B1953">
        <f t="shared" si="90"/>
        <v>21</v>
      </c>
      <c r="C1953">
        <f t="shared" si="91"/>
        <v>97</v>
      </c>
      <c r="D1953" t="str">
        <f>VLOOKUP(B1953,Categorisation_T!$B$4:$C$51,2,FALSE)</f>
        <v>Δ9</v>
      </c>
      <c r="E1953" t="str">
        <f>HLOOKUP(C1953,Categorisation_T!$D$1:$DH$4,4,FALSE)</f>
        <v>J</v>
      </c>
      <c r="F1953" t="str">
        <f t="shared" si="92"/>
        <v>J-Δ9</v>
      </c>
      <c r="G1953" t="str">
        <f>VLOOKUP($B1953,Categorisation_T_Score!$B$1:$DH$51,$C1953+2,FALSE)</f>
        <v>P2</v>
      </c>
      <c r="H1953">
        <f>IFERROR(VLOOKUP(G1953,ScoreCards!$C$3:$F$6,4),0)</f>
        <v>0</v>
      </c>
    </row>
    <row r="1954" spans="2:8">
      <c r="B1954">
        <f t="shared" si="90"/>
        <v>21</v>
      </c>
      <c r="C1954">
        <f t="shared" si="91"/>
        <v>98</v>
      </c>
      <c r="D1954" t="str">
        <f>VLOOKUP(B1954,Categorisation_T!$B$4:$C$51,2,FALSE)</f>
        <v>Δ9</v>
      </c>
      <c r="E1954">
        <f>HLOOKUP(C1954,Categorisation_T!$D$1:$DH$4,4,FALSE)</f>
        <v>31</v>
      </c>
      <c r="F1954" t="str">
        <f t="shared" si="92"/>
        <v>31-Δ9</v>
      </c>
      <c r="G1954">
        <f>VLOOKUP($B1954,Categorisation_T_Score!$B$1:$DH$51,$C1954+2,FALSE)</f>
        <v>0</v>
      </c>
      <c r="H1954">
        <f>IFERROR(VLOOKUP(G1954,ScoreCards!$C$3:$F$6,4),0)</f>
        <v>0</v>
      </c>
    </row>
    <row r="1955" spans="2:8">
      <c r="B1955">
        <f t="shared" si="90"/>
        <v>21</v>
      </c>
      <c r="C1955">
        <f t="shared" si="91"/>
        <v>99</v>
      </c>
      <c r="D1955" t="str">
        <f>VLOOKUP(B1955,Categorisation_T!$B$4:$C$51,2,FALSE)</f>
        <v>Δ9</v>
      </c>
      <c r="E1955">
        <f>HLOOKUP(C1955,Categorisation_T!$D$1:$DH$4,4,FALSE)</f>
        <v>32.1</v>
      </c>
      <c r="F1955" t="str">
        <f t="shared" si="92"/>
        <v>32.1-Δ9</v>
      </c>
      <c r="G1955">
        <f>VLOOKUP($B1955,Categorisation_T_Score!$B$1:$DH$51,$C1955+2,FALSE)</f>
        <v>0</v>
      </c>
      <c r="H1955">
        <f>IFERROR(VLOOKUP(G1955,ScoreCards!$C$3:$F$6,4),0)</f>
        <v>0</v>
      </c>
    </row>
    <row r="1956" spans="2:8">
      <c r="B1956">
        <f t="shared" si="90"/>
        <v>21</v>
      </c>
      <c r="C1956">
        <f t="shared" si="91"/>
        <v>100</v>
      </c>
      <c r="D1956" t="str">
        <f>VLOOKUP(B1956,Categorisation_T!$B$4:$C$51,2,FALSE)</f>
        <v>Δ9</v>
      </c>
      <c r="E1956">
        <f>HLOOKUP(C1956,Categorisation_T!$D$1:$DH$4,4,FALSE)</f>
        <v>32.200000000000003</v>
      </c>
      <c r="F1956" t="str">
        <f t="shared" si="92"/>
        <v>32.2-Δ9</v>
      </c>
      <c r="G1956">
        <f>VLOOKUP($B1956,Categorisation_T_Score!$B$1:$DH$51,$C1956+2,FALSE)</f>
        <v>0</v>
      </c>
      <c r="H1956">
        <f>IFERROR(VLOOKUP(G1956,ScoreCards!$C$3:$F$6,4),0)</f>
        <v>0</v>
      </c>
    </row>
    <row r="1957" spans="2:8">
      <c r="B1957">
        <f t="shared" si="90"/>
        <v>21</v>
      </c>
      <c r="C1957">
        <f t="shared" si="91"/>
        <v>101</v>
      </c>
      <c r="D1957" t="str">
        <f>VLOOKUP(B1957,Categorisation_T!$B$4:$C$51,2,FALSE)</f>
        <v>Δ9</v>
      </c>
      <c r="E1957">
        <f>HLOOKUP(C1957,Categorisation_T!$D$1:$DH$4,4,FALSE)</f>
        <v>32.299999999999997</v>
      </c>
      <c r="F1957" t="str">
        <f t="shared" si="92"/>
        <v>32.3-Δ9</v>
      </c>
      <c r="G1957">
        <f>VLOOKUP($B1957,Categorisation_T_Score!$B$1:$DH$51,$C1957+2,FALSE)</f>
        <v>0</v>
      </c>
      <c r="H1957">
        <f>IFERROR(VLOOKUP(G1957,ScoreCards!$C$3:$F$6,4),0)</f>
        <v>0</v>
      </c>
    </row>
    <row r="1958" spans="2:8">
      <c r="B1958">
        <f t="shared" si="90"/>
        <v>21</v>
      </c>
      <c r="C1958">
        <f t="shared" si="91"/>
        <v>102</v>
      </c>
      <c r="D1958" t="str">
        <f>VLOOKUP(B1958,Categorisation_T!$B$4:$C$51,2,FALSE)</f>
        <v>Δ9</v>
      </c>
      <c r="E1958">
        <f>HLOOKUP(C1958,Categorisation_T!$D$1:$DH$4,4,FALSE)</f>
        <v>32.4</v>
      </c>
      <c r="F1958" t="str">
        <f t="shared" si="92"/>
        <v>32.4-Δ9</v>
      </c>
      <c r="G1958">
        <f>VLOOKUP($B1958,Categorisation_T_Score!$B$1:$DH$51,$C1958+2,FALSE)</f>
        <v>0</v>
      </c>
      <c r="H1958">
        <f>IFERROR(VLOOKUP(G1958,ScoreCards!$C$3:$F$6,4),0)</f>
        <v>0</v>
      </c>
    </row>
    <row r="1959" spans="2:8">
      <c r="B1959">
        <f t="shared" si="90"/>
        <v>21</v>
      </c>
      <c r="C1959">
        <f t="shared" si="91"/>
        <v>103</v>
      </c>
      <c r="D1959" t="str">
        <f>VLOOKUP(B1959,Categorisation_T!$B$4:$C$51,2,FALSE)</f>
        <v>Δ9</v>
      </c>
      <c r="E1959">
        <f>HLOOKUP(C1959,Categorisation_T!$D$1:$DH$4,4,FALSE)</f>
        <v>32.5</v>
      </c>
      <c r="F1959" t="str">
        <f t="shared" si="92"/>
        <v>32.5-Δ9</v>
      </c>
      <c r="G1959">
        <f>VLOOKUP($B1959,Categorisation_T_Score!$B$1:$DH$51,$C1959+2,FALSE)</f>
        <v>0</v>
      </c>
      <c r="H1959">
        <f>IFERROR(VLOOKUP(G1959,ScoreCards!$C$3:$F$6,4),0)</f>
        <v>0</v>
      </c>
    </row>
    <row r="1960" spans="2:8">
      <c r="B1960">
        <f t="shared" si="90"/>
        <v>21</v>
      </c>
      <c r="C1960">
        <f t="shared" si="91"/>
        <v>104</v>
      </c>
      <c r="D1960" t="str">
        <f>VLOOKUP(B1960,Categorisation_T!$B$4:$C$51,2,FALSE)</f>
        <v>Δ9</v>
      </c>
      <c r="E1960">
        <f>HLOOKUP(C1960,Categorisation_T!$D$1:$DH$4,4,FALSE)</f>
        <v>32.9</v>
      </c>
      <c r="F1960" t="str">
        <f t="shared" si="92"/>
        <v>32.9-Δ9</v>
      </c>
      <c r="G1960">
        <f>VLOOKUP($B1960,Categorisation_T_Score!$B$1:$DH$51,$C1960+2,FALSE)</f>
        <v>0</v>
      </c>
      <c r="H1960">
        <f>IFERROR(VLOOKUP(G1960,ScoreCards!$C$3:$F$6,4),0)</f>
        <v>0</v>
      </c>
    </row>
    <row r="1961" spans="2:8">
      <c r="B1961">
        <f t="shared" si="90"/>
        <v>21</v>
      </c>
      <c r="C1961">
        <f t="shared" si="91"/>
        <v>105</v>
      </c>
      <c r="D1961" t="str">
        <f>VLOOKUP(B1961,Categorisation_T!$B$4:$C$51,2,FALSE)</f>
        <v>Δ9</v>
      </c>
      <c r="E1961">
        <f>HLOOKUP(C1961,Categorisation_T!$D$1:$DH$4,4,FALSE)</f>
        <v>95.2</v>
      </c>
      <c r="F1961" t="str">
        <f t="shared" si="92"/>
        <v>95.2-Δ9</v>
      </c>
      <c r="G1961">
        <f>VLOOKUP($B1961,Categorisation_T_Score!$B$1:$DH$51,$C1961+2,FALSE)</f>
        <v>0</v>
      </c>
      <c r="H1961">
        <f>IFERROR(VLOOKUP(G1961,ScoreCards!$C$3:$F$6,4),0)</f>
        <v>0</v>
      </c>
    </row>
    <row r="1962" spans="2:8">
      <c r="B1962">
        <f t="shared" si="90"/>
        <v>21</v>
      </c>
      <c r="C1962">
        <f t="shared" si="91"/>
        <v>106</v>
      </c>
      <c r="D1962" t="str">
        <f>VLOOKUP(B1962,Categorisation_T!$B$4:$C$51,2,FALSE)</f>
        <v>Δ9</v>
      </c>
      <c r="E1962">
        <f>HLOOKUP(C1962,Categorisation_T!$D$1:$DH$4,4,FALSE)</f>
        <v>37</v>
      </c>
      <c r="F1962" t="str">
        <f t="shared" si="92"/>
        <v>37-Δ9</v>
      </c>
      <c r="G1962">
        <f>VLOOKUP($B1962,Categorisation_T_Score!$B$1:$DH$51,$C1962+2,FALSE)</f>
        <v>0</v>
      </c>
      <c r="H1962">
        <f>IFERROR(VLOOKUP(G1962,ScoreCards!$C$3:$F$6,4),0)</f>
        <v>0</v>
      </c>
    </row>
    <row r="1963" spans="2:8">
      <c r="B1963">
        <f t="shared" si="90"/>
        <v>21</v>
      </c>
      <c r="C1963">
        <f t="shared" si="91"/>
        <v>107</v>
      </c>
      <c r="D1963" t="str">
        <f>VLOOKUP(B1963,Categorisation_T!$B$4:$C$51,2,FALSE)</f>
        <v>Δ9</v>
      </c>
      <c r="E1963" t="str">
        <f>HLOOKUP(C1963,Categorisation_T!$D$1:$DH$4,4,FALSE)</f>
        <v>K</v>
      </c>
      <c r="F1963" t="str">
        <f t="shared" si="92"/>
        <v>K-Δ9</v>
      </c>
      <c r="G1963">
        <f>VLOOKUP($B1963,Categorisation_T_Score!$B$1:$DH$51,$C1963+2,FALSE)</f>
        <v>0</v>
      </c>
      <c r="H1963">
        <f>IFERROR(VLOOKUP(G1963,ScoreCards!$C$3:$F$6,4),0)</f>
        <v>0</v>
      </c>
    </row>
    <row r="1964" spans="2:8">
      <c r="B1964">
        <f t="shared" si="90"/>
        <v>21</v>
      </c>
      <c r="C1964">
        <f t="shared" si="91"/>
        <v>108</v>
      </c>
      <c r="D1964" t="str">
        <f>VLOOKUP(B1964,Categorisation_T!$B$4:$C$51,2,FALSE)</f>
        <v>Δ9</v>
      </c>
      <c r="E1964">
        <f>HLOOKUP(C1964,Categorisation_T!$D$1:$DH$4,4,FALSE)</f>
        <v>46.7</v>
      </c>
      <c r="F1964" t="str">
        <f t="shared" si="92"/>
        <v>46.7-Δ9</v>
      </c>
      <c r="G1964">
        <f>VLOOKUP($B1964,Categorisation_T_Score!$B$1:$DH$51,$C1964+2,FALSE)</f>
        <v>0</v>
      </c>
      <c r="H1964">
        <f>IFERROR(VLOOKUP(G1964,ScoreCards!$C$3:$F$6,4),0)</f>
        <v>0</v>
      </c>
    </row>
    <row r="1965" spans="2:8">
      <c r="B1965">
        <f t="shared" si="90"/>
        <v>21</v>
      </c>
      <c r="C1965">
        <f t="shared" si="91"/>
        <v>109</v>
      </c>
      <c r="D1965" t="str">
        <f>VLOOKUP(B1965,Categorisation_T!$B$4:$C$51,2,FALSE)</f>
        <v>Δ9</v>
      </c>
      <c r="E1965">
        <f>HLOOKUP(C1965,Categorisation_T!$D$1:$DH$4,4,FALSE)</f>
        <v>52</v>
      </c>
      <c r="F1965" t="str">
        <f t="shared" si="92"/>
        <v>52-Δ9</v>
      </c>
      <c r="G1965">
        <f>VLOOKUP($B1965,Categorisation_T_Score!$B$1:$DH$51,$C1965+2,FALSE)</f>
        <v>0</v>
      </c>
      <c r="H1965">
        <f>IFERROR(VLOOKUP(G1965,ScoreCards!$C$3:$F$6,4),0)</f>
        <v>0</v>
      </c>
    </row>
    <row r="1966" spans="2:8">
      <c r="B1966">
        <f t="shared" si="90"/>
        <v>22</v>
      </c>
      <c r="C1966">
        <f t="shared" si="91"/>
        <v>1</v>
      </c>
      <c r="D1966" t="str">
        <f>VLOOKUP(B1966,Categorisation_T!$B$4:$C$51,2,FALSE)</f>
        <v>Ε1</v>
      </c>
      <c r="E1966" t="str">
        <f>HLOOKUP(C1966,Categorisation_T!$D$1:$DH$4,4,FALSE)</f>
        <v>A</v>
      </c>
      <c r="F1966" t="str">
        <f t="shared" si="92"/>
        <v>A-Ε1</v>
      </c>
      <c r="G1966" t="str">
        <f>VLOOKUP($B1966,Categorisation_T_Score!$B$1:$DH$51,$C1966+2,FALSE)</f>
        <v>P3</v>
      </c>
      <c r="H1966">
        <f>IFERROR(VLOOKUP(G1966,ScoreCards!$C$3:$F$6,4),0)</f>
        <v>0</v>
      </c>
    </row>
    <row r="1967" spans="2:8">
      <c r="B1967">
        <f t="shared" si="90"/>
        <v>22</v>
      </c>
      <c r="C1967">
        <f t="shared" si="91"/>
        <v>2</v>
      </c>
      <c r="D1967" t="str">
        <f>VLOOKUP(B1967,Categorisation_T!$B$4:$C$51,2,FALSE)</f>
        <v>Ε1</v>
      </c>
      <c r="E1967">
        <f>HLOOKUP(C1967,Categorisation_T!$D$1:$DH$4,4,FALSE)</f>
        <v>10.1</v>
      </c>
      <c r="F1967" t="str">
        <f t="shared" si="92"/>
        <v>10.1-Ε1</v>
      </c>
      <c r="G1967" t="str">
        <f>VLOOKUP($B1967,Categorisation_T_Score!$B$1:$DH$51,$C1967+2,FALSE)</f>
        <v>P3</v>
      </c>
      <c r="H1967">
        <f>IFERROR(VLOOKUP(G1967,ScoreCards!$C$3:$F$6,4),0)</f>
        <v>0</v>
      </c>
    </row>
    <row r="1968" spans="2:8">
      <c r="B1968">
        <f t="shared" si="90"/>
        <v>22</v>
      </c>
      <c r="C1968">
        <f t="shared" si="91"/>
        <v>3</v>
      </c>
      <c r="D1968" t="str">
        <f>VLOOKUP(B1968,Categorisation_T!$B$4:$C$51,2,FALSE)</f>
        <v>Ε1</v>
      </c>
      <c r="E1968">
        <f>HLOOKUP(C1968,Categorisation_T!$D$1:$DH$4,4,FALSE)</f>
        <v>10.199999999999999</v>
      </c>
      <c r="F1968" t="str">
        <f t="shared" si="92"/>
        <v>10.2-Ε1</v>
      </c>
      <c r="G1968" t="str">
        <f>VLOOKUP($B1968,Categorisation_T_Score!$B$1:$DH$51,$C1968+2,FALSE)</f>
        <v>P3</v>
      </c>
      <c r="H1968">
        <f>IFERROR(VLOOKUP(G1968,ScoreCards!$C$3:$F$6,4),0)</f>
        <v>0</v>
      </c>
    </row>
    <row r="1969" spans="2:8">
      <c r="B1969">
        <f t="shared" si="90"/>
        <v>22</v>
      </c>
      <c r="C1969">
        <f t="shared" si="91"/>
        <v>4</v>
      </c>
      <c r="D1969" t="str">
        <f>VLOOKUP(B1969,Categorisation_T!$B$4:$C$51,2,FALSE)</f>
        <v>Ε1</v>
      </c>
      <c r="E1969">
        <f>HLOOKUP(C1969,Categorisation_T!$D$1:$DH$4,4,FALSE)</f>
        <v>10.3</v>
      </c>
      <c r="F1969" t="str">
        <f t="shared" si="92"/>
        <v>10.3-Ε1</v>
      </c>
      <c r="G1969" t="str">
        <f>VLOOKUP($B1969,Categorisation_T_Score!$B$1:$DH$51,$C1969+2,FALSE)</f>
        <v>P3</v>
      </c>
      <c r="H1969">
        <f>IFERROR(VLOOKUP(G1969,ScoreCards!$C$3:$F$6,4),0)</f>
        <v>0</v>
      </c>
    </row>
    <row r="1970" spans="2:8">
      <c r="B1970">
        <f t="shared" ref="B1970:B2033" si="93">B1861+1</f>
        <v>22</v>
      </c>
      <c r="C1970">
        <f t="shared" ref="C1970:C2033" si="94">C1861</f>
        <v>5</v>
      </c>
      <c r="D1970" t="str">
        <f>VLOOKUP(B1970,Categorisation_T!$B$4:$C$51,2,FALSE)</f>
        <v>Ε1</v>
      </c>
      <c r="E1970">
        <f>HLOOKUP(C1970,Categorisation_T!$D$1:$DH$4,4,FALSE)</f>
        <v>10.4</v>
      </c>
      <c r="F1970" t="str">
        <f t="shared" si="92"/>
        <v>10.4-Ε1</v>
      </c>
      <c r="G1970" t="str">
        <f>VLOOKUP($B1970,Categorisation_T_Score!$B$1:$DH$51,$C1970+2,FALSE)</f>
        <v>P3</v>
      </c>
      <c r="H1970">
        <f>IFERROR(VLOOKUP(G1970,ScoreCards!$C$3:$F$6,4),0)</f>
        <v>0</v>
      </c>
    </row>
    <row r="1971" spans="2:8">
      <c r="B1971">
        <f t="shared" si="93"/>
        <v>22</v>
      </c>
      <c r="C1971">
        <f t="shared" si="94"/>
        <v>6</v>
      </c>
      <c r="D1971" t="str">
        <f>VLOOKUP(B1971,Categorisation_T!$B$4:$C$51,2,FALSE)</f>
        <v>Ε1</v>
      </c>
      <c r="E1971">
        <f>HLOOKUP(C1971,Categorisation_T!$D$1:$DH$4,4,FALSE)</f>
        <v>10.5</v>
      </c>
      <c r="F1971" t="str">
        <f t="shared" si="92"/>
        <v>10.5-Ε1</v>
      </c>
      <c r="G1971" t="str">
        <f>VLOOKUP($B1971,Categorisation_T_Score!$B$1:$DH$51,$C1971+2,FALSE)</f>
        <v>P3</v>
      </c>
      <c r="H1971">
        <f>IFERROR(VLOOKUP(G1971,ScoreCards!$C$3:$F$6,4),0)</f>
        <v>0</v>
      </c>
    </row>
    <row r="1972" spans="2:8">
      <c r="B1972">
        <f t="shared" si="93"/>
        <v>22</v>
      </c>
      <c r="C1972">
        <f t="shared" si="94"/>
        <v>7</v>
      </c>
      <c r="D1972" t="str">
        <f>VLOOKUP(B1972,Categorisation_T!$B$4:$C$51,2,FALSE)</f>
        <v>Ε1</v>
      </c>
      <c r="E1972">
        <f>HLOOKUP(C1972,Categorisation_T!$D$1:$DH$4,4,FALSE)</f>
        <v>10.6</v>
      </c>
      <c r="F1972" t="str">
        <f t="shared" si="92"/>
        <v>10.6-Ε1</v>
      </c>
      <c r="G1972" t="str">
        <f>VLOOKUP($B1972,Categorisation_T_Score!$B$1:$DH$51,$C1972+2,FALSE)</f>
        <v>P3</v>
      </c>
      <c r="H1972">
        <f>IFERROR(VLOOKUP(G1972,ScoreCards!$C$3:$F$6,4),0)</f>
        <v>0</v>
      </c>
    </row>
    <row r="1973" spans="2:8">
      <c r="B1973">
        <f t="shared" si="93"/>
        <v>22</v>
      </c>
      <c r="C1973">
        <f t="shared" si="94"/>
        <v>8</v>
      </c>
      <c r="D1973" t="str">
        <f>VLOOKUP(B1973,Categorisation_T!$B$4:$C$51,2,FALSE)</f>
        <v>Ε1</v>
      </c>
      <c r="E1973">
        <f>HLOOKUP(C1973,Categorisation_T!$D$1:$DH$4,4,FALSE)</f>
        <v>10.7</v>
      </c>
      <c r="F1973" t="str">
        <f t="shared" si="92"/>
        <v>10.7-Ε1</v>
      </c>
      <c r="G1973" t="str">
        <f>VLOOKUP($B1973,Categorisation_T_Score!$B$1:$DH$51,$C1973+2,FALSE)</f>
        <v>P3</v>
      </c>
      <c r="H1973">
        <f>IFERROR(VLOOKUP(G1973,ScoreCards!$C$3:$F$6,4),0)</f>
        <v>0</v>
      </c>
    </row>
    <row r="1974" spans="2:8">
      <c r="B1974">
        <f t="shared" si="93"/>
        <v>22</v>
      </c>
      <c r="C1974">
        <f t="shared" si="94"/>
        <v>9</v>
      </c>
      <c r="D1974" t="str">
        <f>VLOOKUP(B1974,Categorisation_T!$B$4:$C$51,2,FALSE)</f>
        <v>Ε1</v>
      </c>
      <c r="E1974">
        <f>HLOOKUP(C1974,Categorisation_T!$D$1:$DH$4,4,FALSE)</f>
        <v>10.8</v>
      </c>
      <c r="F1974" t="str">
        <f t="shared" si="92"/>
        <v>10.8-Ε1</v>
      </c>
      <c r="G1974" t="str">
        <f>VLOOKUP($B1974,Categorisation_T_Score!$B$1:$DH$51,$C1974+2,FALSE)</f>
        <v>P3</v>
      </c>
      <c r="H1974">
        <f>IFERROR(VLOOKUP(G1974,ScoreCards!$C$3:$F$6,4),0)</f>
        <v>0</v>
      </c>
    </row>
    <row r="1975" spans="2:8">
      <c r="B1975">
        <f t="shared" si="93"/>
        <v>22</v>
      </c>
      <c r="C1975">
        <f t="shared" si="94"/>
        <v>10</v>
      </c>
      <c r="D1975" t="str">
        <f>VLOOKUP(B1975,Categorisation_T!$B$4:$C$51,2,FALSE)</f>
        <v>Ε1</v>
      </c>
      <c r="E1975">
        <f>HLOOKUP(C1975,Categorisation_T!$D$1:$DH$4,4,FALSE)</f>
        <v>10.9</v>
      </c>
      <c r="F1975" t="str">
        <f t="shared" si="92"/>
        <v>10.9-Ε1</v>
      </c>
      <c r="G1975" t="str">
        <f>VLOOKUP($B1975,Categorisation_T_Score!$B$1:$DH$51,$C1975+2,FALSE)</f>
        <v>P3</v>
      </c>
      <c r="H1975">
        <f>IFERROR(VLOOKUP(G1975,ScoreCards!$C$3:$F$6,4),0)</f>
        <v>0</v>
      </c>
    </row>
    <row r="1976" spans="2:8">
      <c r="B1976">
        <f t="shared" si="93"/>
        <v>22</v>
      </c>
      <c r="C1976">
        <f t="shared" si="94"/>
        <v>11</v>
      </c>
      <c r="D1976" t="str">
        <f>VLOOKUP(B1976,Categorisation_T!$B$4:$C$51,2,FALSE)</f>
        <v>Ε1</v>
      </c>
      <c r="E1976">
        <f>HLOOKUP(C1976,Categorisation_T!$D$1:$DH$4,4,FALSE)</f>
        <v>11</v>
      </c>
      <c r="F1976" t="str">
        <f t="shared" si="92"/>
        <v>11-Ε1</v>
      </c>
      <c r="G1976" t="str">
        <f>VLOOKUP($B1976,Categorisation_T_Score!$B$1:$DH$51,$C1976+2,FALSE)</f>
        <v>P3</v>
      </c>
      <c r="H1976">
        <f>IFERROR(VLOOKUP(G1976,ScoreCards!$C$3:$F$6,4),0)</f>
        <v>0</v>
      </c>
    </row>
    <row r="1977" spans="2:8">
      <c r="B1977">
        <f t="shared" si="93"/>
        <v>22</v>
      </c>
      <c r="C1977">
        <f t="shared" si="94"/>
        <v>12</v>
      </c>
      <c r="D1977" t="str">
        <f>VLOOKUP(B1977,Categorisation_T!$B$4:$C$51,2,FALSE)</f>
        <v>Ε1</v>
      </c>
      <c r="E1977">
        <f>HLOOKUP(C1977,Categorisation_T!$D$1:$DH$4,4,FALSE)</f>
        <v>36</v>
      </c>
      <c r="F1977" t="str">
        <f t="shared" si="92"/>
        <v>36-Ε1</v>
      </c>
      <c r="G1977" t="str">
        <f>VLOOKUP($B1977,Categorisation_T_Score!$B$1:$DH$51,$C1977+2,FALSE)</f>
        <v>P3</v>
      </c>
      <c r="H1977">
        <f>IFERROR(VLOOKUP(G1977,ScoreCards!$C$3:$F$6,4),0)</f>
        <v>0</v>
      </c>
    </row>
    <row r="1978" spans="2:8">
      <c r="B1978">
        <f t="shared" si="93"/>
        <v>22</v>
      </c>
      <c r="C1978">
        <f t="shared" si="94"/>
        <v>13</v>
      </c>
      <c r="D1978" t="str">
        <f>VLOOKUP(B1978,Categorisation_T!$B$4:$C$51,2,FALSE)</f>
        <v>Ε1</v>
      </c>
      <c r="E1978" t="str">
        <f>HLOOKUP(C1978,Categorisation_T!$D$1:$DH$4,4,FALSE)</f>
        <v>B</v>
      </c>
      <c r="F1978" t="str">
        <f t="shared" si="92"/>
        <v>B-Ε1</v>
      </c>
      <c r="G1978" t="str">
        <f>VLOOKUP($B1978,Categorisation_T_Score!$B$1:$DH$51,$C1978+2,FALSE)</f>
        <v>P3</v>
      </c>
      <c r="H1978">
        <f>IFERROR(VLOOKUP(G1978,ScoreCards!$C$3:$F$6,4),0)</f>
        <v>0</v>
      </c>
    </row>
    <row r="1979" spans="2:8">
      <c r="B1979">
        <f t="shared" si="93"/>
        <v>22</v>
      </c>
      <c r="C1979">
        <f t="shared" si="94"/>
        <v>14</v>
      </c>
      <c r="D1979" t="str">
        <f>VLOOKUP(B1979,Categorisation_T!$B$4:$C$51,2,FALSE)</f>
        <v>Ε1</v>
      </c>
      <c r="E1979">
        <f>HLOOKUP(C1979,Categorisation_T!$D$1:$DH$4,4,FALSE)</f>
        <v>12</v>
      </c>
      <c r="F1979" t="str">
        <f t="shared" si="92"/>
        <v>12-Ε1</v>
      </c>
      <c r="G1979" t="str">
        <f>VLOOKUP($B1979,Categorisation_T_Score!$B$1:$DH$51,$C1979+2,FALSE)</f>
        <v>P3</v>
      </c>
      <c r="H1979">
        <f>IFERROR(VLOOKUP(G1979,ScoreCards!$C$3:$F$6,4),0)</f>
        <v>0</v>
      </c>
    </row>
    <row r="1980" spans="2:8">
      <c r="B1980">
        <f t="shared" si="93"/>
        <v>22</v>
      </c>
      <c r="C1980">
        <f t="shared" si="94"/>
        <v>15</v>
      </c>
      <c r="D1980" t="str">
        <f>VLOOKUP(B1980,Categorisation_T!$B$4:$C$51,2,FALSE)</f>
        <v>Ε1</v>
      </c>
      <c r="E1980" t="str">
        <f>HLOOKUP(C1980,Categorisation_T!$D$1:$DH$4,4,FALSE)</f>
        <v>C</v>
      </c>
      <c r="F1980" t="str">
        <f t="shared" si="92"/>
        <v>C-Ε1</v>
      </c>
      <c r="G1980" t="str">
        <f>VLOOKUP($B1980,Categorisation_T_Score!$B$1:$DH$51,$C1980+2,FALSE)</f>
        <v>P3</v>
      </c>
      <c r="H1980">
        <f>IFERROR(VLOOKUP(G1980,ScoreCards!$C$3:$F$6,4),0)</f>
        <v>0</v>
      </c>
    </row>
    <row r="1981" spans="2:8">
      <c r="B1981">
        <f t="shared" si="93"/>
        <v>22</v>
      </c>
      <c r="C1981">
        <f t="shared" si="94"/>
        <v>16</v>
      </c>
      <c r="D1981" t="str">
        <f>VLOOKUP(B1981,Categorisation_T!$B$4:$C$51,2,FALSE)</f>
        <v>Ε1</v>
      </c>
      <c r="E1981">
        <f>HLOOKUP(C1981,Categorisation_T!$D$1:$DH$4,4,FALSE)</f>
        <v>13.1</v>
      </c>
      <c r="F1981" t="str">
        <f t="shared" si="92"/>
        <v>13.1-Ε1</v>
      </c>
      <c r="G1981" t="str">
        <f>VLOOKUP($B1981,Categorisation_T_Score!$B$1:$DH$51,$C1981+2,FALSE)</f>
        <v>P3</v>
      </c>
      <c r="H1981">
        <f>IFERROR(VLOOKUP(G1981,ScoreCards!$C$3:$F$6,4),0)</f>
        <v>0</v>
      </c>
    </row>
    <row r="1982" spans="2:8">
      <c r="B1982">
        <f t="shared" si="93"/>
        <v>22</v>
      </c>
      <c r="C1982">
        <f t="shared" si="94"/>
        <v>17</v>
      </c>
      <c r="D1982" t="str">
        <f>VLOOKUP(B1982,Categorisation_T!$B$4:$C$51,2,FALSE)</f>
        <v>Ε1</v>
      </c>
      <c r="E1982">
        <f>HLOOKUP(C1982,Categorisation_T!$D$1:$DH$4,4,FALSE)</f>
        <v>13.2</v>
      </c>
      <c r="F1982" t="str">
        <f t="shared" si="92"/>
        <v>13.2-Ε1</v>
      </c>
      <c r="G1982" t="str">
        <f>VLOOKUP($B1982,Categorisation_T_Score!$B$1:$DH$51,$C1982+2,FALSE)</f>
        <v>P3</v>
      </c>
      <c r="H1982">
        <f>IFERROR(VLOOKUP(G1982,ScoreCards!$C$3:$F$6,4),0)</f>
        <v>0</v>
      </c>
    </row>
    <row r="1983" spans="2:8">
      <c r="B1983">
        <f t="shared" si="93"/>
        <v>22</v>
      </c>
      <c r="C1983">
        <f t="shared" si="94"/>
        <v>18</v>
      </c>
      <c r="D1983" t="str">
        <f>VLOOKUP(B1983,Categorisation_T!$B$4:$C$51,2,FALSE)</f>
        <v>Ε1</v>
      </c>
      <c r="E1983">
        <f>HLOOKUP(C1983,Categorisation_T!$D$1:$DH$4,4,FALSE)</f>
        <v>13.3</v>
      </c>
      <c r="F1983" t="str">
        <f t="shared" si="92"/>
        <v>13.3-Ε1</v>
      </c>
      <c r="G1983" t="str">
        <f>VLOOKUP($B1983,Categorisation_T_Score!$B$1:$DH$51,$C1983+2,FALSE)</f>
        <v>P3</v>
      </c>
      <c r="H1983">
        <f>IFERROR(VLOOKUP(G1983,ScoreCards!$C$3:$F$6,4),0)</f>
        <v>0</v>
      </c>
    </row>
    <row r="1984" spans="2:8">
      <c r="B1984">
        <f t="shared" si="93"/>
        <v>22</v>
      </c>
      <c r="C1984">
        <f t="shared" si="94"/>
        <v>19</v>
      </c>
      <c r="D1984" t="str">
        <f>VLOOKUP(B1984,Categorisation_T!$B$4:$C$51,2,FALSE)</f>
        <v>Ε1</v>
      </c>
      <c r="E1984">
        <f>HLOOKUP(C1984,Categorisation_T!$D$1:$DH$4,4,FALSE)</f>
        <v>13.9</v>
      </c>
      <c r="F1984" t="str">
        <f t="shared" si="92"/>
        <v>13.9-Ε1</v>
      </c>
      <c r="G1984" t="str">
        <f>VLOOKUP($B1984,Categorisation_T_Score!$B$1:$DH$51,$C1984+2,FALSE)</f>
        <v>P3</v>
      </c>
      <c r="H1984">
        <f>IFERROR(VLOOKUP(G1984,ScoreCards!$C$3:$F$6,4),0)</f>
        <v>0</v>
      </c>
    </row>
    <row r="1985" spans="2:8">
      <c r="B1985">
        <f t="shared" si="93"/>
        <v>22</v>
      </c>
      <c r="C1985">
        <f t="shared" si="94"/>
        <v>20</v>
      </c>
      <c r="D1985" t="str">
        <f>VLOOKUP(B1985,Categorisation_T!$B$4:$C$51,2,FALSE)</f>
        <v>Ε1</v>
      </c>
      <c r="E1985">
        <f>HLOOKUP(C1985,Categorisation_T!$D$1:$DH$4,4,FALSE)</f>
        <v>14.1</v>
      </c>
      <c r="F1985" t="str">
        <f t="shared" si="92"/>
        <v>14.1-Ε1</v>
      </c>
      <c r="G1985" t="str">
        <f>VLOOKUP($B1985,Categorisation_T_Score!$B$1:$DH$51,$C1985+2,FALSE)</f>
        <v>P3</v>
      </c>
      <c r="H1985">
        <f>IFERROR(VLOOKUP(G1985,ScoreCards!$C$3:$F$6,4),0)</f>
        <v>0</v>
      </c>
    </row>
    <row r="1986" spans="2:8">
      <c r="B1986">
        <f t="shared" si="93"/>
        <v>22</v>
      </c>
      <c r="C1986">
        <f t="shared" si="94"/>
        <v>21</v>
      </c>
      <c r="D1986" t="str">
        <f>VLOOKUP(B1986,Categorisation_T!$B$4:$C$51,2,FALSE)</f>
        <v>Ε1</v>
      </c>
      <c r="E1986">
        <f>HLOOKUP(C1986,Categorisation_T!$D$1:$DH$4,4,FALSE)</f>
        <v>14.2</v>
      </c>
      <c r="F1986" t="str">
        <f t="shared" si="92"/>
        <v>14.2-Ε1</v>
      </c>
      <c r="G1986" t="str">
        <f>VLOOKUP($B1986,Categorisation_T_Score!$B$1:$DH$51,$C1986+2,FALSE)</f>
        <v>P3</v>
      </c>
      <c r="H1986">
        <f>IFERROR(VLOOKUP(G1986,ScoreCards!$C$3:$F$6,4),0)</f>
        <v>0</v>
      </c>
    </row>
    <row r="1987" spans="2:8">
      <c r="B1987">
        <f t="shared" si="93"/>
        <v>22</v>
      </c>
      <c r="C1987">
        <f t="shared" si="94"/>
        <v>22</v>
      </c>
      <c r="D1987" t="str">
        <f>VLOOKUP(B1987,Categorisation_T!$B$4:$C$51,2,FALSE)</f>
        <v>Ε1</v>
      </c>
      <c r="E1987">
        <f>HLOOKUP(C1987,Categorisation_T!$D$1:$DH$4,4,FALSE)</f>
        <v>14.3</v>
      </c>
      <c r="F1987" t="str">
        <f t="shared" si="92"/>
        <v>14.3-Ε1</v>
      </c>
      <c r="G1987" t="str">
        <f>VLOOKUP($B1987,Categorisation_T_Score!$B$1:$DH$51,$C1987+2,FALSE)</f>
        <v>P3</v>
      </c>
      <c r="H1987">
        <f>IFERROR(VLOOKUP(G1987,ScoreCards!$C$3:$F$6,4),0)</f>
        <v>0</v>
      </c>
    </row>
    <row r="1988" spans="2:8">
      <c r="B1988">
        <f t="shared" si="93"/>
        <v>22</v>
      </c>
      <c r="C1988">
        <f t="shared" si="94"/>
        <v>23</v>
      </c>
      <c r="D1988" t="str">
        <f>VLOOKUP(B1988,Categorisation_T!$B$4:$C$51,2,FALSE)</f>
        <v>Ε1</v>
      </c>
      <c r="E1988">
        <f>HLOOKUP(C1988,Categorisation_T!$D$1:$DH$4,4,FALSE)</f>
        <v>15.1</v>
      </c>
      <c r="F1988" t="str">
        <f t="shared" si="92"/>
        <v>15.1-Ε1</v>
      </c>
      <c r="G1988" t="str">
        <f>VLOOKUP($B1988,Categorisation_T_Score!$B$1:$DH$51,$C1988+2,FALSE)</f>
        <v>P3</v>
      </c>
      <c r="H1988">
        <f>IFERROR(VLOOKUP(G1988,ScoreCards!$C$3:$F$6,4),0)</f>
        <v>0</v>
      </c>
    </row>
    <row r="1989" spans="2:8">
      <c r="B1989">
        <f t="shared" si="93"/>
        <v>22</v>
      </c>
      <c r="C1989">
        <f t="shared" si="94"/>
        <v>24</v>
      </c>
      <c r="D1989" t="str">
        <f>VLOOKUP(B1989,Categorisation_T!$B$4:$C$51,2,FALSE)</f>
        <v>Ε1</v>
      </c>
      <c r="E1989">
        <f>HLOOKUP(C1989,Categorisation_T!$D$1:$DH$4,4,FALSE)</f>
        <v>15.2</v>
      </c>
      <c r="F1989" t="str">
        <f t="shared" ref="F1989:F2052" si="95">E1989&amp;"-"&amp;D1989</f>
        <v>15.2-Ε1</v>
      </c>
      <c r="G1989" t="str">
        <f>VLOOKUP($B1989,Categorisation_T_Score!$B$1:$DH$51,$C1989+2,FALSE)</f>
        <v>P3</v>
      </c>
      <c r="H1989">
        <f>IFERROR(VLOOKUP(G1989,ScoreCards!$C$3:$F$6,4),0)</f>
        <v>0</v>
      </c>
    </row>
    <row r="1990" spans="2:8">
      <c r="B1990">
        <f t="shared" si="93"/>
        <v>22</v>
      </c>
      <c r="C1990">
        <f t="shared" si="94"/>
        <v>25</v>
      </c>
      <c r="D1990" t="str">
        <f>VLOOKUP(B1990,Categorisation_T!$B$4:$C$51,2,FALSE)</f>
        <v>Ε1</v>
      </c>
      <c r="E1990">
        <f>HLOOKUP(C1990,Categorisation_T!$D$1:$DH$4,4,FALSE)</f>
        <v>96.01</v>
      </c>
      <c r="F1990" t="str">
        <f t="shared" si="95"/>
        <v>96.01-Ε1</v>
      </c>
      <c r="G1990" t="str">
        <f>VLOOKUP($B1990,Categorisation_T_Score!$B$1:$DH$51,$C1990+2,FALSE)</f>
        <v>P3</v>
      </c>
      <c r="H1990">
        <f>IFERROR(VLOOKUP(G1990,ScoreCards!$C$3:$F$6,4),0)</f>
        <v>0</v>
      </c>
    </row>
    <row r="1991" spans="2:8">
      <c r="B1991">
        <f t="shared" si="93"/>
        <v>22</v>
      </c>
      <c r="C1991">
        <f t="shared" si="94"/>
        <v>26</v>
      </c>
      <c r="D1991" t="str">
        <f>VLOOKUP(B1991,Categorisation_T!$B$4:$C$51,2,FALSE)</f>
        <v>Ε1</v>
      </c>
      <c r="E1991" t="str">
        <f>HLOOKUP(C1991,Categorisation_T!$D$1:$DH$4,4,FALSE)</f>
        <v>D</v>
      </c>
      <c r="F1991" t="str">
        <f t="shared" si="95"/>
        <v>D-Ε1</v>
      </c>
      <c r="G1991" t="str">
        <f>VLOOKUP($B1991,Categorisation_T_Score!$B$1:$DH$51,$C1991+2,FALSE)</f>
        <v>P3</v>
      </c>
      <c r="H1991">
        <f>IFERROR(VLOOKUP(G1991,ScoreCards!$C$3:$F$6,4),0)</f>
        <v>0</v>
      </c>
    </row>
    <row r="1992" spans="2:8">
      <c r="B1992">
        <f t="shared" si="93"/>
        <v>22</v>
      </c>
      <c r="C1992">
        <f t="shared" si="94"/>
        <v>27</v>
      </c>
      <c r="D1992" t="str">
        <f>VLOOKUP(B1992,Categorisation_T!$B$4:$C$51,2,FALSE)</f>
        <v>Ε1</v>
      </c>
      <c r="E1992">
        <f>HLOOKUP(C1992,Categorisation_T!$D$1:$DH$4,4,FALSE)</f>
        <v>16.100000000000001</v>
      </c>
      <c r="F1992" t="str">
        <f t="shared" si="95"/>
        <v>16.1-Ε1</v>
      </c>
      <c r="G1992" t="str">
        <f>VLOOKUP($B1992,Categorisation_T_Score!$B$1:$DH$51,$C1992+2,FALSE)</f>
        <v>P3</v>
      </c>
      <c r="H1992">
        <f>IFERROR(VLOOKUP(G1992,ScoreCards!$C$3:$F$6,4),0)</f>
        <v>0</v>
      </c>
    </row>
    <row r="1993" spans="2:8">
      <c r="B1993">
        <f t="shared" si="93"/>
        <v>22</v>
      </c>
      <c r="C1993">
        <f t="shared" si="94"/>
        <v>28</v>
      </c>
      <c r="D1993" t="str">
        <f>VLOOKUP(B1993,Categorisation_T!$B$4:$C$51,2,FALSE)</f>
        <v>Ε1</v>
      </c>
      <c r="E1993">
        <f>HLOOKUP(C1993,Categorisation_T!$D$1:$DH$4,4,FALSE)</f>
        <v>16.2</v>
      </c>
      <c r="F1993" t="str">
        <f t="shared" si="95"/>
        <v>16.2-Ε1</v>
      </c>
      <c r="G1993" t="str">
        <f>VLOOKUP($B1993,Categorisation_T_Score!$B$1:$DH$51,$C1993+2,FALSE)</f>
        <v>P3</v>
      </c>
      <c r="H1993">
        <f>IFERROR(VLOOKUP(G1993,ScoreCards!$C$3:$F$6,4),0)</f>
        <v>0</v>
      </c>
    </row>
    <row r="1994" spans="2:8">
      <c r="B1994">
        <f t="shared" si="93"/>
        <v>22</v>
      </c>
      <c r="C1994">
        <f t="shared" si="94"/>
        <v>29</v>
      </c>
      <c r="D1994" t="str">
        <f>VLOOKUP(B1994,Categorisation_T!$B$4:$C$51,2,FALSE)</f>
        <v>Ε1</v>
      </c>
      <c r="E1994">
        <f>HLOOKUP(C1994,Categorisation_T!$D$1:$DH$4,4,FALSE)</f>
        <v>17.100000000000001</v>
      </c>
      <c r="F1994" t="str">
        <f t="shared" si="95"/>
        <v>17.1-Ε1</v>
      </c>
      <c r="G1994" t="str">
        <f>VLOOKUP($B1994,Categorisation_T_Score!$B$1:$DH$51,$C1994+2,FALSE)</f>
        <v>P3</v>
      </c>
      <c r="H1994">
        <f>IFERROR(VLOOKUP(G1994,ScoreCards!$C$3:$F$6,4),0)</f>
        <v>0</v>
      </c>
    </row>
    <row r="1995" spans="2:8">
      <c r="B1995">
        <f t="shared" si="93"/>
        <v>22</v>
      </c>
      <c r="C1995">
        <f t="shared" si="94"/>
        <v>30</v>
      </c>
      <c r="D1995" t="str">
        <f>VLOOKUP(B1995,Categorisation_T!$B$4:$C$51,2,FALSE)</f>
        <v>Ε1</v>
      </c>
      <c r="E1995">
        <f>HLOOKUP(C1995,Categorisation_T!$D$1:$DH$4,4,FALSE)</f>
        <v>17.2</v>
      </c>
      <c r="F1995" t="str">
        <f t="shared" si="95"/>
        <v>17.2-Ε1</v>
      </c>
      <c r="G1995" t="str">
        <f>VLOOKUP($B1995,Categorisation_T_Score!$B$1:$DH$51,$C1995+2,FALSE)</f>
        <v>P3</v>
      </c>
      <c r="H1995">
        <f>IFERROR(VLOOKUP(G1995,ScoreCards!$C$3:$F$6,4),0)</f>
        <v>0</v>
      </c>
    </row>
    <row r="1996" spans="2:8">
      <c r="B1996">
        <f t="shared" si="93"/>
        <v>22</v>
      </c>
      <c r="C1996">
        <f t="shared" si="94"/>
        <v>31</v>
      </c>
      <c r="D1996" t="str">
        <f>VLOOKUP(B1996,Categorisation_T!$B$4:$C$51,2,FALSE)</f>
        <v>Ε1</v>
      </c>
      <c r="E1996">
        <f>HLOOKUP(C1996,Categorisation_T!$D$1:$DH$4,4,FALSE)</f>
        <v>18.100000000000001</v>
      </c>
      <c r="F1996" t="str">
        <f t="shared" si="95"/>
        <v>18.1-Ε1</v>
      </c>
      <c r="G1996" t="str">
        <f>VLOOKUP($B1996,Categorisation_T_Score!$B$1:$DH$51,$C1996+2,FALSE)</f>
        <v>P3</v>
      </c>
      <c r="H1996">
        <f>IFERROR(VLOOKUP(G1996,ScoreCards!$C$3:$F$6,4),0)</f>
        <v>0</v>
      </c>
    </row>
    <row r="1997" spans="2:8">
      <c r="B1997">
        <f t="shared" si="93"/>
        <v>22</v>
      </c>
      <c r="C1997">
        <f t="shared" si="94"/>
        <v>32</v>
      </c>
      <c r="D1997" t="str">
        <f>VLOOKUP(B1997,Categorisation_T!$B$4:$C$51,2,FALSE)</f>
        <v>Ε1</v>
      </c>
      <c r="E1997" t="str">
        <f>HLOOKUP(C1997,Categorisation_T!$D$1:$DH$4,4,FALSE)</f>
        <v>E</v>
      </c>
      <c r="F1997" t="str">
        <f t="shared" si="95"/>
        <v>E-Ε1</v>
      </c>
      <c r="G1997" t="str">
        <f>VLOOKUP($B1997,Categorisation_T_Score!$B$1:$DH$51,$C1997+2,FALSE)</f>
        <v>P3</v>
      </c>
      <c r="H1997">
        <f>IFERROR(VLOOKUP(G1997,ScoreCards!$C$3:$F$6,4),0)</f>
        <v>0</v>
      </c>
    </row>
    <row r="1998" spans="2:8">
      <c r="B1998">
        <f t="shared" si="93"/>
        <v>22</v>
      </c>
      <c r="C1998">
        <f t="shared" si="94"/>
        <v>33</v>
      </c>
      <c r="D1998" t="str">
        <f>VLOOKUP(B1998,Categorisation_T!$B$4:$C$51,2,FALSE)</f>
        <v>Ε1</v>
      </c>
      <c r="E1998">
        <f>HLOOKUP(C1998,Categorisation_T!$D$1:$DH$4,4,FALSE)</f>
        <v>19.100000000000001</v>
      </c>
      <c r="F1998" t="str">
        <f t="shared" si="95"/>
        <v>19.1-Ε1</v>
      </c>
      <c r="G1998" t="str">
        <f>VLOOKUP($B1998,Categorisation_T_Score!$B$1:$DH$51,$C1998+2,FALSE)</f>
        <v>P3</v>
      </c>
      <c r="H1998">
        <f>IFERROR(VLOOKUP(G1998,ScoreCards!$C$3:$F$6,4),0)</f>
        <v>0</v>
      </c>
    </row>
    <row r="1999" spans="2:8">
      <c r="B1999">
        <f t="shared" si="93"/>
        <v>22</v>
      </c>
      <c r="C1999">
        <f t="shared" si="94"/>
        <v>34</v>
      </c>
      <c r="D1999" t="str">
        <f>VLOOKUP(B1999,Categorisation_T!$B$4:$C$51,2,FALSE)</f>
        <v>Ε1</v>
      </c>
      <c r="E1999">
        <f>HLOOKUP(C1999,Categorisation_T!$D$1:$DH$4,4,FALSE)</f>
        <v>20.100000000000001</v>
      </c>
      <c r="F1999" t="str">
        <f t="shared" si="95"/>
        <v>20.1-Ε1</v>
      </c>
      <c r="G1999" t="str">
        <f>VLOOKUP($B1999,Categorisation_T_Score!$B$1:$DH$51,$C1999+2,FALSE)</f>
        <v>P3</v>
      </c>
      <c r="H1999">
        <f>IFERROR(VLOOKUP(G1999,ScoreCards!$C$3:$F$6,4),0)</f>
        <v>0</v>
      </c>
    </row>
    <row r="2000" spans="2:8">
      <c r="B2000">
        <f t="shared" si="93"/>
        <v>22</v>
      </c>
      <c r="C2000">
        <f t="shared" si="94"/>
        <v>35</v>
      </c>
      <c r="D2000" t="str">
        <f>VLOOKUP(B2000,Categorisation_T!$B$4:$C$51,2,FALSE)</f>
        <v>Ε1</v>
      </c>
      <c r="E2000">
        <f>HLOOKUP(C2000,Categorisation_T!$D$1:$DH$4,4,FALSE)</f>
        <v>20.2</v>
      </c>
      <c r="F2000" t="str">
        <f t="shared" si="95"/>
        <v>20.2-Ε1</v>
      </c>
      <c r="G2000" t="str">
        <f>VLOOKUP($B2000,Categorisation_T_Score!$B$1:$DH$51,$C2000+2,FALSE)</f>
        <v>P3</v>
      </c>
      <c r="H2000">
        <f>IFERROR(VLOOKUP(G2000,ScoreCards!$C$3:$F$6,4),0)</f>
        <v>0</v>
      </c>
    </row>
    <row r="2001" spans="2:8">
      <c r="B2001">
        <f t="shared" si="93"/>
        <v>22</v>
      </c>
      <c r="C2001">
        <f t="shared" si="94"/>
        <v>36</v>
      </c>
      <c r="D2001" t="str">
        <f>VLOOKUP(B2001,Categorisation_T!$B$4:$C$51,2,FALSE)</f>
        <v>Ε1</v>
      </c>
      <c r="E2001">
        <f>HLOOKUP(C2001,Categorisation_T!$D$1:$DH$4,4,FALSE)</f>
        <v>20.3</v>
      </c>
      <c r="F2001" t="str">
        <f t="shared" si="95"/>
        <v>20.3-Ε1</v>
      </c>
      <c r="G2001" t="str">
        <f>VLOOKUP($B2001,Categorisation_T_Score!$B$1:$DH$51,$C2001+2,FALSE)</f>
        <v>P3</v>
      </c>
      <c r="H2001">
        <f>IFERROR(VLOOKUP(G2001,ScoreCards!$C$3:$F$6,4),0)</f>
        <v>0</v>
      </c>
    </row>
    <row r="2002" spans="2:8">
      <c r="B2002">
        <f t="shared" si="93"/>
        <v>22</v>
      </c>
      <c r="C2002">
        <f t="shared" si="94"/>
        <v>37</v>
      </c>
      <c r="D2002" t="str">
        <f>VLOOKUP(B2002,Categorisation_T!$B$4:$C$51,2,FALSE)</f>
        <v>Ε1</v>
      </c>
      <c r="E2002">
        <f>HLOOKUP(C2002,Categorisation_T!$D$1:$DH$4,4,FALSE)</f>
        <v>20.399999999999999</v>
      </c>
      <c r="F2002" t="str">
        <f t="shared" si="95"/>
        <v>20.4-Ε1</v>
      </c>
      <c r="G2002" t="str">
        <f>VLOOKUP($B2002,Categorisation_T_Score!$B$1:$DH$51,$C2002+2,FALSE)</f>
        <v>P3</v>
      </c>
      <c r="H2002">
        <f>IFERROR(VLOOKUP(G2002,ScoreCards!$C$3:$F$6,4),0)</f>
        <v>0</v>
      </c>
    </row>
    <row r="2003" spans="2:8">
      <c r="B2003">
        <f t="shared" si="93"/>
        <v>22</v>
      </c>
      <c r="C2003">
        <f t="shared" si="94"/>
        <v>38</v>
      </c>
      <c r="D2003" t="str">
        <f>VLOOKUP(B2003,Categorisation_T!$B$4:$C$51,2,FALSE)</f>
        <v>Ε1</v>
      </c>
      <c r="E2003">
        <f>HLOOKUP(C2003,Categorisation_T!$D$1:$DH$4,4,FALSE)</f>
        <v>20.5</v>
      </c>
      <c r="F2003" t="str">
        <f t="shared" si="95"/>
        <v>20.5-Ε1</v>
      </c>
      <c r="G2003" t="str">
        <f>VLOOKUP($B2003,Categorisation_T_Score!$B$1:$DH$51,$C2003+2,FALSE)</f>
        <v>P3</v>
      </c>
      <c r="H2003">
        <f>IFERROR(VLOOKUP(G2003,ScoreCards!$C$3:$F$6,4),0)</f>
        <v>0</v>
      </c>
    </row>
    <row r="2004" spans="2:8">
      <c r="B2004">
        <f t="shared" si="93"/>
        <v>22</v>
      </c>
      <c r="C2004">
        <f t="shared" si="94"/>
        <v>39</v>
      </c>
      <c r="D2004" t="str">
        <f>VLOOKUP(B2004,Categorisation_T!$B$4:$C$51,2,FALSE)</f>
        <v>Ε1</v>
      </c>
      <c r="E2004">
        <f>HLOOKUP(C2004,Categorisation_T!$D$1:$DH$4,4,FALSE)</f>
        <v>20.6</v>
      </c>
      <c r="F2004" t="str">
        <f t="shared" si="95"/>
        <v>20.6-Ε1</v>
      </c>
      <c r="G2004" t="str">
        <f>VLOOKUP($B2004,Categorisation_T_Score!$B$1:$DH$51,$C2004+2,FALSE)</f>
        <v>P3</v>
      </c>
      <c r="H2004">
        <f>IFERROR(VLOOKUP(G2004,ScoreCards!$C$3:$F$6,4),0)</f>
        <v>0</v>
      </c>
    </row>
    <row r="2005" spans="2:8">
      <c r="B2005">
        <f t="shared" si="93"/>
        <v>22</v>
      </c>
      <c r="C2005">
        <f t="shared" si="94"/>
        <v>40</v>
      </c>
      <c r="D2005" t="str">
        <f>VLOOKUP(B2005,Categorisation_T!$B$4:$C$51,2,FALSE)</f>
        <v>Ε1</v>
      </c>
      <c r="E2005">
        <f>HLOOKUP(C2005,Categorisation_T!$D$1:$DH$4,4,FALSE)</f>
        <v>21.1</v>
      </c>
      <c r="F2005" t="str">
        <f t="shared" si="95"/>
        <v>21.1-Ε1</v>
      </c>
      <c r="G2005" t="str">
        <f>VLOOKUP($B2005,Categorisation_T_Score!$B$1:$DH$51,$C2005+2,FALSE)</f>
        <v>P3</v>
      </c>
      <c r="H2005">
        <f>IFERROR(VLOOKUP(G2005,ScoreCards!$C$3:$F$6,4),0)</f>
        <v>0</v>
      </c>
    </row>
    <row r="2006" spans="2:8">
      <c r="B2006">
        <f t="shared" si="93"/>
        <v>22</v>
      </c>
      <c r="C2006">
        <f t="shared" si="94"/>
        <v>41</v>
      </c>
      <c r="D2006" t="str">
        <f>VLOOKUP(B2006,Categorisation_T!$B$4:$C$51,2,FALSE)</f>
        <v>Ε1</v>
      </c>
      <c r="E2006">
        <f>HLOOKUP(C2006,Categorisation_T!$D$1:$DH$4,4,FALSE)</f>
        <v>21.2</v>
      </c>
      <c r="F2006" t="str">
        <f t="shared" si="95"/>
        <v>21.2-Ε1</v>
      </c>
      <c r="G2006" t="str">
        <f>VLOOKUP($B2006,Categorisation_T_Score!$B$1:$DH$51,$C2006+2,FALSE)</f>
        <v>P3</v>
      </c>
      <c r="H2006">
        <f>IFERROR(VLOOKUP(G2006,ScoreCards!$C$3:$F$6,4),0)</f>
        <v>0</v>
      </c>
    </row>
    <row r="2007" spans="2:8">
      <c r="B2007">
        <f t="shared" si="93"/>
        <v>22</v>
      </c>
      <c r="C2007">
        <f t="shared" si="94"/>
        <v>42</v>
      </c>
      <c r="D2007" t="str">
        <f>VLOOKUP(B2007,Categorisation_T!$B$4:$C$51,2,FALSE)</f>
        <v>Ε1</v>
      </c>
      <c r="E2007">
        <f>HLOOKUP(C2007,Categorisation_T!$D$1:$DH$4,4,FALSE)</f>
        <v>22.1</v>
      </c>
      <c r="F2007" t="str">
        <f t="shared" si="95"/>
        <v>22.1-Ε1</v>
      </c>
      <c r="G2007" t="str">
        <f>VLOOKUP($B2007,Categorisation_T_Score!$B$1:$DH$51,$C2007+2,FALSE)</f>
        <v>P3</v>
      </c>
      <c r="H2007">
        <f>IFERROR(VLOOKUP(G2007,ScoreCards!$C$3:$F$6,4),0)</f>
        <v>0</v>
      </c>
    </row>
    <row r="2008" spans="2:8">
      <c r="B2008">
        <f t="shared" si="93"/>
        <v>22</v>
      </c>
      <c r="C2008">
        <f t="shared" si="94"/>
        <v>43</v>
      </c>
      <c r="D2008" t="str">
        <f>VLOOKUP(B2008,Categorisation_T!$B$4:$C$51,2,FALSE)</f>
        <v>Ε1</v>
      </c>
      <c r="E2008">
        <f>HLOOKUP(C2008,Categorisation_T!$D$1:$DH$4,4,FALSE)</f>
        <v>22.2</v>
      </c>
      <c r="F2008" t="str">
        <f t="shared" si="95"/>
        <v>22.2-Ε1</v>
      </c>
      <c r="G2008" t="str">
        <f>VLOOKUP($B2008,Categorisation_T_Score!$B$1:$DH$51,$C2008+2,FALSE)</f>
        <v>P3</v>
      </c>
      <c r="H2008">
        <f>IFERROR(VLOOKUP(G2008,ScoreCards!$C$3:$F$6,4),0)</f>
        <v>0</v>
      </c>
    </row>
    <row r="2009" spans="2:8">
      <c r="B2009">
        <f t="shared" si="93"/>
        <v>22</v>
      </c>
      <c r="C2009">
        <f t="shared" si="94"/>
        <v>44</v>
      </c>
      <c r="D2009" t="str">
        <f>VLOOKUP(B2009,Categorisation_T!$B$4:$C$51,2,FALSE)</f>
        <v>Ε1</v>
      </c>
      <c r="E2009" t="str">
        <f>HLOOKUP(C2009,Categorisation_T!$D$1:$DH$4,4,FALSE)</f>
        <v>F</v>
      </c>
      <c r="F2009" t="str">
        <f t="shared" si="95"/>
        <v>F-Ε1</v>
      </c>
      <c r="G2009" t="str">
        <f>VLOOKUP($B2009,Categorisation_T_Score!$B$1:$DH$51,$C2009+2,FALSE)</f>
        <v>P3</v>
      </c>
      <c r="H2009">
        <f>IFERROR(VLOOKUP(G2009,ScoreCards!$C$3:$F$6,4),0)</f>
        <v>0</v>
      </c>
    </row>
    <row r="2010" spans="2:8">
      <c r="B2010">
        <f t="shared" si="93"/>
        <v>22</v>
      </c>
      <c r="C2010">
        <f t="shared" si="94"/>
        <v>45</v>
      </c>
      <c r="D2010" t="str">
        <f>VLOOKUP(B2010,Categorisation_T!$B$4:$C$51,2,FALSE)</f>
        <v>Ε1</v>
      </c>
      <c r="E2010">
        <f>HLOOKUP(C2010,Categorisation_T!$D$1:$DH$4,4,FALSE)</f>
        <v>23.1</v>
      </c>
      <c r="F2010" t="str">
        <f t="shared" si="95"/>
        <v>23.1-Ε1</v>
      </c>
      <c r="G2010" t="str">
        <f>VLOOKUP($B2010,Categorisation_T_Score!$B$1:$DH$51,$C2010+2,FALSE)</f>
        <v>P3</v>
      </c>
      <c r="H2010">
        <f>IFERROR(VLOOKUP(G2010,ScoreCards!$C$3:$F$6,4),0)</f>
        <v>0</v>
      </c>
    </row>
    <row r="2011" spans="2:8">
      <c r="B2011">
        <f t="shared" si="93"/>
        <v>22</v>
      </c>
      <c r="C2011">
        <f t="shared" si="94"/>
        <v>46</v>
      </c>
      <c r="D2011" t="str">
        <f>VLOOKUP(B2011,Categorisation_T!$B$4:$C$51,2,FALSE)</f>
        <v>Ε1</v>
      </c>
      <c r="E2011">
        <f>HLOOKUP(C2011,Categorisation_T!$D$1:$DH$4,4,FALSE)</f>
        <v>23.2</v>
      </c>
      <c r="F2011" t="str">
        <f t="shared" si="95"/>
        <v>23.2-Ε1</v>
      </c>
      <c r="G2011" t="str">
        <f>VLOOKUP($B2011,Categorisation_T_Score!$B$1:$DH$51,$C2011+2,FALSE)</f>
        <v>P3</v>
      </c>
      <c r="H2011">
        <f>IFERROR(VLOOKUP(G2011,ScoreCards!$C$3:$F$6,4),0)</f>
        <v>0</v>
      </c>
    </row>
    <row r="2012" spans="2:8">
      <c r="B2012">
        <f t="shared" si="93"/>
        <v>22</v>
      </c>
      <c r="C2012">
        <f t="shared" si="94"/>
        <v>47</v>
      </c>
      <c r="D2012" t="str">
        <f>VLOOKUP(B2012,Categorisation_T!$B$4:$C$51,2,FALSE)</f>
        <v>Ε1</v>
      </c>
      <c r="E2012">
        <f>HLOOKUP(C2012,Categorisation_T!$D$1:$DH$4,4,FALSE)</f>
        <v>23.3</v>
      </c>
      <c r="F2012" t="str">
        <f t="shared" si="95"/>
        <v>23.3-Ε1</v>
      </c>
      <c r="G2012" t="str">
        <f>VLOOKUP($B2012,Categorisation_T_Score!$B$1:$DH$51,$C2012+2,FALSE)</f>
        <v>P3</v>
      </c>
      <c r="H2012">
        <f>IFERROR(VLOOKUP(G2012,ScoreCards!$C$3:$F$6,4),0)</f>
        <v>0</v>
      </c>
    </row>
    <row r="2013" spans="2:8">
      <c r="B2013">
        <f t="shared" si="93"/>
        <v>22</v>
      </c>
      <c r="C2013">
        <f t="shared" si="94"/>
        <v>48</v>
      </c>
      <c r="D2013" t="str">
        <f>VLOOKUP(B2013,Categorisation_T!$B$4:$C$51,2,FALSE)</f>
        <v>Ε1</v>
      </c>
      <c r="E2013">
        <f>HLOOKUP(C2013,Categorisation_T!$D$1:$DH$4,4,FALSE)</f>
        <v>23.4</v>
      </c>
      <c r="F2013" t="str">
        <f t="shared" si="95"/>
        <v>23.4-Ε1</v>
      </c>
      <c r="G2013" t="str">
        <f>VLOOKUP($B2013,Categorisation_T_Score!$B$1:$DH$51,$C2013+2,FALSE)</f>
        <v>P3</v>
      </c>
      <c r="H2013">
        <f>IFERROR(VLOOKUP(G2013,ScoreCards!$C$3:$F$6,4),0)</f>
        <v>0</v>
      </c>
    </row>
    <row r="2014" spans="2:8">
      <c r="B2014">
        <f t="shared" si="93"/>
        <v>22</v>
      </c>
      <c r="C2014">
        <f t="shared" si="94"/>
        <v>49</v>
      </c>
      <c r="D2014" t="str">
        <f>VLOOKUP(B2014,Categorisation_T!$B$4:$C$51,2,FALSE)</f>
        <v>Ε1</v>
      </c>
      <c r="E2014">
        <f>HLOOKUP(C2014,Categorisation_T!$D$1:$DH$4,4,FALSE)</f>
        <v>23.5</v>
      </c>
      <c r="F2014" t="str">
        <f t="shared" si="95"/>
        <v>23.5-Ε1</v>
      </c>
      <c r="G2014" t="str">
        <f>VLOOKUP($B2014,Categorisation_T_Score!$B$1:$DH$51,$C2014+2,FALSE)</f>
        <v>P3</v>
      </c>
      <c r="H2014">
        <f>IFERROR(VLOOKUP(G2014,ScoreCards!$C$3:$F$6,4),0)</f>
        <v>0</v>
      </c>
    </row>
    <row r="2015" spans="2:8">
      <c r="B2015">
        <f t="shared" si="93"/>
        <v>22</v>
      </c>
      <c r="C2015">
        <f t="shared" si="94"/>
        <v>50</v>
      </c>
      <c r="D2015" t="str">
        <f>VLOOKUP(B2015,Categorisation_T!$B$4:$C$51,2,FALSE)</f>
        <v>Ε1</v>
      </c>
      <c r="E2015">
        <f>HLOOKUP(C2015,Categorisation_T!$D$1:$DH$4,4,FALSE)</f>
        <v>23.6</v>
      </c>
      <c r="F2015" t="str">
        <f t="shared" si="95"/>
        <v>23.6-Ε1</v>
      </c>
      <c r="G2015" t="str">
        <f>VLOOKUP($B2015,Categorisation_T_Score!$B$1:$DH$51,$C2015+2,FALSE)</f>
        <v>P3</v>
      </c>
      <c r="H2015">
        <f>IFERROR(VLOOKUP(G2015,ScoreCards!$C$3:$F$6,4),0)</f>
        <v>0</v>
      </c>
    </row>
    <row r="2016" spans="2:8">
      <c r="B2016">
        <f t="shared" si="93"/>
        <v>22</v>
      </c>
      <c r="C2016">
        <f t="shared" si="94"/>
        <v>51</v>
      </c>
      <c r="D2016" t="str">
        <f>VLOOKUP(B2016,Categorisation_T!$B$4:$C$51,2,FALSE)</f>
        <v>Ε1</v>
      </c>
      <c r="E2016">
        <f>HLOOKUP(C2016,Categorisation_T!$D$1:$DH$4,4,FALSE)</f>
        <v>23.7</v>
      </c>
      <c r="F2016" t="str">
        <f t="shared" si="95"/>
        <v>23.7-Ε1</v>
      </c>
      <c r="G2016" t="str">
        <f>VLOOKUP($B2016,Categorisation_T_Score!$B$1:$DH$51,$C2016+2,FALSE)</f>
        <v>P3</v>
      </c>
      <c r="H2016">
        <f>IFERROR(VLOOKUP(G2016,ScoreCards!$C$3:$F$6,4),0)</f>
        <v>0</v>
      </c>
    </row>
    <row r="2017" spans="2:8">
      <c r="B2017">
        <f t="shared" si="93"/>
        <v>22</v>
      </c>
      <c r="C2017">
        <f t="shared" si="94"/>
        <v>52</v>
      </c>
      <c r="D2017" t="str">
        <f>VLOOKUP(B2017,Categorisation_T!$B$4:$C$51,2,FALSE)</f>
        <v>Ε1</v>
      </c>
      <c r="E2017">
        <f>HLOOKUP(C2017,Categorisation_T!$D$1:$DH$4,4,FALSE)</f>
        <v>38</v>
      </c>
      <c r="F2017" t="str">
        <f t="shared" si="95"/>
        <v>38-Ε1</v>
      </c>
      <c r="G2017" t="str">
        <f>VLOOKUP($B2017,Categorisation_T_Score!$B$1:$DH$51,$C2017+2,FALSE)</f>
        <v>P3</v>
      </c>
      <c r="H2017">
        <f>IFERROR(VLOOKUP(G2017,ScoreCards!$C$3:$F$6,4),0)</f>
        <v>0</v>
      </c>
    </row>
    <row r="2018" spans="2:8">
      <c r="B2018">
        <f t="shared" si="93"/>
        <v>22</v>
      </c>
      <c r="C2018">
        <f t="shared" si="94"/>
        <v>53</v>
      </c>
      <c r="D2018" t="str">
        <f>VLOOKUP(B2018,Categorisation_T!$B$4:$C$51,2,FALSE)</f>
        <v>Ε1</v>
      </c>
      <c r="E2018">
        <f>HLOOKUP(C2018,Categorisation_T!$D$1:$DH$4,4,FALSE)</f>
        <v>39</v>
      </c>
      <c r="F2018" t="str">
        <f t="shared" si="95"/>
        <v>39-Ε1</v>
      </c>
      <c r="G2018" t="str">
        <f>VLOOKUP($B2018,Categorisation_T_Score!$B$1:$DH$51,$C2018+2,FALSE)</f>
        <v>P3</v>
      </c>
      <c r="H2018">
        <f>IFERROR(VLOOKUP(G2018,ScoreCards!$C$3:$F$6,4),0)</f>
        <v>0</v>
      </c>
    </row>
    <row r="2019" spans="2:8">
      <c r="B2019">
        <f t="shared" si="93"/>
        <v>22</v>
      </c>
      <c r="C2019">
        <f t="shared" si="94"/>
        <v>54</v>
      </c>
      <c r="D2019" t="str">
        <f>VLOOKUP(B2019,Categorisation_T!$B$4:$C$51,2,FALSE)</f>
        <v>Ε1</v>
      </c>
      <c r="E2019" t="str">
        <f>HLOOKUP(C2019,Categorisation_T!$D$1:$DH$4,4,FALSE)</f>
        <v>G</v>
      </c>
      <c r="F2019" t="str">
        <f t="shared" si="95"/>
        <v>G-Ε1</v>
      </c>
      <c r="G2019" t="str">
        <f>VLOOKUP($B2019,Categorisation_T_Score!$B$1:$DH$51,$C2019+2,FALSE)</f>
        <v>P3</v>
      </c>
      <c r="H2019">
        <f>IFERROR(VLOOKUP(G2019,ScoreCards!$C$3:$F$6,4),0)</f>
        <v>0</v>
      </c>
    </row>
    <row r="2020" spans="2:8">
      <c r="B2020">
        <f t="shared" si="93"/>
        <v>22</v>
      </c>
      <c r="C2020">
        <f t="shared" si="94"/>
        <v>55</v>
      </c>
      <c r="D2020" t="str">
        <f>VLOOKUP(B2020,Categorisation_T!$B$4:$C$51,2,FALSE)</f>
        <v>Ε1</v>
      </c>
      <c r="E2020">
        <f>HLOOKUP(C2020,Categorisation_T!$D$1:$DH$4,4,FALSE)</f>
        <v>24.1</v>
      </c>
      <c r="F2020" t="str">
        <f t="shared" si="95"/>
        <v>24.1-Ε1</v>
      </c>
      <c r="G2020" t="str">
        <f>VLOOKUP($B2020,Categorisation_T_Score!$B$1:$DH$51,$C2020+2,FALSE)</f>
        <v>P3</v>
      </c>
      <c r="H2020">
        <f>IFERROR(VLOOKUP(G2020,ScoreCards!$C$3:$F$6,4),0)</f>
        <v>0</v>
      </c>
    </row>
    <row r="2021" spans="2:8">
      <c r="B2021">
        <f t="shared" si="93"/>
        <v>22</v>
      </c>
      <c r="C2021">
        <f t="shared" si="94"/>
        <v>56</v>
      </c>
      <c r="D2021" t="str">
        <f>VLOOKUP(B2021,Categorisation_T!$B$4:$C$51,2,FALSE)</f>
        <v>Ε1</v>
      </c>
      <c r="E2021">
        <f>HLOOKUP(C2021,Categorisation_T!$D$1:$DH$4,4,FALSE)</f>
        <v>24.2</v>
      </c>
      <c r="F2021" t="str">
        <f t="shared" si="95"/>
        <v>24.2-Ε1</v>
      </c>
      <c r="G2021" t="str">
        <f>VLOOKUP($B2021,Categorisation_T_Score!$B$1:$DH$51,$C2021+2,FALSE)</f>
        <v>P3</v>
      </c>
      <c r="H2021">
        <f>IFERROR(VLOOKUP(G2021,ScoreCards!$C$3:$F$6,4),0)</f>
        <v>0</v>
      </c>
    </row>
    <row r="2022" spans="2:8">
      <c r="B2022">
        <f t="shared" si="93"/>
        <v>22</v>
      </c>
      <c r="C2022">
        <f t="shared" si="94"/>
        <v>57</v>
      </c>
      <c r="D2022" t="str">
        <f>VLOOKUP(B2022,Categorisation_T!$B$4:$C$51,2,FALSE)</f>
        <v>Ε1</v>
      </c>
      <c r="E2022">
        <f>HLOOKUP(C2022,Categorisation_T!$D$1:$DH$4,4,FALSE)</f>
        <v>24.3</v>
      </c>
      <c r="F2022" t="str">
        <f t="shared" si="95"/>
        <v>24.3-Ε1</v>
      </c>
      <c r="G2022" t="str">
        <f>VLOOKUP($B2022,Categorisation_T_Score!$B$1:$DH$51,$C2022+2,FALSE)</f>
        <v>P3</v>
      </c>
      <c r="H2022">
        <f>IFERROR(VLOOKUP(G2022,ScoreCards!$C$3:$F$6,4),0)</f>
        <v>0</v>
      </c>
    </row>
    <row r="2023" spans="2:8">
      <c r="B2023">
        <f t="shared" si="93"/>
        <v>22</v>
      </c>
      <c r="C2023">
        <f t="shared" si="94"/>
        <v>58</v>
      </c>
      <c r="D2023" t="str">
        <f>VLOOKUP(B2023,Categorisation_T!$B$4:$C$51,2,FALSE)</f>
        <v>Ε1</v>
      </c>
      <c r="E2023">
        <f>HLOOKUP(C2023,Categorisation_T!$D$1:$DH$4,4,FALSE)</f>
        <v>24.4</v>
      </c>
      <c r="F2023" t="str">
        <f t="shared" si="95"/>
        <v>24.4-Ε1</v>
      </c>
      <c r="G2023" t="str">
        <f>VLOOKUP($B2023,Categorisation_T_Score!$B$1:$DH$51,$C2023+2,FALSE)</f>
        <v>P3</v>
      </c>
      <c r="H2023">
        <f>IFERROR(VLOOKUP(G2023,ScoreCards!$C$3:$F$6,4),0)</f>
        <v>0</v>
      </c>
    </row>
    <row r="2024" spans="2:8">
      <c r="B2024">
        <f t="shared" si="93"/>
        <v>22</v>
      </c>
      <c r="C2024">
        <f t="shared" si="94"/>
        <v>59</v>
      </c>
      <c r="D2024" t="str">
        <f>VLOOKUP(B2024,Categorisation_T!$B$4:$C$51,2,FALSE)</f>
        <v>Ε1</v>
      </c>
      <c r="E2024">
        <f>HLOOKUP(C2024,Categorisation_T!$D$1:$DH$4,4,FALSE)</f>
        <v>24.5</v>
      </c>
      <c r="F2024" t="str">
        <f t="shared" si="95"/>
        <v>24.5-Ε1</v>
      </c>
      <c r="G2024" t="str">
        <f>VLOOKUP($B2024,Categorisation_T_Score!$B$1:$DH$51,$C2024+2,FALSE)</f>
        <v>P3</v>
      </c>
      <c r="H2024">
        <f>IFERROR(VLOOKUP(G2024,ScoreCards!$C$3:$F$6,4),0)</f>
        <v>0</v>
      </c>
    </row>
    <row r="2025" spans="2:8">
      <c r="B2025">
        <f t="shared" si="93"/>
        <v>22</v>
      </c>
      <c r="C2025">
        <f t="shared" si="94"/>
        <v>60</v>
      </c>
      <c r="D2025" t="str">
        <f>VLOOKUP(B2025,Categorisation_T!$B$4:$C$51,2,FALSE)</f>
        <v>Ε1</v>
      </c>
      <c r="E2025">
        <f>HLOOKUP(C2025,Categorisation_T!$D$1:$DH$4,4,FALSE)</f>
        <v>25.1</v>
      </c>
      <c r="F2025" t="str">
        <f t="shared" si="95"/>
        <v>25.1-Ε1</v>
      </c>
      <c r="G2025" t="str">
        <f>VLOOKUP($B2025,Categorisation_T_Score!$B$1:$DH$51,$C2025+2,FALSE)</f>
        <v>P3</v>
      </c>
      <c r="H2025">
        <f>IFERROR(VLOOKUP(G2025,ScoreCards!$C$3:$F$6,4),0)</f>
        <v>0</v>
      </c>
    </row>
    <row r="2026" spans="2:8">
      <c r="B2026">
        <f t="shared" si="93"/>
        <v>22</v>
      </c>
      <c r="C2026">
        <f t="shared" si="94"/>
        <v>61</v>
      </c>
      <c r="D2026" t="str">
        <f>VLOOKUP(B2026,Categorisation_T!$B$4:$C$51,2,FALSE)</f>
        <v>Ε1</v>
      </c>
      <c r="E2026">
        <f>HLOOKUP(C2026,Categorisation_T!$D$1:$DH$4,4,FALSE)</f>
        <v>25.2</v>
      </c>
      <c r="F2026" t="str">
        <f t="shared" si="95"/>
        <v>25.2-Ε1</v>
      </c>
      <c r="G2026" t="str">
        <f>VLOOKUP($B2026,Categorisation_T_Score!$B$1:$DH$51,$C2026+2,FALSE)</f>
        <v>P3</v>
      </c>
      <c r="H2026">
        <f>IFERROR(VLOOKUP(G2026,ScoreCards!$C$3:$F$6,4),0)</f>
        <v>0</v>
      </c>
    </row>
    <row r="2027" spans="2:8">
      <c r="B2027">
        <f t="shared" si="93"/>
        <v>22</v>
      </c>
      <c r="C2027">
        <f t="shared" si="94"/>
        <v>62</v>
      </c>
      <c r="D2027" t="str">
        <f>VLOOKUP(B2027,Categorisation_T!$B$4:$C$51,2,FALSE)</f>
        <v>Ε1</v>
      </c>
      <c r="E2027">
        <f>HLOOKUP(C2027,Categorisation_T!$D$1:$DH$4,4,FALSE)</f>
        <v>25.3</v>
      </c>
      <c r="F2027" t="str">
        <f t="shared" si="95"/>
        <v>25.3-Ε1</v>
      </c>
      <c r="G2027" t="str">
        <f>VLOOKUP($B2027,Categorisation_T_Score!$B$1:$DH$51,$C2027+2,FALSE)</f>
        <v>P3</v>
      </c>
      <c r="H2027">
        <f>IFERROR(VLOOKUP(G2027,ScoreCards!$C$3:$F$6,4),0)</f>
        <v>0</v>
      </c>
    </row>
    <row r="2028" spans="2:8">
      <c r="B2028">
        <f t="shared" si="93"/>
        <v>22</v>
      </c>
      <c r="C2028">
        <f t="shared" si="94"/>
        <v>63</v>
      </c>
      <c r="D2028" t="str">
        <f>VLOOKUP(B2028,Categorisation_T!$B$4:$C$51,2,FALSE)</f>
        <v>Ε1</v>
      </c>
      <c r="E2028">
        <f>HLOOKUP(C2028,Categorisation_T!$D$1:$DH$4,4,FALSE)</f>
        <v>25.4</v>
      </c>
      <c r="F2028" t="str">
        <f t="shared" si="95"/>
        <v>25.4-Ε1</v>
      </c>
      <c r="G2028" t="str">
        <f>VLOOKUP($B2028,Categorisation_T_Score!$B$1:$DH$51,$C2028+2,FALSE)</f>
        <v>P3</v>
      </c>
      <c r="H2028">
        <f>IFERROR(VLOOKUP(G2028,ScoreCards!$C$3:$F$6,4),0)</f>
        <v>0</v>
      </c>
    </row>
    <row r="2029" spans="2:8">
      <c r="B2029">
        <f t="shared" si="93"/>
        <v>22</v>
      </c>
      <c r="C2029">
        <f t="shared" si="94"/>
        <v>64</v>
      </c>
      <c r="D2029" t="str">
        <f>VLOOKUP(B2029,Categorisation_T!$B$4:$C$51,2,FALSE)</f>
        <v>Ε1</v>
      </c>
      <c r="E2029">
        <f>HLOOKUP(C2029,Categorisation_T!$D$1:$DH$4,4,FALSE)</f>
        <v>25.5</v>
      </c>
      <c r="F2029" t="str">
        <f t="shared" si="95"/>
        <v>25.5-Ε1</v>
      </c>
      <c r="G2029" t="str">
        <f>VLOOKUP($B2029,Categorisation_T_Score!$B$1:$DH$51,$C2029+2,FALSE)</f>
        <v>P3</v>
      </c>
      <c r="H2029">
        <f>IFERROR(VLOOKUP(G2029,ScoreCards!$C$3:$F$6,4),0)</f>
        <v>0</v>
      </c>
    </row>
    <row r="2030" spans="2:8">
      <c r="B2030">
        <f t="shared" si="93"/>
        <v>22</v>
      </c>
      <c r="C2030">
        <f t="shared" si="94"/>
        <v>65</v>
      </c>
      <c r="D2030" t="str">
        <f>VLOOKUP(B2030,Categorisation_T!$B$4:$C$51,2,FALSE)</f>
        <v>Ε1</v>
      </c>
      <c r="E2030">
        <f>HLOOKUP(C2030,Categorisation_T!$D$1:$DH$4,4,FALSE)</f>
        <v>25.6</v>
      </c>
      <c r="F2030" t="str">
        <f t="shared" si="95"/>
        <v>25.6-Ε1</v>
      </c>
      <c r="G2030" t="str">
        <f>VLOOKUP($B2030,Categorisation_T_Score!$B$1:$DH$51,$C2030+2,FALSE)</f>
        <v>P3</v>
      </c>
      <c r="H2030">
        <f>IFERROR(VLOOKUP(G2030,ScoreCards!$C$3:$F$6,4),0)</f>
        <v>0</v>
      </c>
    </row>
    <row r="2031" spans="2:8">
      <c r="B2031">
        <f t="shared" si="93"/>
        <v>22</v>
      </c>
      <c r="C2031">
        <f t="shared" si="94"/>
        <v>66</v>
      </c>
      <c r="D2031" t="str">
        <f>VLOOKUP(B2031,Categorisation_T!$B$4:$C$51,2,FALSE)</f>
        <v>Ε1</v>
      </c>
      <c r="E2031">
        <f>HLOOKUP(C2031,Categorisation_T!$D$1:$DH$4,4,FALSE)</f>
        <v>25.7</v>
      </c>
      <c r="F2031" t="str">
        <f t="shared" si="95"/>
        <v>25.7-Ε1</v>
      </c>
      <c r="G2031" t="str">
        <f>VLOOKUP($B2031,Categorisation_T_Score!$B$1:$DH$51,$C2031+2,FALSE)</f>
        <v>P3</v>
      </c>
      <c r="H2031">
        <f>IFERROR(VLOOKUP(G2031,ScoreCards!$C$3:$F$6,4),0)</f>
        <v>0</v>
      </c>
    </row>
    <row r="2032" spans="2:8">
      <c r="B2032">
        <f t="shared" si="93"/>
        <v>22</v>
      </c>
      <c r="C2032">
        <f t="shared" si="94"/>
        <v>67</v>
      </c>
      <c r="D2032" t="str">
        <f>VLOOKUP(B2032,Categorisation_T!$B$4:$C$51,2,FALSE)</f>
        <v>Ε1</v>
      </c>
      <c r="E2032">
        <f>HLOOKUP(C2032,Categorisation_T!$D$1:$DH$4,4,FALSE)</f>
        <v>25.9</v>
      </c>
      <c r="F2032" t="str">
        <f t="shared" si="95"/>
        <v>25.9-Ε1</v>
      </c>
      <c r="G2032" t="str">
        <f>VLOOKUP($B2032,Categorisation_T_Score!$B$1:$DH$51,$C2032+2,FALSE)</f>
        <v>P3</v>
      </c>
      <c r="H2032">
        <f>IFERROR(VLOOKUP(G2032,ScoreCards!$C$3:$F$6,4),0)</f>
        <v>0</v>
      </c>
    </row>
    <row r="2033" spans="2:8">
      <c r="B2033">
        <f t="shared" si="93"/>
        <v>22</v>
      </c>
      <c r="C2033">
        <f t="shared" si="94"/>
        <v>68</v>
      </c>
      <c r="D2033" t="str">
        <f>VLOOKUP(B2033,Categorisation_T!$B$4:$C$51,2,FALSE)</f>
        <v>Ε1</v>
      </c>
      <c r="E2033" t="str">
        <f>HLOOKUP(C2033,Categorisation_T!$D$1:$DH$4,4,FALSE)</f>
        <v>H</v>
      </c>
      <c r="F2033" t="str">
        <f t="shared" si="95"/>
        <v>H-Ε1</v>
      </c>
      <c r="G2033" t="str">
        <f>VLOOKUP($B2033,Categorisation_T_Score!$B$1:$DH$51,$C2033+2,FALSE)</f>
        <v>P3</v>
      </c>
      <c r="H2033">
        <f>IFERROR(VLOOKUP(G2033,ScoreCards!$C$3:$F$6,4),0)</f>
        <v>0</v>
      </c>
    </row>
    <row r="2034" spans="2:8">
      <c r="B2034">
        <f t="shared" ref="B2034:B2097" si="96">B1925+1</f>
        <v>22</v>
      </c>
      <c r="C2034">
        <f t="shared" ref="C2034:C2097" si="97">C1925</f>
        <v>69</v>
      </c>
      <c r="D2034" t="str">
        <f>VLOOKUP(B2034,Categorisation_T!$B$4:$C$51,2,FALSE)</f>
        <v>Ε1</v>
      </c>
      <c r="E2034">
        <f>HLOOKUP(C2034,Categorisation_T!$D$1:$DH$4,4,FALSE)</f>
        <v>26.1</v>
      </c>
      <c r="F2034" t="str">
        <f t="shared" si="95"/>
        <v>26.1-Ε1</v>
      </c>
      <c r="G2034" t="str">
        <f>VLOOKUP($B2034,Categorisation_T_Score!$B$1:$DH$51,$C2034+2,FALSE)</f>
        <v>P3</v>
      </c>
      <c r="H2034">
        <f>IFERROR(VLOOKUP(G2034,ScoreCards!$C$3:$F$6,4),0)</f>
        <v>0</v>
      </c>
    </row>
    <row r="2035" spans="2:8">
      <c r="B2035">
        <f t="shared" si="96"/>
        <v>22</v>
      </c>
      <c r="C2035">
        <f t="shared" si="97"/>
        <v>70</v>
      </c>
      <c r="D2035" t="str">
        <f>VLOOKUP(B2035,Categorisation_T!$B$4:$C$51,2,FALSE)</f>
        <v>Ε1</v>
      </c>
      <c r="E2035">
        <f>HLOOKUP(C2035,Categorisation_T!$D$1:$DH$4,4,FALSE)</f>
        <v>26.2</v>
      </c>
      <c r="F2035" t="str">
        <f t="shared" si="95"/>
        <v>26.2-Ε1</v>
      </c>
      <c r="G2035" t="str">
        <f>VLOOKUP($B2035,Categorisation_T_Score!$B$1:$DH$51,$C2035+2,FALSE)</f>
        <v>P3</v>
      </c>
      <c r="H2035">
        <f>IFERROR(VLOOKUP(G2035,ScoreCards!$C$3:$F$6,4),0)</f>
        <v>0</v>
      </c>
    </row>
    <row r="2036" spans="2:8">
      <c r="B2036">
        <f t="shared" si="96"/>
        <v>22</v>
      </c>
      <c r="C2036">
        <f t="shared" si="97"/>
        <v>71</v>
      </c>
      <c r="D2036" t="str">
        <f>VLOOKUP(B2036,Categorisation_T!$B$4:$C$51,2,FALSE)</f>
        <v>Ε1</v>
      </c>
      <c r="E2036">
        <f>HLOOKUP(C2036,Categorisation_T!$D$1:$DH$4,4,FALSE)</f>
        <v>26.3</v>
      </c>
      <c r="F2036" t="str">
        <f t="shared" si="95"/>
        <v>26.3-Ε1</v>
      </c>
      <c r="G2036" t="str">
        <f>VLOOKUP($B2036,Categorisation_T_Score!$B$1:$DH$51,$C2036+2,FALSE)</f>
        <v>P3</v>
      </c>
      <c r="H2036">
        <f>IFERROR(VLOOKUP(G2036,ScoreCards!$C$3:$F$6,4),0)</f>
        <v>0</v>
      </c>
    </row>
    <row r="2037" spans="2:8">
      <c r="B2037">
        <f t="shared" si="96"/>
        <v>22</v>
      </c>
      <c r="C2037">
        <f t="shared" si="97"/>
        <v>72</v>
      </c>
      <c r="D2037" t="str">
        <f>VLOOKUP(B2037,Categorisation_T!$B$4:$C$51,2,FALSE)</f>
        <v>Ε1</v>
      </c>
      <c r="E2037">
        <f>HLOOKUP(C2037,Categorisation_T!$D$1:$DH$4,4,FALSE)</f>
        <v>26.4</v>
      </c>
      <c r="F2037" t="str">
        <f t="shared" si="95"/>
        <v>26.4-Ε1</v>
      </c>
      <c r="G2037" t="str">
        <f>VLOOKUP($B2037,Categorisation_T_Score!$B$1:$DH$51,$C2037+2,FALSE)</f>
        <v>P3</v>
      </c>
      <c r="H2037">
        <f>IFERROR(VLOOKUP(G2037,ScoreCards!$C$3:$F$6,4),0)</f>
        <v>0</v>
      </c>
    </row>
    <row r="2038" spans="2:8">
      <c r="B2038">
        <f t="shared" si="96"/>
        <v>22</v>
      </c>
      <c r="C2038">
        <f t="shared" si="97"/>
        <v>73</v>
      </c>
      <c r="D2038" t="str">
        <f>VLOOKUP(B2038,Categorisation_T!$B$4:$C$51,2,FALSE)</f>
        <v>Ε1</v>
      </c>
      <c r="E2038">
        <f>HLOOKUP(C2038,Categorisation_T!$D$1:$DH$4,4,FALSE)</f>
        <v>26.5</v>
      </c>
      <c r="F2038" t="str">
        <f t="shared" si="95"/>
        <v>26.5-Ε1</v>
      </c>
      <c r="G2038" t="str">
        <f>VLOOKUP($B2038,Categorisation_T_Score!$B$1:$DH$51,$C2038+2,FALSE)</f>
        <v>P3</v>
      </c>
      <c r="H2038">
        <f>IFERROR(VLOOKUP(G2038,ScoreCards!$C$3:$F$6,4),0)</f>
        <v>0</v>
      </c>
    </row>
    <row r="2039" spans="2:8">
      <c r="B2039">
        <f t="shared" si="96"/>
        <v>22</v>
      </c>
      <c r="C2039">
        <f t="shared" si="97"/>
        <v>74</v>
      </c>
      <c r="D2039" t="str">
        <f>VLOOKUP(B2039,Categorisation_T!$B$4:$C$51,2,FALSE)</f>
        <v>Ε1</v>
      </c>
      <c r="E2039">
        <f>HLOOKUP(C2039,Categorisation_T!$D$1:$DH$4,4,FALSE)</f>
        <v>26.6</v>
      </c>
      <c r="F2039" t="str">
        <f t="shared" si="95"/>
        <v>26.6-Ε1</v>
      </c>
      <c r="G2039" t="str">
        <f>VLOOKUP($B2039,Categorisation_T_Score!$B$1:$DH$51,$C2039+2,FALSE)</f>
        <v>P3</v>
      </c>
      <c r="H2039">
        <f>IFERROR(VLOOKUP(G2039,ScoreCards!$C$3:$F$6,4),0)</f>
        <v>0</v>
      </c>
    </row>
    <row r="2040" spans="2:8">
      <c r="B2040">
        <f t="shared" si="96"/>
        <v>22</v>
      </c>
      <c r="C2040">
        <f t="shared" si="97"/>
        <v>75</v>
      </c>
      <c r="D2040" t="str">
        <f>VLOOKUP(B2040,Categorisation_T!$B$4:$C$51,2,FALSE)</f>
        <v>Ε1</v>
      </c>
      <c r="E2040">
        <f>HLOOKUP(C2040,Categorisation_T!$D$1:$DH$4,4,FALSE)</f>
        <v>26.7</v>
      </c>
      <c r="F2040" t="str">
        <f t="shared" si="95"/>
        <v>26.7-Ε1</v>
      </c>
      <c r="G2040" t="str">
        <f>VLOOKUP($B2040,Categorisation_T_Score!$B$1:$DH$51,$C2040+2,FALSE)</f>
        <v>P3</v>
      </c>
      <c r="H2040">
        <f>IFERROR(VLOOKUP(G2040,ScoreCards!$C$3:$F$6,4),0)</f>
        <v>0</v>
      </c>
    </row>
    <row r="2041" spans="2:8">
      <c r="B2041">
        <f t="shared" si="96"/>
        <v>22</v>
      </c>
      <c r="C2041">
        <f t="shared" si="97"/>
        <v>76</v>
      </c>
      <c r="D2041" t="str">
        <f>VLOOKUP(B2041,Categorisation_T!$B$4:$C$51,2,FALSE)</f>
        <v>Ε1</v>
      </c>
      <c r="E2041">
        <f>HLOOKUP(C2041,Categorisation_T!$D$1:$DH$4,4,FALSE)</f>
        <v>26.8</v>
      </c>
      <c r="F2041" t="str">
        <f t="shared" si="95"/>
        <v>26.8-Ε1</v>
      </c>
      <c r="G2041" t="str">
        <f>VLOOKUP($B2041,Categorisation_T_Score!$B$1:$DH$51,$C2041+2,FALSE)</f>
        <v>P3</v>
      </c>
      <c r="H2041">
        <f>IFERROR(VLOOKUP(G2041,ScoreCards!$C$3:$F$6,4),0)</f>
        <v>0</v>
      </c>
    </row>
    <row r="2042" spans="2:8">
      <c r="B2042">
        <f t="shared" si="96"/>
        <v>22</v>
      </c>
      <c r="C2042">
        <f t="shared" si="97"/>
        <v>77</v>
      </c>
      <c r="D2042" t="str">
        <f>VLOOKUP(B2042,Categorisation_T!$B$4:$C$51,2,FALSE)</f>
        <v>Ε1</v>
      </c>
      <c r="E2042">
        <f>HLOOKUP(C2042,Categorisation_T!$D$1:$DH$4,4,FALSE)</f>
        <v>27.1</v>
      </c>
      <c r="F2042" t="str">
        <f t="shared" si="95"/>
        <v>27.1-Ε1</v>
      </c>
      <c r="G2042" t="str">
        <f>VLOOKUP($B2042,Categorisation_T_Score!$B$1:$DH$51,$C2042+2,FALSE)</f>
        <v>P3</v>
      </c>
      <c r="H2042">
        <f>IFERROR(VLOOKUP(G2042,ScoreCards!$C$3:$F$6,4),0)</f>
        <v>0</v>
      </c>
    </row>
    <row r="2043" spans="2:8">
      <c r="B2043">
        <f t="shared" si="96"/>
        <v>22</v>
      </c>
      <c r="C2043">
        <f t="shared" si="97"/>
        <v>78</v>
      </c>
      <c r="D2043" t="str">
        <f>VLOOKUP(B2043,Categorisation_T!$B$4:$C$51,2,FALSE)</f>
        <v>Ε1</v>
      </c>
      <c r="E2043">
        <f>HLOOKUP(C2043,Categorisation_T!$D$1:$DH$4,4,FALSE)</f>
        <v>27.2</v>
      </c>
      <c r="F2043" t="str">
        <f t="shared" si="95"/>
        <v>27.2-Ε1</v>
      </c>
      <c r="G2043" t="str">
        <f>VLOOKUP($B2043,Categorisation_T_Score!$B$1:$DH$51,$C2043+2,FALSE)</f>
        <v>P3</v>
      </c>
      <c r="H2043">
        <f>IFERROR(VLOOKUP(G2043,ScoreCards!$C$3:$F$6,4),0)</f>
        <v>0</v>
      </c>
    </row>
    <row r="2044" spans="2:8">
      <c r="B2044">
        <f t="shared" si="96"/>
        <v>22</v>
      </c>
      <c r="C2044">
        <f t="shared" si="97"/>
        <v>79</v>
      </c>
      <c r="D2044" t="str">
        <f>VLOOKUP(B2044,Categorisation_T!$B$4:$C$51,2,FALSE)</f>
        <v>Ε1</v>
      </c>
      <c r="E2044">
        <f>HLOOKUP(C2044,Categorisation_T!$D$1:$DH$4,4,FALSE)</f>
        <v>27.3</v>
      </c>
      <c r="F2044" t="str">
        <f t="shared" si="95"/>
        <v>27.3-Ε1</v>
      </c>
      <c r="G2044" t="str">
        <f>VLOOKUP($B2044,Categorisation_T_Score!$B$1:$DH$51,$C2044+2,FALSE)</f>
        <v>P3</v>
      </c>
      <c r="H2044">
        <f>IFERROR(VLOOKUP(G2044,ScoreCards!$C$3:$F$6,4),0)</f>
        <v>0</v>
      </c>
    </row>
    <row r="2045" spans="2:8">
      <c r="B2045">
        <f t="shared" si="96"/>
        <v>22</v>
      </c>
      <c r="C2045">
        <f t="shared" si="97"/>
        <v>80</v>
      </c>
      <c r="D2045" t="str">
        <f>VLOOKUP(B2045,Categorisation_T!$B$4:$C$51,2,FALSE)</f>
        <v>Ε1</v>
      </c>
      <c r="E2045">
        <f>HLOOKUP(C2045,Categorisation_T!$D$1:$DH$4,4,FALSE)</f>
        <v>27.4</v>
      </c>
      <c r="F2045" t="str">
        <f t="shared" si="95"/>
        <v>27.4-Ε1</v>
      </c>
      <c r="G2045" t="str">
        <f>VLOOKUP($B2045,Categorisation_T_Score!$B$1:$DH$51,$C2045+2,FALSE)</f>
        <v>P3</v>
      </c>
      <c r="H2045">
        <f>IFERROR(VLOOKUP(G2045,ScoreCards!$C$3:$F$6,4),0)</f>
        <v>0</v>
      </c>
    </row>
    <row r="2046" spans="2:8">
      <c r="B2046">
        <f t="shared" si="96"/>
        <v>22</v>
      </c>
      <c r="C2046">
        <f t="shared" si="97"/>
        <v>81</v>
      </c>
      <c r="D2046" t="str">
        <f>VLOOKUP(B2046,Categorisation_T!$B$4:$C$51,2,FALSE)</f>
        <v>Ε1</v>
      </c>
      <c r="E2046">
        <f>HLOOKUP(C2046,Categorisation_T!$D$1:$DH$4,4,FALSE)</f>
        <v>27.5</v>
      </c>
      <c r="F2046" t="str">
        <f t="shared" si="95"/>
        <v>27.5-Ε1</v>
      </c>
      <c r="G2046" t="str">
        <f>VLOOKUP($B2046,Categorisation_T_Score!$B$1:$DH$51,$C2046+2,FALSE)</f>
        <v>P3</v>
      </c>
      <c r="H2046">
        <f>IFERROR(VLOOKUP(G2046,ScoreCards!$C$3:$F$6,4),0)</f>
        <v>0</v>
      </c>
    </row>
    <row r="2047" spans="2:8">
      <c r="B2047">
        <f t="shared" si="96"/>
        <v>22</v>
      </c>
      <c r="C2047">
        <f t="shared" si="97"/>
        <v>82</v>
      </c>
      <c r="D2047" t="str">
        <f>VLOOKUP(B2047,Categorisation_T!$B$4:$C$51,2,FALSE)</f>
        <v>Ε1</v>
      </c>
      <c r="E2047">
        <f>HLOOKUP(C2047,Categorisation_T!$D$1:$DH$4,4,FALSE)</f>
        <v>27.9</v>
      </c>
      <c r="F2047" t="str">
        <f t="shared" si="95"/>
        <v>27.9-Ε1</v>
      </c>
      <c r="G2047" t="str">
        <f>VLOOKUP($B2047,Categorisation_T_Score!$B$1:$DH$51,$C2047+2,FALSE)</f>
        <v>P3</v>
      </c>
      <c r="H2047">
        <f>IFERROR(VLOOKUP(G2047,ScoreCards!$C$3:$F$6,4),0)</f>
        <v>0</v>
      </c>
    </row>
    <row r="2048" spans="2:8">
      <c r="B2048">
        <f t="shared" si="96"/>
        <v>22</v>
      </c>
      <c r="C2048">
        <f t="shared" si="97"/>
        <v>83</v>
      </c>
      <c r="D2048" t="str">
        <f>VLOOKUP(B2048,Categorisation_T!$B$4:$C$51,2,FALSE)</f>
        <v>Ε1</v>
      </c>
      <c r="E2048">
        <f>HLOOKUP(C2048,Categorisation_T!$D$1:$DH$4,4,FALSE)</f>
        <v>95.1</v>
      </c>
      <c r="F2048" t="str">
        <f t="shared" si="95"/>
        <v>95.1-Ε1</v>
      </c>
      <c r="G2048" t="str">
        <f>VLOOKUP($B2048,Categorisation_T_Score!$B$1:$DH$51,$C2048+2,FALSE)</f>
        <v>P3</v>
      </c>
      <c r="H2048">
        <f>IFERROR(VLOOKUP(G2048,ScoreCards!$C$3:$F$6,4),0)</f>
        <v>0</v>
      </c>
    </row>
    <row r="2049" spans="2:8">
      <c r="B2049">
        <f t="shared" si="96"/>
        <v>22</v>
      </c>
      <c r="C2049">
        <f t="shared" si="97"/>
        <v>84</v>
      </c>
      <c r="D2049" t="str">
        <f>VLOOKUP(B2049,Categorisation_T!$B$4:$C$51,2,FALSE)</f>
        <v>Ε1</v>
      </c>
      <c r="E2049">
        <f>HLOOKUP(C2049,Categorisation_T!$D$1:$DH$4,4,FALSE)</f>
        <v>95.2</v>
      </c>
      <c r="F2049" t="str">
        <f t="shared" si="95"/>
        <v>95.2-Ε1</v>
      </c>
      <c r="G2049" t="str">
        <f>VLOOKUP($B2049,Categorisation_T_Score!$B$1:$DH$51,$C2049+2,FALSE)</f>
        <v>P3</v>
      </c>
      <c r="H2049">
        <f>IFERROR(VLOOKUP(G2049,ScoreCards!$C$3:$F$6,4),0)</f>
        <v>0</v>
      </c>
    </row>
    <row r="2050" spans="2:8">
      <c r="B2050">
        <f t="shared" si="96"/>
        <v>22</v>
      </c>
      <c r="C2050">
        <f t="shared" si="97"/>
        <v>85</v>
      </c>
      <c r="D2050" t="str">
        <f>VLOOKUP(B2050,Categorisation_T!$B$4:$C$51,2,FALSE)</f>
        <v>Ε1</v>
      </c>
      <c r="E2050" t="str">
        <f>HLOOKUP(C2050,Categorisation_T!$D$1:$DH$4,4,FALSE)</f>
        <v>I</v>
      </c>
      <c r="F2050" t="str">
        <f t="shared" si="95"/>
        <v>I-Ε1</v>
      </c>
      <c r="G2050" t="str">
        <f>VLOOKUP($B2050,Categorisation_T_Score!$B$1:$DH$51,$C2050+2,FALSE)</f>
        <v>P3</v>
      </c>
      <c r="H2050">
        <f>IFERROR(VLOOKUP(G2050,ScoreCards!$C$3:$F$6,4),0)</f>
        <v>0</v>
      </c>
    </row>
    <row r="2051" spans="2:8">
      <c r="B2051">
        <f t="shared" si="96"/>
        <v>22</v>
      </c>
      <c r="C2051">
        <f t="shared" si="97"/>
        <v>86</v>
      </c>
      <c r="D2051" t="str">
        <f>VLOOKUP(B2051,Categorisation_T!$B$4:$C$51,2,FALSE)</f>
        <v>Ε1</v>
      </c>
      <c r="E2051">
        <f>HLOOKUP(C2051,Categorisation_T!$D$1:$DH$4,4,FALSE)</f>
        <v>28.1</v>
      </c>
      <c r="F2051" t="str">
        <f t="shared" si="95"/>
        <v>28.1-Ε1</v>
      </c>
      <c r="G2051" t="str">
        <f>VLOOKUP($B2051,Categorisation_T_Score!$B$1:$DH$51,$C2051+2,FALSE)</f>
        <v>P3</v>
      </c>
      <c r="H2051">
        <f>IFERROR(VLOOKUP(G2051,ScoreCards!$C$3:$F$6,4),0)</f>
        <v>0</v>
      </c>
    </row>
    <row r="2052" spans="2:8">
      <c r="B2052">
        <f t="shared" si="96"/>
        <v>22</v>
      </c>
      <c r="C2052">
        <f t="shared" si="97"/>
        <v>87</v>
      </c>
      <c r="D2052" t="str">
        <f>VLOOKUP(B2052,Categorisation_T!$B$4:$C$51,2,FALSE)</f>
        <v>Ε1</v>
      </c>
      <c r="E2052">
        <f>HLOOKUP(C2052,Categorisation_T!$D$1:$DH$4,4,FALSE)</f>
        <v>28.2</v>
      </c>
      <c r="F2052" t="str">
        <f t="shared" si="95"/>
        <v>28.2-Ε1</v>
      </c>
      <c r="G2052" t="str">
        <f>VLOOKUP($B2052,Categorisation_T_Score!$B$1:$DH$51,$C2052+2,FALSE)</f>
        <v>P3</v>
      </c>
      <c r="H2052">
        <f>IFERROR(VLOOKUP(G2052,ScoreCards!$C$3:$F$6,4),0)</f>
        <v>0</v>
      </c>
    </row>
    <row r="2053" spans="2:8">
      <c r="B2053">
        <f t="shared" si="96"/>
        <v>22</v>
      </c>
      <c r="C2053">
        <f t="shared" si="97"/>
        <v>88</v>
      </c>
      <c r="D2053" t="str">
        <f>VLOOKUP(B2053,Categorisation_T!$B$4:$C$51,2,FALSE)</f>
        <v>Ε1</v>
      </c>
      <c r="E2053">
        <f>HLOOKUP(C2053,Categorisation_T!$D$1:$DH$4,4,FALSE)</f>
        <v>28.3</v>
      </c>
      <c r="F2053" t="str">
        <f t="shared" ref="F2053:F2116" si="98">E2053&amp;"-"&amp;D2053</f>
        <v>28.3-Ε1</v>
      </c>
      <c r="G2053" t="str">
        <f>VLOOKUP($B2053,Categorisation_T_Score!$B$1:$DH$51,$C2053+2,FALSE)</f>
        <v>P3</v>
      </c>
      <c r="H2053">
        <f>IFERROR(VLOOKUP(G2053,ScoreCards!$C$3:$F$6,4),0)</f>
        <v>0</v>
      </c>
    </row>
    <row r="2054" spans="2:8">
      <c r="B2054">
        <f t="shared" si="96"/>
        <v>22</v>
      </c>
      <c r="C2054">
        <f t="shared" si="97"/>
        <v>89</v>
      </c>
      <c r="D2054" t="str">
        <f>VLOOKUP(B2054,Categorisation_T!$B$4:$C$51,2,FALSE)</f>
        <v>Ε1</v>
      </c>
      <c r="E2054">
        <f>HLOOKUP(C2054,Categorisation_T!$D$1:$DH$4,4,FALSE)</f>
        <v>28.4</v>
      </c>
      <c r="F2054" t="str">
        <f t="shared" si="98"/>
        <v>28.4-Ε1</v>
      </c>
      <c r="G2054" t="str">
        <f>VLOOKUP($B2054,Categorisation_T_Score!$B$1:$DH$51,$C2054+2,FALSE)</f>
        <v>P3</v>
      </c>
      <c r="H2054">
        <f>IFERROR(VLOOKUP(G2054,ScoreCards!$C$3:$F$6,4),0)</f>
        <v>0</v>
      </c>
    </row>
    <row r="2055" spans="2:8">
      <c r="B2055">
        <f t="shared" si="96"/>
        <v>22</v>
      </c>
      <c r="C2055">
        <f t="shared" si="97"/>
        <v>90</v>
      </c>
      <c r="D2055" t="str">
        <f>VLOOKUP(B2055,Categorisation_T!$B$4:$C$51,2,FALSE)</f>
        <v>Ε1</v>
      </c>
      <c r="E2055">
        <f>HLOOKUP(C2055,Categorisation_T!$D$1:$DH$4,4,FALSE)</f>
        <v>28.9</v>
      </c>
      <c r="F2055" t="str">
        <f t="shared" si="98"/>
        <v>28.9-Ε1</v>
      </c>
      <c r="G2055" t="str">
        <f>VLOOKUP($B2055,Categorisation_T_Score!$B$1:$DH$51,$C2055+2,FALSE)</f>
        <v>P3</v>
      </c>
      <c r="H2055">
        <f>IFERROR(VLOOKUP(G2055,ScoreCards!$C$3:$F$6,4),0)</f>
        <v>0</v>
      </c>
    </row>
    <row r="2056" spans="2:8">
      <c r="B2056">
        <f t="shared" si="96"/>
        <v>22</v>
      </c>
      <c r="C2056">
        <f t="shared" si="97"/>
        <v>91</v>
      </c>
      <c r="D2056" t="str">
        <f>VLOOKUP(B2056,Categorisation_T!$B$4:$C$51,2,FALSE)</f>
        <v>Ε1</v>
      </c>
      <c r="E2056">
        <f>HLOOKUP(C2056,Categorisation_T!$D$1:$DH$4,4,FALSE)</f>
        <v>29.1</v>
      </c>
      <c r="F2056" t="str">
        <f t="shared" si="98"/>
        <v>29.1-Ε1</v>
      </c>
      <c r="G2056" t="str">
        <f>VLOOKUP($B2056,Categorisation_T_Score!$B$1:$DH$51,$C2056+2,FALSE)</f>
        <v>P3</v>
      </c>
      <c r="H2056">
        <f>IFERROR(VLOOKUP(G2056,ScoreCards!$C$3:$F$6,4),0)</f>
        <v>0</v>
      </c>
    </row>
    <row r="2057" spans="2:8">
      <c r="B2057">
        <f t="shared" si="96"/>
        <v>22</v>
      </c>
      <c r="C2057">
        <f t="shared" si="97"/>
        <v>92</v>
      </c>
      <c r="D2057" t="str">
        <f>VLOOKUP(B2057,Categorisation_T!$B$4:$C$51,2,FALSE)</f>
        <v>Ε1</v>
      </c>
      <c r="E2057">
        <f>HLOOKUP(C2057,Categorisation_T!$D$1:$DH$4,4,FALSE)</f>
        <v>29.2</v>
      </c>
      <c r="F2057" t="str">
        <f t="shared" si="98"/>
        <v>29.2-Ε1</v>
      </c>
      <c r="G2057" t="str">
        <f>VLOOKUP($B2057,Categorisation_T_Score!$B$1:$DH$51,$C2057+2,FALSE)</f>
        <v>P3</v>
      </c>
      <c r="H2057">
        <f>IFERROR(VLOOKUP(G2057,ScoreCards!$C$3:$F$6,4),0)</f>
        <v>0</v>
      </c>
    </row>
    <row r="2058" spans="2:8">
      <c r="B2058">
        <f t="shared" si="96"/>
        <v>22</v>
      </c>
      <c r="C2058">
        <f t="shared" si="97"/>
        <v>93</v>
      </c>
      <c r="D2058" t="str">
        <f>VLOOKUP(B2058,Categorisation_T!$B$4:$C$51,2,FALSE)</f>
        <v>Ε1</v>
      </c>
      <c r="E2058">
        <f>HLOOKUP(C2058,Categorisation_T!$D$1:$DH$4,4,FALSE)</f>
        <v>29.3</v>
      </c>
      <c r="F2058" t="str">
        <f t="shared" si="98"/>
        <v>29.3-Ε1</v>
      </c>
      <c r="G2058" t="str">
        <f>VLOOKUP($B2058,Categorisation_T_Score!$B$1:$DH$51,$C2058+2,FALSE)</f>
        <v>P3</v>
      </c>
      <c r="H2058">
        <f>IFERROR(VLOOKUP(G2058,ScoreCards!$C$3:$F$6,4),0)</f>
        <v>0</v>
      </c>
    </row>
    <row r="2059" spans="2:8">
      <c r="B2059">
        <f t="shared" si="96"/>
        <v>22</v>
      </c>
      <c r="C2059">
        <f t="shared" si="97"/>
        <v>94</v>
      </c>
      <c r="D2059" t="str">
        <f>VLOOKUP(B2059,Categorisation_T!$B$4:$C$51,2,FALSE)</f>
        <v>Ε1</v>
      </c>
      <c r="E2059">
        <f>HLOOKUP(C2059,Categorisation_T!$D$1:$DH$4,4,FALSE)</f>
        <v>30</v>
      </c>
      <c r="F2059" t="str">
        <f t="shared" si="98"/>
        <v>30-Ε1</v>
      </c>
      <c r="G2059" t="str">
        <f>VLOOKUP($B2059,Categorisation_T_Score!$B$1:$DH$51,$C2059+2,FALSE)</f>
        <v>P3</v>
      </c>
      <c r="H2059">
        <f>IFERROR(VLOOKUP(G2059,ScoreCards!$C$3:$F$6,4),0)</f>
        <v>0</v>
      </c>
    </row>
    <row r="2060" spans="2:8">
      <c r="B2060">
        <f t="shared" si="96"/>
        <v>22</v>
      </c>
      <c r="C2060">
        <f t="shared" si="97"/>
        <v>95</v>
      </c>
      <c r="D2060" t="str">
        <f>VLOOKUP(B2060,Categorisation_T!$B$4:$C$51,2,FALSE)</f>
        <v>Ε1</v>
      </c>
      <c r="E2060">
        <f>HLOOKUP(C2060,Categorisation_T!$D$1:$DH$4,4,FALSE)</f>
        <v>33.1</v>
      </c>
      <c r="F2060" t="str">
        <f t="shared" si="98"/>
        <v>33.1-Ε1</v>
      </c>
      <c r="G2060" t="str">
        <f>VLOOKUP($B2060,Categorisation_T_Score!$B$1:$DH$51,$C2060+2,FALSE)</f>
        <v>P3</v>
      </c>
      <c r="H2060">
        <f>IFERROR(VLOOKUP(G2060,ScoreCards!$C$3:$F$6,4),0)</f>
        <v>0</v>
      </c>
    </row>
    <row r="2061" spans="2:8">
      <c r="B2061">
        <f t="shared" si="96"/>
        <v>22</v>
      </c>
      <c r="C2061">
        <f t="shared" si="97"/>
        <v>96</v>
      </c>
      <c r="D2061" t="str">
        <f>VLOOKUP(B2061,Categorisation_T!$B$4:$C$51,2,FALSE)</f>
        <v>Ε1</v>
      </c>
      <c r="E2061">
        <f>HLOOKUP(C2061,Categorisation_T!$D$1:$DH$4,4,FALSE)</f>
        <v>33.200000000000003</v>
      </c>
      <c r="F2061" t="str">
        <f t="shared" si="98"/>
        <v>33.2-Ε1</v>
      </c>
      <c r="G2061" t="str">
        <f>VLOOKUP($B2061,Categorisation_T_Score!$B$1:$DH$51,$C2061+2,FALSE)</f>
        <v>P3</v>
      </c>
      <c r="H2061">
        <f>IFERROR(VLOOKUP(G2061,ScoreCards!$C$3:$F$6,4),0)</f>
        <v>0</v>
      </c>
    </row>
    <row r="2062" spans="2:8">
      <c r="B2062">
        <f t="shared" si="96"/>
        <v>22</v>
      </c>
      <c r="C2062">
        <f t="shared" si="97"/>
        <v>97</v>
      </c>
      <c r="D2062" t="str">
        <f>VLOOKUP(B2062,Categorisation_T!$B$4:$C$51,2,FALSE)</f>
        <v>Ε1</v>
      </c>
      <c r="E2062" t="str">
        <f>HLOOKUP(C2062,Categorisation_T!$D$1:$DH$4,4,FALSE)</f>
        <v>J</v>
      </c>
      <c r="F2062" t="str">
        <f t="shared" si="98"/>
        <v>J-Ε1</v>
      </c>
      <c r="G2062" t="str">
        <f>VLOOKUP($B2062,Categorisation_T_Score!$B$1:$DH$51,$C2062+2,FALSE)</f>
        <v>P3</v>
      </c>
      <c r="H2062">
        <f>IFERROR(VLOOKUP(G2062,ScoreCards!$C$3:$F$6,4),0)</f>
        <v>0</v>
      </c>
    </row>
    <row r="2063" spans="2:8">
      <c r="B2063">
        <f t="shared" si="96"/>
        <v>22</v>
      </c>
      <c r="C2063">
        <f t="shared" si="97"/>
        <v>98</v>
      </c>
      <c r="D2063" t="str">
        <f>VLOOKUP(B2063,Categorisation_T!$B$4:$C$51,2,FALSE)</f>
        <v>Ε1</v>
      </c>
      <c r="E2063">
        <f>HLOOKUP(C2063,Categorisation_T!$D$1:$DH$4,4,FALSE)</f>
        <v>31</v>
      </c>
      <c r="F2063" t="str">
        <f t="shared" si="98"/>
        <v>31-Ε1</v>
      </c>
      <c r="G2063" t="str">
        <f>VLOOKUP($B2063,Categorisation_T_Score!$B$1:$DH$51,$C2063+2,FALSE)</f>
        <v>P3</v>
      </c>
      <c r="H2063">
        <f>IFERROR(VLOOKUP(G2063,ScoreCards!$C$3:$F$6,4),0)</f>
        <v>0</v>
      </c>
    </row>
    <row r="2064" spans="2:8">
      <c r="B2064">
        <f t="shared" si="96"/>
        <v>22</v>
      </c>
      <c r="C2064">
        <f t="shared" si="97"/>
        <v>99</v>
      </c>
      <c r="D2064" t="str">
        <f>VLOOKUP(B2064,Categorisation_T!$B$4:$C$51,2,FALSE)</f>
        <v>Ε1</v>
      </c>
      <c r="E2064">
        <f>HLOOKUP(C2064,Categorisation_T!$D$1:$DH$4,4,FALSE)</f>
        <v>32.1</v>
      </c>
      <c r="F2064" t="str">
        <f t="shared" si="98"/>
        <v>32.1-Ε1</v>
      </c>
      <c r="G2064" t="str">
        <f>VLOOKUP($B2064,Categorisation_T_Score!$B$1:$DH$51,$C2064+2,FALSE)</f>
        <v>P3</v>
      </c>
      <c r="H2064">
        <f>IFERROR(VLOOKUP(G2064,ScoreCards!$C$3:$F$6,4),0)</f>
        <v>0</v>
      </c>
    </row>
    <row r="2065" spans="2:8">
      <c r="B2065">
        <f t="shared" si="96"/>
        <v>22</v>
      </c>
      <c r="C2065">
        <f t="shared" si="97"/>
        <v>100</v>
      </c>
      <c r="D2065" t="str">
        <f>VLOOKUP(B2065,Categorisation_T!$B$4:$C$51,2,FALSE)</f>
        <v>Ε1</v>
      </c>
      <c r="E2065">
        <f>HLOOKUP(C2065,Categorisation_T!$D$1:$DH$4,4,FALSE)</f>
        <v>32.200000000000003</v>
      </c>
      <c r="F2065" t="str">
        <f t="shared" si="98"/>
        <v>32.2-Ε1</v>
      </c>
      <c r="G2065" t="str">
        <f>VLOOKUP($B2065,Categorisation_T_Score!$B$1:$DH$51,$C2065+2,FALSE)</f>
        <v>P3</v>
      </c>
      <c r="H2065">
        <f>IFERROR(VLOOKUP(G2065,ScoreCards!$C$3:$F$6,4),0)</f>
        <v>0</v>
      </c>
    </row>
    <row r="2066" spans="2:8">
      <c r="B2066">
        <f t="shared" si="96"/>
        <v>22</v>
      </c>
      <c r="C2066">
        <f t="shared" si="97"/>
        <v>101</v>
      </c>
      <c r="D2066" t="str">
        <f>VLOOKUP(B2066,Categorisation_T!$B$4:$C$51,2,FALSE)</f>
        <v>Ε1</v>
      </c>
      <c r="E2066">
        <f>HLOOKUP(C2066,Categorisation_T!$D$1:$DH$4,4,FALSE)</f>
        <v>32.299999999999997</v>
      </c>
      <c r="F2066" t="str">
        <f t="shared" si="98"/>
        <v>32.3-Ε1</v>
      </c>
      <c r="G2066" t="str">
        <f>VLOOKUP($B2066,Categorisation_T_Score!$B$1:$DH$51,$C2066+2,FALSE)</f>
        <v>P3</v>
      </c>
      <c r="H2066">
        <f>IFERROR(VLOOKUP(G2066,ScoreCards!$C$3:$F$6,4),0)</f>
        <v>0</v>
      </c>
    </row>
    <row r="2067" spans="2:8">
      <c r="B2067">
        <f t="shared" si="96"/>
        <v>22</v>
      </c>
      <c r="C2067">
        <f t="shared" si="97"/>
        <v>102</v>
      </c>
      <c r="D2067" t="str">
        <f>VLOOKUP(B2067,Categorisation_T!$B$4:$C$51,2,FALSE)</f>
        <v>Ε1</v>
      </c>
      <c r="E2067">
        <f>HLOOKUP(C2067,Categorisation_T!$D$1:$DH$4,4,FALSE)</f>
        <v>32.4</v>
      </c>
      <c r="F2067" t="str">
        <f t="shared" si="98"/>
        <v>32.4-Ε1</v>
      </c>
      <c r="G2067" t="str">
        <f>VLOOKUP($B2067,Categorisation_T_Score!$B$1:$DH$51,$C2067+2,FALSE)</f>
        <v>P3</v>
      </c>
      <c r="H2067">
        <f>IFERROR(VLOOKUP(G2067,ScoreCards!$C$3:$F$6,4),0)</f>
        <v>0</v>
      </c>
    </row>
    <row r="2068" spans="2:8">
      <c r="B2068">
        <f t="shared" si="96"/>
        <v>22</v>
      </c>
      <c r="C2068">
        <f t="shared" si="97"/>
        <v>103</v>
      </c>
      <c r="D2068" t="str">
        <f>VLOOKUP(B2068,Categorisation_T!$B$4:$C$51,2,FALSE)</f>
        <v>Ε1</v>
      </c>
      <c r="E2068">
        <f>HLOOKUP(C2068,Categorisation_T!$D$1:$DH$4,4,FALSE)</f>
        <v>32.5</v>
      </c>
      <c r="F2068" t="str">
        <f t="shared" si="98"/>
        <v>32.5-Ε1</v>
      </c>
      <c r="G2068" t="str">
        <f>VLOOKUP($B2068,Categorisation_T_Score!$B$1:$DH$51,$C2068+2,FALSE)</f>
        <v>P3</v>
      </c>
      <c r="H2068">
        <f>IFERROR(VLOOKUP(G2068,ScoreCards!$C$3:$F$6,4),0)</f>
        <v>0</v>
      </c>
    </row>
    <row r="2069" spans="2:8">
      <c r="B2069">
        <f t="shared" si="96"/>
        <v>22</v>
      </c>
      <c r="C2069">
        <f t="shared" si="97"/>
        <v>104</v>
      </c>
      <c r="D2069" t="str">
        <f>VLOOKUP(B2069,Categorisation_T!$B$4:$C$51,2,FALSE)</f>
        <v>Ε1</v>
      </c>
      <c r="E2069">
        <f>HLOOKUP(C2069,Categorisation_T!$D$1:$DH$4,4,FALSE)</f>
        <v>32.9</v>
      </c>
      <c r="F2069" t="str">
        <f t="shared" si="98"/>
        <v>32.9-Ε1</v>
      </c>
      <c r="G2069" t="str">
        <f>VLOOKUP($B2069,Categorisation_T_Score!$B$1:$DH$51,$C2069+2,FALSE)</f>
        <v>P3</v>
      </c>
      <c r="H2069">
        <f>IFERROR(VLOOKUP(G2069,ScoreCards!$C$3:$F$6,4),0)</f>
        <v>0</v>
      </c>
    </row>
    <row r="2070" spans="2:8">
      <c r="B2070">
        <f t="shared" si="96"/>
        <v>22</v>
      </c>
      <c r="C2070">
        <f t="shared" si="97"/>
        <v>105</v>
      </c>
      <c r="D2070" t="str">
        <f>VLOOKUP(B2070,Categorisation_T!$B$4:$C$51,2,FALSE)</f>
        <v>Ε1</v>
      </c>
      <c r="E2070">
        <f>HLOOKUP(C2070,Categorisation_T!$D$1:$DH$4,4,FALSE)</f>
        <v>95.2</v>
      </c>
      <c r="F2070" t="str">
        <f t="shared" si="98"/>
        <v>95.2-Ε1</v>
      </c>
      <c r="G2070" t="str">
        <f>VLOOKUP($B2070,Categorisation_T_Score!$B$1:$DH$51,$C2070+2,FALSE)</f>
        <v>P3</v>
      </c>
      <c r="H2070">
        <f>IFERROR(VLOOKUP(G2070,ScoreCards!$C$3:$F$6,4),0)</f>
        <v>0</v>
      </c>
    </row>
    <row r="2071" spans="2:8">
      <c r="B2071">
        <f t="shared" si="96"/>
        <v>22</v>
      </c>
      <c r="C2071">
        <f t="shared" si="97"/>
        <v>106</v>
      </c>
      <c r="D2071" t="str">
        <f>VLOOKUP(B2071,Categorisation_T!$B$4:$C$51,2,FALSE)</f>
        <v>Ε1</v>
      </c>
      <c r="E2071">
        <f>HLOOKUP(C2071,Categorisation_T!$D$1:$DH$4,4,FALSE)</f>
        <v>37</v>
      </c>
      <c r="F2071" t="str">
        <f t="shared" si="98"/>
        <v>37-Ε1</v>
      </c>
      <c r="G2071" t="str">
        <f>VLOOKUP($B2071,Categorisation_T_Score!$B$1:$DH$51,$C2071+2,FALSE)</f>
        <v>P3</v>
      </c>
      <c r="H2071">
        <f>IFERROR(VLOOKUP(G2071,ScoreCards!$C$3:$F$6,4),0)</f>
        <v>0</v>
      </c>
    </row>
    <row r="2072" spans="2:8">
      <c r="B2072">
        <f t="shared" si="96"/>
        <v>22</v>
      </c>
      <c r="C2072">
        <f t="shared" si="97"/>
        <v>107</v>
      </c>
      <c r="D2072" t="str">
        <f>VLOOKUP(B2072,Categorisation_T!$B$4:$C$51,2,FALSE)</f>
        <v>Ε1</v>
      </c>
      <c r="E2072" t="str">
        <f>HLOOKUP(C2072,Categorisation_T!$D$1:$DH$4,4,FALSE)</f>
        <v>K</v>
      </c>
      <c r="F2072" t="str">
        <f t="shared" si="98"/>
        <v>K-Ε1</v>
      </c>
      <c r="G2072" t="str">
        <f>VLOOKUP($B2072,Categorisation_T_Score!$B$1:$DH$51,$C2072+2,FALSE)</f>
        <v>P3</v>
      </c>
      <c r="H2072">
        <f>IFERROR(VLOOKUP(G2072,ScoreCards!$C$3:$F$6,4),0)</f>
        <v>0</v>
      </c>
    </row>
    <row r="2073" spans="2:8">
      <c r="B2073">
        <f t="shared" si="96"/>
        <v>22</v>
      </c>
      <c r="C2073">
        <f t="shared" si="97"/>
        <v>108</v>
      </c>
      <c r="D2073" t="str">
        <f>VLOOKUP(B2073,Categorisation_T!$B$4:$C$51,2,FALSE)</f>
        <v>Ε1</v>
      </c>
      <c r="E2073">
        <f>HLOOKUP(C2073,Categorisation_T!$D$1:$DH$4,4,FALSE)</f>
        <v>46.7</v>
      </c>
      <c r="F2073" t="str">
        <f t="shared" si="98"/>
        <v>46.7-Ε1</v>
      </c>
      <c r="G2073" t="str">
        <f>VLOOKUP($B2073,Categorisation_T_Score!$B$1:$DH$51,$C2073+2,FALSE)</f>
        <v>P3</v>
      </c>
      <c r="H2073">
        <f>IFERROR(VLOOKUP(G2073,ScoreCards!$C$3:$F$6,4),0)</f>
        <v>0</v>
      </c>
    </row>
    <row r="2074" spans="2:8">
      <c r="B2074">
        <f t="shared" si="96"/>
        <v>22</v>
      </c>
      <c r="C2074">
        <f t="shared" si="97"/>
        <v>109</v>
      </c>
      <c r="D2074" t="str">
        <f>VLOOKUP(B2074,Categorisation_T!$B$4:$C$51,2,FALSE)</f>
        <v>Ε1</v>
      </c>
      <c r="E2074">
        <f>HLOOKUP(C2074,Categorisation_T!$D$1:$DH$4,4,FALSE)</f>
        <v>52</v>
      </c>
      <c r="F2074" t="str">
        <f t="shared" si="98"/>
        <v>52-Ε1</v>
      </c>
      <c r="G2074" t="str">
        <f>VLOOKUP($B2074,Categorisation_T_Score!$B$1:$DH$51,$C2074+2,FALSE)</f>
        <v>P3</v>
      </c>
      <c r="H2074">
        <f>IFERROR(VLOOKUP(G2074,ScoreCards!$C$3:$F$6,4),0)</f>
        <v>0</v>
      </c>
    </row>
    <row r="2075" spans="2:8">
      <c r="B2075">
        <f t="shared" si="96"/>
        <v>23</v>
      </c>
      <c r="C2075">
        <f t="shared" si="97"/>
        <v>1</v>
      </c>
      <c r="D2075" t="str">
        <f>VLOOKUP(B2075,Categorisation_T!$B$4:$C$51,2,FALSE)</f>
        <v>Ε2</v>
      </c>
      <c r="E2075" t="str">
        <f>HLOOKUP(C2075,Categorisation_T!$D$1:$DH$4,4,FALSE)</f>
        <v>A</v>
      </c>
      <c r="F2075" t="str">
        <f t="shared" si="98"/>
        <v>A-Ε2</v>
      </c>
      <c r="G2075" t="str">
        <f>VLOOKUP($B2075,Categorisation_T_Score!$B$1:$DH$51,$C2075+2,FALSE)</f>
        <v>P3</v>
      </c>
      <c r="H2075">
        <f>IFERROR(VLOOKUP(G2075,ScoreCards!$C$3:$F$6,4),0)</f>
        <v>0</v>
      </c>
    </row>
    <row r="2076" spans="2:8">
      <c r="B2076">
        <f t="shared" si="96"/>
        <v>23</v>
      </c>
      <c r="C2076">
        <f t="shared" si="97"/>
        <v>2</v>
      </c>
      <c r="D2076" t="str">
        <f>VLOOKUP(B2076,Categorisation_T!$B$4:$C$51,2,FALSE)</f>
        <v>Ε2</v>
      </c>
      <c r="E2076">
        <f>HLOOKUP(C2076,Categorisation_T!$D$1:$DH$4,4,FALSE)</f>
        <v>10.1</v>
      </c>
      <c r="F2076" t="str">
        <f t="shared" si="98"/>
        <v>10.1-Ε2</v>
      </c>
      <c r="G2076" t="str">
        <f>VLOOKUP($B2076,Categorisation_T_Score!$B$1:$DH$51,$C2076+2,FALSE)</f>
        <v>P3</v>
      </c>
      <c r="H2076">
        <f>IFERROR(VLOOKUP(G2076,ScoreCards!$C$3:$F$6,4),0)</f>
        <v>0</v>
      </c>
    </row>
    <row r="2077" spans="2:8">
      <c r="B2077">
        <f t="shared" si="96"/>
        <v>23</v>
      </c>
      <c r="C2077">
        <f t="shared" si="97"/>
        <v>3</v>
      </c>
      <c r="D2077" t="str">
        <f>VLOOKUP(B2077,Categorisation_T!$B$4:$C$51,2,FALSE)</f>
        <v>Ε2</v>
      </c>
      <c r="E2077">
        <f>HLOOKUP(C2077,Categorisation_T!$D$1:$DH$4,4,FALSE)</f>
        <v>10.199999999999999</v>
      </c>
      <c r="F2077" t="str">
        <f t="shared" si="98"/>
        <v>10.2-Ε2</v>
      </c>
      <c r="G2077" t="str">
        <f>VLOOKUP($B2077,Categorisation_T_Score!$B$1:$DH$51,$C2077+2,FALSE)</f>
        <v>P3</v>
      </c>
      <c r="H2077">
        <f>IFERROR(VLOOKUP(G2077,ScoreCards!$C$3:$F$6,4),0)</f>
        <v>0</v>
      </c>
    </row>
    <row r="2078" spans="2:8">
      <c r="B2078">
        <f t="shared" si="96"/>
        <v>23</v>
      </c>
      <c r="C2078">
        <f t="shared" si="97"/>
        <v>4</v>
      </c>
      <c r="D2078" t="str">
        <f>VLOOKUP(B2078,Categorisation_T!$B$4:$C$51,2,FALSE)</f>
        <v>Ε2</v>
      </c>
      <c r="E2078">
        <f>HLOOKUP(C2078,Categorisation_T!$D$1:$DH$4,4,FALSE)</f>
        <v>10.3</v>
      </c>
      <c r="F2078" t="str">
        <f t="shared" si="98"/>
        <v>10.3-Ε2</v>
      </c>
      <c r="G2078" t="str">
        <f>VLOOKUP($B2078,Categorisation_T_Score!$B$1:$DH$51,$C2078+2,FALSE)</f>
        <v>P3</v>
      </c>
      <c r="H2078">
        <f>IFERROR(VLOOKUP(G2078,ScoreCards!$C$3:$F$6,4),0)</f>
        <v>0</v>
      </c>
    </row>
    <row r="2079" spans="2:8">
      <c r="B2079">
        <f t="shared" si="96"/>
        <v>23</v>
      </c>
      <c r="C2079">
        <f t="shared" si="97"/>
        <v>5</v>
      </c>
      <c r="D2079" t="str">
        <f>VLOOKUP(B2079,Categorisation_T!$B$4:$C$51,2,FALSE)</f>
        <v>Ε2</v>
      </c>
      <c r="E2079">
        <f>HLOOKUP(C2079,Categorisation_T!$D$1:$DH$4,4,FALSE)</f>
        <v>10.4</v>
      </c>
      <c r="F2079" t="str">
        <f t="shared" si="98"/>
        <v>10.4-Ε2</v>
      </c>
      <c r="G2079" t="str">
        <f>VLOOKUP($B2079,Categorisation_T_Score!$B$1:$DH$51,$C2079+2,FALSE)</f>
        <v>P3</v>
      </c>
      <c r="H2079">
        <f>IFERROR(VLOOKUP(G2079,ScoreCards!$C$3:$F$6,4),0)</f>
        <v>0</v>
      </c>
    </row>
    <row r="2080" spans="2:8">
      <c r="B2080">
        <f t="shared" si="96"/>
        <v>23</v>
      </c>
      <c r="C2080">
        <f t="shared" si="97"/>
        <v>6</v>
      </c>
      <c r="D2080" t="str">
        <f>VLOOKUP(B2080,Categorisation_T!$B$4:$C$51,2,FALSE)</f>
        <v>Ε2</v>
      </c>
      <c r="E2080">
        <f>HLOOKUP(C2080,Categorisation_T!$D$1:$DH$4,4,FALSE)</f>
        <v>10.5</v>
      </c>
      <c r="F2080" t="str">
        <f t="shared" si="98"/>
        <v>10.5-Ε2</v>
      </c>
      <c r="G2080" t="str">
        <f>VLOOKUP($B2080,Categorisation_T_Score!$B$1:$DH$51,$C2080+2,FALSE)</f>
        <v>P3</v>
      </c>
      <c r="H2080">
        <f>IFERROR(VLOOKUP(G2080,ScoreCards!$C$3:$F$6,4),0)</f>
        <v>0</v>
      </c>
    </row>
    <row r="2081" spans="2:8">
      <c r="B2081">
        <f t="shared" si="96"/>
        <v>23</v>
      </c>
      <c r="C2081">
        <f t="shared" si="97"/>
        <v>7</v>
      </c>
      <c r="D2081" t="str">
        <f>VLOOKUP(B2081,Categorisation_T!$B$4:$C$51,2,FALSE)</f>
        <v>Ε2</v>
      </c>
      <c r="E2081">
        <f>HLOOKUP(C2081,Categorisation_T!$D$1:$DH$4,4,FALSE)</f>
        <v>10.6</v>
      </c>
      <c r="F2081" t="str">
        <f t="shared" si="98"/>
        <v>10.6-Ε2</v>
      </c>
      <c r="G2081" t="str">
        <f>VLOOKUP($B2081,Categorisation_T_Score!$B$1:$DH$51,$C2081+2,FALSE)</f>
        <v>P3</v>
      </c>
      <c r="H2081">
        <f>IFERROR(VLOOKUP(G2081,ScoreCards!$C$3:$F$6,4),0)</f>
        <v>0</v>
      </c>
    </row>
    <row r="2082" spans="2:8">
      <c r="B2082">
        <f t="shared" si="96"/>
        <v>23</v>
      </c>
      <c r="C2082">
        <f t="shared" si="97"/>
        <v>8</v>
      </c>
      <c r="D2082" t="str">
        <f>VLOOKUP(B2082,Categorisation_T!$B$4:$C$51,2,FALSE)</f>
        <v>Ε2</v>
      </c>
      <c r="E2082">
        <f>HLOOKUP(C2082,Categorisation_T!$D$1:$DH$4,4,FALSE)</f>
        <v>10.7</v>
      </c>
      <c r="F2082" t="str">
        <f t="shared" si="98"/>
        <v>10.7-Ε2</v>
      </c>
      <c r="G2082" t="str">
        <f>VLOOKUP($B2082,Categorisation_T_Score!$B$1:$DH$51,$C2082+2,FALSE)</f>
        <v>P3</v>
      </c>
      <c r="H2082">
        <f>IFERROR(VLOOKUP(G2082,ScoreCards!$C$3:$F$6,4),0)</f>
        <v>0</v>
      </c>
    </row>
    <row r="2083" spans="2:8">
      <c r="B2083">
        <f t="shared" si="96"/>
        <v>23</v>
      </c>
      <c r="C2083">
        <f t="shared" si="97"/>
        <v>9</v>
      </c>
      <c r="D2083" t="str">
        <f>VLOOKUP(B2083,Categorisation_T!$B$4:$C$51,2,FALSE)</f>
        <v>Ε2</v>
      </c>
      <c r="E2083">
        <f>HLOOKUP(C2083,Categorisation_T!$D$1:$DH$4,4,FALSE)</f>
        <v>10.8</v>
      </c>
      <c r="F2083" t="str">
        <f t="shared" si="98"/>
        <v>10.8-Ε2</v>
      </c>
      <c r="G2083" t="str">
        <f>VLOOKUP($B2083,Categorisation_T_Score!$B$1:$DH$51,$C2083+2,FALSE)</f>
        <v>P3</v>
      </c>
      <c r="H2083">
        <f>IFERROR(VLOOKUP(G2083,ScoreCards!$C$3:$F$6,4),0)</f>
        <v>0</v>
      </c>
    </row>
    <row r="2084" spans="2:8">
      <c r="B2084">
        <f t="shared" si="96"/>
        <v>23</v>
      </c>
      <c r="C2084">
        <f t="shared" si="97"/>
        <v>10</v>
      </c>
      <c r="D2084" t="str">
        <f>VLOOKUP(B2084,Categorisation_T!$B$4:$C$51,2,FALSE)</f>
        <v>Ε2</v>
      </c>
      <c r="E2084">
        <f>HLOOKUP(C2084,Categorisation_T!$D$1:$DH$4,4,FALSE)</f>
        <v>10.9</v>
      </c>
      <c r="F2084" t="str">
        <f t="shared" si="98"/>
        <v>10.9-Ε2</v>
      </c>
      <c r="G2084" t="str">
        <f>VLOOKUP($B2084,Categorisation_T_Score!$B$1:$DH$51,$C2084+2,FALSE)</f>
        <v>P3</v>
      </c>
      <c r="H2084">
        <f>IFERROR(VLOOKUP(G2084,ScoreCards!$C$3:$F$6,4),0)</f>
        <v>0</v>
      </c>
    </row>
    <row r="2085" spans="2:8">
      <c r="B2085">
        <f t="shared" si="96"/>
        <v>23</v>
      </c>
      <c r="C2085">
        <f t="shared" si="97"/>
        <v>11</v>
      </c>
      <c r="D2085" t="str">
        <f>VLOOKUP(B2085,Categorisation_T!$B$4:$C$51,2,FALSE)</f>
        <v>Ε2</v>
      </c>
      <c r="E2085">
        <f>HLOOKUP(C2085,Categorisation_T!$D$1:$DH$4,4,FALSE)</f>
        <v>11</v>
      </c>
      <c r="F2085" t="str">
        <f t="shared" si="98"/>
        <v>11-Ε2</v>
      </c>
      <c r="G2085" t="str">
        <f>VLOOKUP($B2085,Categorisation_T_Score!$B$1:$DH$51,$C2085+2,FALSE)</f>
        <v>P3</v>
      </c>
      <c r="H2085">
        <f>IFERROR(VLOOKUP(G2085,ScoreCards!$C$3:$F$6,4),0)</f>
        <v>0</v>
      </c>
    </row>
    <row r="2086" spans="2:8">
      <c r="B2086">
        <f t="shared" si="96"/>
        <v>23</v>
      </c>
      <c r="C2086">
        <f t="shared" si="97"/>
        <v>12</v>
      </c>
      <c r="D2086" t="str">
        <f>VLOOKUP(B2086,Categorisation_T!$B$4:$C$51,2,FALSE)</f>
        <v>Ε2</v>
      </c>
      <c r="E2086">
        <f>HLOOKUP(C2086,Categorisation_T!$D$1:$DH$4,4,FALSE)</f>
        <v>36</v>
      </c>
      <c r="F2086" t="str">
        <f t="shared" si="98"/>
        <v>36-Ε2</v>
      </c>
      <c r="G2086" t="str">
        <f>VLOOKUP($B2086,Categorisation_T_Score!$B$1:$DH$51,$C2086+2,FALSE)</f>
        <v>P3</v>
      </c>
      <c r="H2086">
        <f>IFERROR(VLOOKUP(G2086,ScoreCards!$C$3:$F$6,4),0)</f>
        <v>0</v>
      </c>
    </row>
    <row r="2087" spans="2:8">
      <c r="B2087">
        <f t="shared" si="96"/>
        <v>23</v>
      </c>
      <c r="C2087">
        <f t="shared" si="97"/>
        <v>13</v>
      </c>
      <c r="D2087" t="str">
        <f>VLOOKUP(B2087,Categorisation_T!$B$4:$C$51,2,FALSE)</f>
        <v>Ε2</v>
      </c>
      <c r="E2087" t="str">
        <f>HLOOKUP(C2087,Categorisation_T!$D$1:$DH$4,4,FALSE)</f>
        <v>B</v>
      </c>
      <c r="F2087" t="str">
        <f t="shared" si="98"/>
        <v>B-Ε2</v>
      </c>
      <c r="G2087" t="str">
        <f>VLOOKUP($B2087,Categorisation_T_Score!$B$1:$DH$51,$C2087+2,FALSE)</f>
        <v>P3</v>
      </c>
      <c r="H2087">
        <f>IFERROR(VLOOKUP(G2087,ScoreCards!$C$3:$F$6,4),0)</f>
        <v>0</v>
      </c>
    </row>
    <row r="2088" spans="2:8">
      <c r="B2088">
        <f t="shared" si="96"/>
        <v>23</v>
      </c>
      <c r="C2088">
        <f t="shared" si="97"/>
        <v>14</v>
      </c>
      <c r="D2088" t="str">
        <f>VLOOKUP(B2088,Categorisation_T!$B$4:$C$51,2,FALSE)</f>
        <v>Ε2</v>
      </c>
      <c r="E2088">
        <f>HLOOKUP(C2088,Categorisation_T!$D$1:$DH$4,4,FALSE)</f>
        <v>12</v>
      </c>
      <c r="F2088" t="str">
        <f t="shared" si="98"/>
        <v>12-Ε2</v>
      </c>
      <c r="G2088" t="str">
        <f>VLOOKUP($B2088,Categorisation_T_Score!$B$1:$DH$51,$C2088+2,FALSE)</f>
        <v>P3</v>
      </c>
      <c r="H2088">
        <f>IFERROR(VLOOKUP(G2088,ScoreCards!$C$3:$F$6,4),0)</f>
        <v>0</v>
      </c>
    </row>
    <row r="2089" spans="2:8">
      <c r="B2089">
        <f t="shared" si="96"/>
        <v>23</v>
      </c>
      <c r="C2089">
        <f t="shared" si="97"/>
        <v>15</v>
      </c>
      <c r="D2089" t="str">
        <f>VLOOKUP(B2089,Categorisation_T!$B$4:$C$51,2,FALSE)</f>
        <v>Ε2</v>
      </c>
      <c r="E2089" t="str">
        <f>HLOOKUP(C2089,Categorisation_T!$D$1:$DH$4,4,FALSE)</f>
        <v>C</v>
      </c>
      <c r="F2089" t="str">
        <f t="shared" si="98"/>
        <v>C-Ε2</v>
      </c>
      <c r="G2089" t="str">
        <f>VLOOKUP($B2089,Categorisation_T_Score!$B$1:$DH$51,$C2089+2,FALSE)</f>
        <v>P3</v>
      </c>
      <c r="H2089">
        <f>IFERROR(VLOOKUP(G2089,ScoreCards!$C$3:$F$6,4),0)</f>
        <v>0</v>
      </c>
    </row>
    <row r="2090" spans="2:8">
      <c r="B2090">
        <f t="shared" si="96"/>
        <v>23</v>
      </c>
      <c r="C2090">
        <f t="shared" si="97"/>
        <v>16</v>
      </c>
      <c r="D2090" t="str">
        <f>VLOOKUP(B2090,Categorisation_T!$B$4:$C$51,2,FALSE)</f>
        <v>Ε2</v>
      </c>
      <c r="E2090">
        <f>HLOOKUP(C2090,Categorisation_T!$D$1:$DH$4,4,FALSE)</f>
        <v>13.1</v>
      </c>
      <c r="F2090" t="str">
        <f t="shared" si="98"/>
        <v>13.1-Ε2</v>
      </c>
      <c r="G2090" t="str">
        <f>VLOOKUP($B2090,Categorisation_T_Score!$B$1:$DH$51,$C2090+2,FALSE)</f>
        <v>P3</v>
      </c>
      <c r="H2090">
        <f>IFERROR(VLOOKUP(G2090,ScoreCards!$C$3:$F$6,4),0)</f>
        <v>0</v>
      </c>
    </row>
    <row r="2091" spans="2:8">
      <c r="B2091">
        <f t="shared" si="96"/>
        <v>23</v>
      </c>
      <c r="C2091">
        <f t="shared" si="97"/>
        <v>17</v>
      </c>
      <c r="D2091" t="str">
        <f>VLOOKUP(B2091,Categorisation_T!$B$4:$C$51,2,FALSE)</f>
        <v>Ε2</v>
      </c>
      <c r="E2091">
        <f>HLOOKUP(C2091,Categorisation_T!$D$1:$DH$4,4,FALSE)</f>
        <v>13.2</v>
      </c>
      <c r="F2091" t="str">
        <f t="shared" si="98"/>
        <v>13.2-Ε2</v>
      </c>
      <c r="G2091" t="str">
        <f>VLOOKUP($B2091,Categorisation_T_Score!$B$1:$DH$51,$C2091+2,FALSE)</f>
        <v>P3</v>
      </c>
      <c r="H2091">
        <f>IFERROR(VLOOKUP(G2091,ScoreCards!$C$3:$F$6,4),0)</f>
        <v>0</v>
      </c>
    </row>
    <row r="2092" spans="2:8">
      <c r="B2092">
        <f t="shared" si="96"/>
        <v>23</v>
      </c>
      <c r="C2092">
        <f t="shared" si="97"/>
        <v>18</v>
      </c>
      <c r="D2092" t="str">
        <f>VLOOKUP(B2092,Categorisation_T!$B$4:$C$51,2,FALSE)</f>
        <v>Ε2</v>
      </c>
      <c r="E2092">
        <f>HLOOKUP(C2092,Categorisation_T!$D$1:$DH$4,4,FALSE)</f>
        <v>13.3</v>
      </c>
      <c r="F2092" t="str">
        <f t="shared" si="98"/>
        <v>13.3-Ε2</v>
      </c>
      <c r="G2092" t="str">
        <f>VLOOKUP($B2092,Categorisation_T_Score!$B$1:$DH$51,$C2092+2,FALSE)</f>
        <v>P3</v>
      </c>
      <c r="H2092">
        <f>IFERROR(VLOOKUP(G2092,ScoreCards!$C$3:$F$6,4),0)</f>
        <v>0</v>
      </c>
    </row>
    <row r="2093" spans="2:8">
      <c r="B2093">
        <f t="shared" si="96"/>
        <v>23</v>
      </c>
      <c r="C2093">
        <f t="shared" si="97"/>
        <v>19</v>
      </c>
      <c r="D2093" t="str">
        <f>VLOOKUP(B2093,Categorisation_T!$B$4:$C$51,2,FALSE)</f>
        <v>Ε2</v>
      </c>
      <c r="E2093">
        <f>HLOOKUP(C2093,Categorisation_T!$D$1:$DH$4,4,FALSE)</f>
        <v>13.9</v>
      </c>
      <c r="F2093" t="str">
        <f t="shared" si="98"/>
        <v>13.9-Ε2</v>
      </c>
      <c r="G2093" t="str">
        <f>VLOOKUP($B2093,Categorisation_T_Score!$B$1:$DH$51,$C2093+2,FALSE)</f>
        <v>P3</v>
      </c>
      <c r="H2093">
        <f>IFERROR(VLOOKUP(G2093,ScoreCards!$C$3:$F$6,4),0)</f>
        <v>0</v>
      </c>
    </row>
    <row r="2094" spans="2:8">
      <c r="B2094">
        <f t="shared" si="96"/>
        <v>23</v>
      </c>
      <c r="C2094">
        <f t="shared" si="97"/>
        <v>20</v>
      </c>
      <c r="D2094" t="str">
        <f>VLOOKUP(B2094,Categorisation_T!$B$4:$C$51,2,FALSE)</f>
        <v>Ε2</v>
      </c>
      <c r="E2094">
        <f>HLOOKUP(C2094,Categorisation_T!$D$1:$DH$4,4,FALSE)</f>
        <v>14.1</v>
      </c>
      <c r="F2094" t="str">
        <f t="shared" si="98"/>
        <v>14.1-Ε2</v>
      </c>
      <c r="G2094" t="str">
        <f>VLOOKUP($B2094,Categorisation_T_Score!$B$1:$DH$51,$C2094+2,FALSE)</f>
        <v>P3</v>
      </c>
      <c r="H2094">
        <f>IFERROR(VLOOKUP(G2094,ScoreCards!$C$3:$F$6,4),0)</f>
        <v>0</v>
      </c>
    </row>
    <row r="2095" spans="2:8">
      <c r="B2095">
        <f t="shared" si="96"/>
        <v>23</v>
      </c>
      <c r="C2095">
        <f t="shared" si="97"/>
        <v>21</v>
      </c>
      <c r="D2095" t="str">
        <f>VLOOKUP(B2095,Categorisation_T!$B$4:$C$51,2,FALSE)</f>
        <v>Ε2</v>
      </c>
      <c r="E2095">
        <f>HLOOKUP(C2095,Categorisation_T!$D$1:$DH$4,4,FALSE)</f>
        <v>14.2</v>
      </c>
      <c r="F2095" t="str">
        <f t="shared" si="98"/>
        <v>14.2-Ε2</v>
      </c>
      <c r="G2095" t="str">
        <f>VLOOKUP($B2095,Categorisation_T_Score!$B$1:$DH$51,$C2095+2,FALSE)</f>
        <v>P3</v>
      </c>
      <c r="H2095">
        <f>IFERROR(VLOOKUP(G2095,ScoreCards!$C$3:$F$6,4),0)</f>
        <v>0</v>
      </c>
    </row>
    <row r="2096" spans="2:8">
      <c r="B2096">
        <f t="shared" si="96"/>
        <v>23</v>
      </c>
      <c r="C2096">
        <f t="shared" si="97"/>
        <v>22</v>
      </c>
      <c r="D2096" t="str">
        <f>VLOOKUP(B2096,Categorisation_T!$B$4:$C$51,2,FALSE)</f>
        <v>Ε2</v>
      </c>
      <c r="E2096">
        <f>HLOOKUP(C2096,Categorisation_T!$D$1:$DH$4,4,FALSE)</f>
        <v>14.3</v>
      </c>
      <c r="F2096" t="str">
        <f t="shared" si="98"/>
        <v>14.3-Ε2</v>
      </c>
      <c r="G2096" t="str">
        <f>VLOOKUP($B2096,Categorisation_T_Score!$B$1:$DH$51,$C2096+2,FALSE)</f>
        <v>P3</v>
      </c>
      <c r="H2096">
        <f>IFERROR(VLOOKUP(G2096,ScoreCards!$C$3:$F$6,4),0)</f>
        <v>0</v>
      </c>
    </row>
    <row r="2097" spans="2:8">
      <c r="B2097">
        <f t="shared" si="96"/>
        <v>23</v>
      </c>
      <c r="C2097">
        <f t="shared" si="97"/>
        <v>23</v>
      </c>
      <c r="D2097" t="str">
        <f>VLOOKUP(B2097,Categorisation_T!$B$4:$C$51,2,FALSE)</f>
        <v>Ε2</v>
      </c>
      <c r="E2097">
        <f>HLOOKUP(C2097,Categorisation_T!$D$1:$DH$4,4,FALSE)</f>
        <v>15.1</v>
      </c>
      <c r="F2097" t="str">
        <f t="shared" si="98"/>
        <v>15.1-Ε2</v>
      </c>
      <c r="G2097" t="str">
        <f>VLOOKUP($B2097,Categorisation_T_Score!$B$1:$DH$51,$C2097+2,FALSE)</f>
        <v>P3</v>
      </c>
      <c r="H2097">
        <f>IFERROR(VLOOKUP(G2097,ScoreCards!$C$3:$F$6,4),0)</f>
        <v>0</v>
      </c>
    </row>
    <row r="2098" spans="2:8">
      <c r="B2098">
        <f t="shared" ref="B2098:B2161" si="99">B1989+1</f>
        <v>23</v>
      </c>
      <c r="C2098">
        <f t="shared" ref="C2098:C2161" si="100">C1989</f>
        <v>24</v>
      </c>
      <c r="D2098" t="str">
        <f>VLOOKUP(B2098,Categorisation_T!$B$4:$C$51,2,FALSE)</f>
        <v>Ε2</v>
      </c>
      <c r="E2098">
        <f>HLOOKUP(C2098,Categorisation_T!$D$1:$DH$4,4,FALSE)</f>
        <v>15.2</v>
      </c>
      <c r="F2098" t="str">
        <f t="shared" si="98"/>
        <v>15.2-Ε2</v>
      </c>
      <c r="G2098" t="str">
        <f>VLOOKUP($B2098,Categorisation_T_Score!$B$1:$DH$51,$C2098+2,FALSE)</f>
        <v>P3</v>
      </c>
      <c r="H2098">
        <f>IFERROR(VLOOKUP(G2098,ScoreCards!$C$3:$F$6,4),0)</f>
        <v>0</v>
      </c>
    </row>
    <row r="2099" spans="2:8">
      <c r="B2099">
        <f t="shared" si="99"/>
        <v>23</v>
      </c>
      <c r="C2099">
        <f t="shared" si="100"/>
        <v>25</v>
      </c>
      <c r="D2099" t="str">
        <f>VLOOKUP(B2099,Categorisation_T!$B$4:$C$51,2,FALSE)</f>
        <v>Ε2</v>
      </c>
      <c r="E2099">
        <f>HLOOKUP(C2099,Categorisation_T!$D$1:$DH$4,4,FALSE)</f>
        <v>96.01</v>
      </c>
      <c r="F2099" t="str">
        <f t="shared" si="98"/>
        <v>96.01-Ε2</v>
      </c>
      <c r="G2099" t="str">
        <f>VLOOKUP($B2099,Categorisation_T_Score!$B$1:$DH$51,$C2099+2,FALSE)</f>
        <v>P3</v>
      </c>
      <c r="H2099">
        <f>IFERROR(VLOOKUP(G2099,ScoreCards!$C$3:$F$6,4),0)</f>
        <v>0</v>
      </c>
    </row>
    <row r="2100" spans="2:8">
      <c r="B2100">
        <f t="shared" si="99"/>
        <v>23</v>
      </c>
      <c r="C2100">
        <f t="shared" si="100"/>
        <v>26</v>
      </c>
      <c r="D2100" t="str">
        <f>VLOOKUP(B2100,Categorisation_T!$B$4:$C$51,2,FALSE)</f>
        <v>Ε2</v>
      </c>
      <c r="E2100" t="str">
        <f>HLOOKUP(C2100,Categorisation_T!$D$1:$DH$4,4,FALSE)</f>
        <v>D</v>
      </c>
      <c r="F2100" t="str">
        <f t="shared" si="98"/>
        <v>D-Ε2</v>
      </c>
      <c r="G2100" t="str">
        <f>VLOOKUP($B2100,Categorisation_T_Score!$B$1:$DH$51,$C2100+2,FALSE)</f>
        <v>P3</v>
      </c>
      <c r="H2100">
        <f>IFERROR(VLOOKUP(G2100,ScoreCards!$C$3:$F$6,4),0)</f>
        <v>0</v>
      </c>
    </row>
    <row r="2101" spans="2:8">
      <c r="B2101">
        <f t="shared" si="99"/>
        <v>23</v>
      </c>
      <c r="C2101">
        <f t="shared" si="100"/>
        <v>27</v>
      </c>
      <c r="D2101" t="str">
        <f>VLOOKUP(B2101,Categorisation_T!$B$4:$C$51,2,FALSE)</f>
        <v>Ε2</v>
      </c>
      <c r="E2101">
        <f>HLOOKUP(C2101,Categorisation_T!$D$1:$DH$4,4,FALSE)</f>
        <v>16.100000000000001</v>
      </c>
      <c r="F2101" t="str">
        <f t="shared" si="98"/>
        <v>16.1-Ε2</v>
      </c>
      <c r="G2101" t="str">
        <f>VLOOKUP($B2101,Categorisation_T_Score!$B$1:$DH$51,$C2101+2,FALSE)</f>
        <v>P3</v>
      </c>
      <c r="H2101">
        <f>IFERROR(VLOOKUP(G2101,ScoreCards!$C$3:$F$6,4),0)</f>
        <v>0</v>
      </c>
    </row>
    <row r="2102" spans="2:8">
      <c r="B2102">
        <f t="shared" si="99"/>
        <v>23</v>
      </c>
      <c r="C2102">
        <f t="shared" si="100"/>
        <v>28</v>
      </c>
      <c r="D2102" t="str">
        <f>VLOOKUP(B2102,Categorisation_T!$B$4:$C$51,2,FALSE)</f>
        <v>Ε2</v>
      </c>
      <c r="E2102">
        <f>HLOOKUP(C2102,Categorisation_T!$D$1:$DH$4,4,FALSE)</f>
        <v>16.2</v>
      </c>
      <c r="F2102" t="str">
        <f t="shared" si="98"/>
        <v>16.2-Ε2</v>
      </c>
      <c r="G2102" t="str">
        <f>VLOOKUP($B2102,Categorisation_T_Score!$B$1:$DH$51,$C2102+2,FALSE)</f>
        <v>P3</v>
      </c>
      <c r="H2102">
        <f>IFERROR(VLOOKUP(G2102,ScoreCards!$C$3:$F$6,4),0)</f>
        <v>0</v>
      </c>
    </row>
    <row r="2103" spans="2:8">
      <c r="B2103">
        <f t="shared" si="99"/>
        <v>23</v>
      </c>
      <c r="C2103">
        <f t="shared" si="100"/>
        <v>29</v>
      </c>
      <c r="D2103" t="str">
        <f>VLOOKUP(B2103,Categorisation_T!$B$4:$C$51,2,FALSE)</f>
        <v>Ε2</v>
      </c>
      <c r="E2103">
        <f>HLOOKUP(C2103,Categorisation_T!$D$1:$DH$4,4,FALSE)</f>
        <v>17.100000000000001</v>
      </c>
      <c r="F2103" t="str">
        <f t="shared" si="98"/>
        <v>17.1-Ε2</v>
      </c>
      <c r="G2103" t="str">
        <f>VLOOKUP($B2103,Categorisation_T_Score!$B$1:$DH$51,$C2103+2,FALSE)</f>
        <v>P3</v>
      </c>
      <c r="H2103">
        <f>IFERROR(VLOOKUP(G2103,ScoreCards!$C$3:$F$6,4),0)</f>
        <v>0</v>
      </c>
    </row>
    <row r="2104" spans="2:8">
      <c r="B2104">
        <f t="shared" si="99"/>
        <v>23</v>
      </c>
      <c r="C2104">
        <f t="shared" si="100"/>
        <v>30</v>
      </c>
      <c r="D2104" t="str">
        <f>VLOOKUP(B2104,Categorisation_T!$B$4:$C$51,2,FALSE)</f>
        <v>Ε2</v>
      </c>
      <c r="E2104">
        <f>HLOOKUP(C2104,Categorisation_T!$D$1:$DH$4,4,FALSE)</f>
        <v>17.2</v>
      </c>
      <c r="F2104" t="str">
        <f t="shared" si="98"/>
        <v>17.2-Ε2</v>
      </c>
      <c r="G2104" t="str">
        <f>VLOOKUP($B2104,Categorisation_T_Score!$B$1:$DH$51,$C2104+2,FALSE)</f>
        <v>P3</v>
      </c>
      <c r="H2104">
        <f>IFERROR(VLOOKUP(G2104,ScoreCards!$C$3:$F$6,4),0)</f>
        <v>0</v>
      </c>
    </row>
    <row r="2105" spans="2:8">
      <c r="B2105">
        <f t="shared" si="99"/>
        <v>23</v>
      </c>
      <c r="C2105">
        <f t="shared" si="100"/>
        <v>31</v>
      </c>
      <c r="D2105" t="str">
        <f>VLOOKUP(B2105,Categorisation_T!$B$4:$C$51,2,FALSE)</f>
        <v>Ε2</v>
      </c>
      <c r="E2105">
        <f>HLOOKUP(C2105,Categorisation_T!$D$1:$DH$4,4,FALSE)</f>
        <v>18.100000000000001</v>
      </c>
      <c r="F2105" t="str">
        <f t="shared" si="98"/>
        <v>18.1-Ε2</v>
      </c>
      <c r="G2105" t="str">
        <f>VLOOKUP($B2105,Categorisation_T_Score!$B$1:$DH$51,$C2105+2,FALSE)</f>
        <v>P3</v>
      </c>
      <c r="H2105">
        <f>IFERROR(VLOOKUP(G2105,ScoreCards!$C$3:$F$6,4),0)</f>
        <v>0</v>
      </c>
    </row>
    <row r="2106" spans="2:8">
      <c r="B2106">
        <f t="shared" si="99"/>
        <v>23</v>
      </c>
      <c r="C2106">
        <f t="shared" si="100"/>
        <v>32</v>
      </c>
      <c r="D2106" t="str">
        <f>VLOOKUP(B2106,Categorisation_T!$B$4:$C$51,2,FALSE)</f>
        <v>Ε2</v>
      </c>
      <c r="E2106" t="str">
        <f>HLOOKUP(C2106,Categorisation_T!$D$1:$DH$4,4,FALSE)</f>
        <v>E</v>
      </c>
      <c r="F2106" t="str">
        <f t="shared" si="98"/>
        <v>E-Ε2</v>
      </c>
      <c r="G2106" t="str">
        <f>VLOOKUP($B2106,Categorisation_T_Score!$B$1:$DH$51,$C2106+2,FALSE)</f>
        <v>P3</v>
      </c>
      <c r="H2106">
        <f>IFERROR(VLOOKUP(G2106,ScoreCards!$C$3:$F$6,4),0)</f>
        <v>0</v>
      </c>
    </row>
    <row r="2107" spans="2:8">
      <c r="B2107">
        <f t="shared" si="99"/>
        <v>23</v>
      </c>
      <c r="C2107">
        <f t="shared" si="100"/>
        <v>33</v>
      </c>
      <c r="D2107" t="str">
        <f>VLOOKUP(B2107,Categorisation_T!$B$4:$C$51,2,FALSE)</f>
        <v>Ε2</v>
      </c>
      <c r="E2107">
        <f>HLOOKUP(C2107,Categorisation_T!$D$1:$DH$4,4,FALSE)</f>
        <v>19.100000000000001</v>
      </c>
      <c r="F2107" t="str">
        <f t="shared" si="98"/>
        <v>19.1-Ε2</v>
      </c>
      <c r="G2107" t="str">
        <f>VLOOKUP($B2107,Categorisation_T_Score!$B$1:$DH$51,$C2107+2,FALSE)</f>
        <v>P3</v>
      </c>
      <c r="H2107">
        <f>IFERROR(VLOOKUP(G2107,ScoreCards!$C$3:$F$6,4),0)</f>
        <v>0</v>
      </c>
    </row>
    <row r="2108" spans="2:8">
      <c r="B2108">
        <f t="shared" si="99"/>
        <v>23</v>
      </c>
      <c r="C2108">
        <f t="shared" si="100"/>
        <v>34</v>
      </c>
      <c r="D2108" t="str">
        <f>VLOOKUP(B2108,Categorisation_T!$B$4:$C$51,2,FALSE)</f>
        <v>Ε2</v>
      </c>
      <c r="E2108">
        <f>HLOOKUP(C2108,Categorisation_T!$D$1:$DH$4,4,FALSE)</f>
        <v>20.100000000000001</v>
      </c>
      <c r="F2108" t="str">
        <f t="shared" si="98"/>
        <v>20.1-Ε2</v>
      </c>
      <c r="G2108" t="str">
        <f>VLOOKUP($B2108,Categorisation_T_Score!$B$1:$DH$51,$C2108+2,FALSE)</f>
        <v>P3</v>
      </c>
      <c r="H2108">
        <f>IFERROR(VLOOKUP(G2108,ScoreCards!$C$3:$F$6,4),0)</f>
        <v>0</v>
      </c>
    </row>
    <row r="2109" spans="2:8">
      <c r="B2109">
        <f t="shared" si="99"/>
        <v>23</v>
      </c>
      <c r="C2109">
        <f t="shared" si="100"/>
        <v>35</v>
      </c>
      <c r="D2109" t="str">
        <f>VLOOKUP(B2109,Categorisation_T!$B$4:$C$51,2,FALSE)</f>
        <v>Ε2</v>
      </c>
      <c r="E2109">
        <f>HLOOKUP(C2109,Categorisation_T!$D$1:$DH$4,4,FALSE)</f>
        <v>20.2</v>
      </c>
      <c r="F2109" t="str">
        <f t="shared" si="98"/>
        <v>20.2-Ε2</v>
      </c>
      <c r="G2109" t="str">
        <f>VLOOKUP($B2109,Categorisation_T_Score!$B$1:$DH$51,$C2109+2,FALSE)</f>
        <v>P3</v>
      </c>
      <c r="H2109">
        <f>IFERROR(VLOOKUP(G2109,ScoreCards!$C$3:$F$6,4),0)</f>
        <v>0</v>
      </c>
    </row>
    <row r="2110" spans="2:8">
      <c r="B2110">
        <f t="shared" si="99"/>
        <v>23</v>
      </c>
      <c r="C2110">
        <f t="shared" si="100"/>
        <v>36</v>
      </c>
      <c r="D2110" t="str">
        <f>VLOOKUP(B2110,Categorisation_T!$B$4:$C$51,2,FALSE)</f>
        <v>Ε2</v>
      </c>
      <c r="E2110">
        <f>HLOOKUP(C2110,Categorisation_T!$D$1:$DH$4,4,FALSE)</f>
        <v>20.3</v>
      </c>
      <c r="F2110" t="str">
        <f t="shared" si="98"/>
        <v>20.3-Ε2</v>
      </c>
      <c r="G2110" t="str">
        <f>VLOOKUP($B2110,Categorisation_T_Score!$B$1:$DH$51,$C2110+2,FALSE)</f>
        <v>P3</v>
      </c>
      <c r="H2110">
        <f>IFERROR(VLOOKUP(G2110,ScoreCards!$C$3:$F$6,4),0)</f>
        <v>0</v>
      </c>
    </row>
    <row r="2111" spans="2:8">
      <c r="B2111">
        <f t="shared" si="99"/>
        <v>23</v>
      </c>
      <c r="C2111">
        <f t="shared" si="100"/>
        <v>37</v>
      </c>
      <c r="D2111" t="str">
        <f>VLOOKUP(B2111,Categorisation_T!$B$4:$C$51,2,FALSE)</f>
        <v>Ε2</v>
      </c>
      <c r="E2111">
        <f>HLOOKUP(C2111,Categorisation_T!$D$1:$DH$4,4,FALSE)</f>
        <v>20.399999999999999</v>
      </c>
      <c r="F2111" t="str">
        <f t="shared" si="98"/>
        <v>20.4-Ε2</v>
      </c>
      <c r="G2111" t="str">
        <f>VLOOKUP($B2111,Categorisation_T_Score!$B$1:$DH$51,$C2111+2,FALSE)</f>
        <v>P3</v>
      </c>
      <c r="H2111">
        <f>IFERROR(VLOOKUP(G2111,ScoreCards!$C$3:$F$6,4),0)</f>
        <v>0</v>
      </c>
    </row>
    <row r="2112" spans="2:8">
      <c r="B2112">
        <f t="shared" si="99"/>
        <v>23</v>
      </c>
      <c r="C2112">
        <f t="shared" si="100"/>
        <v>38</v>
      </c>
      <c r="D2112" t="str">
        <f>VLOOKUP(B2112,Categorisation_T!$B$4:$C$51,2,FALSE)</f>
        <v>Ε2</v>
      </c>
      <c r="E2112">
        <f>HLOOKUP(C2112,Categorisation_T!$D$1:$DH$4,4,FALSE)</f>
        <v>20.5</v>
      </c>
      <c r="F2112" t="str">
        <f t="shared" si="98"/>
        <v>20.5-Ε2</v>
      </c>
      <c r="G2112" t="str">
        <f>VLOOKUP($B2112,Categorisation_T_Score!$B$1:$DH$51,$C2112+2,FALSE)</f>
        <v>P3</v>
      </c>
      <c r="H2112">
        <f>IFERROR(VLOOKUP(G2112,ScoreCards!$C$3:$F$6,4),0)</f>
        <v>0</v>
      </c>
    </row>
    <row r="2113" spans="2:8">
      <c r="B2113">
        <f t="shared" si="99"/>
        <v>23</v>
      </c>
      <c r="C2113">
        <f t="shared" si="100"/>
        <v>39</v>
      </c>
      <c r="D2113" t="str">
        <f>VLOOKUP(B2113,Categorisation_T!$B$4:$C$51,2,FALSE)</f>
        <v>Ε2</v>
      </c>
      <c r="E2113">
        <f>HLOOKUP(C2113,Categorisation_T!$D$1:$DH$4,4,FALSE)</f>
        <v>20.6</v>
      </c>
      <c r="F2113" t="str">
        <f t="shared" si="98"/>
        <v>20.6-Ε2</v>
      </c>
      <c r="G2113" t="str">
        <f>VLOOKUP($B2113,Categorisation_T_Score!$B$1:$DH$51,$C2113+2,FALSE)</f>
        <v>P3</v>
      </c>
      <c r="H2113">
        <f>IFERROR(VLOOKUP(G2113,ScoreCards!$C$3:$F$6,4),0)</f>
        <v>0</v>
      </c>
    </row>
    <row r="2114" spans="2:8">
      <c r="B2114">
        <f t="shared" si="99"/>
        <v>23</v>
      </c>
      <c r="C2114">
        <f t="shared" si="100"/>
        <v>40</v>
      </c>
      <c r="D2114" t="str">
        <f>VLOOKUP(B2114,Categorisation_T!$B$4:$C$51,2,FALSE)</f>
        <v>Ε2</v>
      </c>
      <c r="E2114">
        <f>HLOOKUP(C2114,Categorisation_T!$D$1:$DH$4,4,FALSE)</f>
        <v>21.1</v>
      </c>
      <c r="F2114" t="str">
        <f t="shared" si="98"/>
        <v>21.1-Ε2</v>
      </c>
      <c r="G2114" t="str">
        <f>VLOOKUP($B2114,Categorisation_T_Score!$B$1:$DH$51,$C2114+2,FALSE)</f>
        <v>P3</v>
      </c>
      <c r="H2114">
        <f>IFERROR(VLOOKUP(G2114,ScoreCards!$C$3:$F$6,4),0)</f>
        <v>0</v>
      </c>
    </row>
    <row r="2115" spans="2:8">
      <c r="B2115">
        <f t="shared" si="99"/>
        <v>23</v>
      </c>
      <c r="C2115">
        <f t="shared" si="100"/>
        <v>41</v>
      </c>
      <c r="D2115" t="str">
        <f>VLOOKUP(B2115,Categorisation_T!$B$4:$C$51,2,FALSE)</f>
        <v>Ε2</v>
      </c>
      <c r="E2115">
        <f>HLOOKUP(C2115,Categorisation_T!$D$1:$DH$4,4,FALSE)</f>
        <v>21.2</v>
      </c>
      <c r="F2115" t="str">
        <f t="shared" si="98"/>
        <v>21.2-Ε2</v>
      </c>
      <c r="G2115" t="str">
        <f>VLOOKUP($B2115,Categorisation_T_Score!$B$1:$DH$51,$C2115+2,FALSE)</f>
        <v>P3</v>
      </c>
      <c r="H2115">
        <f>IFERROR(VLOOKUP(G2115,ScoreCards!$C$3:$F$6,4),0)</f>
        <v>0</v>
      </c>
    </row>
    <row r="2116" spans="2:8">
      <c r="B2116">
        <f t="shared" si="99"/>
        <v>23</v>
      </c>
      <c r="C2116">
        <f t="shared" si="100"/>
        <v>42</v>
      </c>
      <c r="D2116" t="str">
        <f>VLOOKUP(B2116,Categorisation_T!$B$4:$C$51,2,FALSE)</f>
        <v>Ε2</v>
      </c>
      <c r="E2116">
        <f>HLOOKUP(C2116,Categorisation_T!$D$1:$DH$4,4,FALSE)</f>
        <v>22.1</v>
      </c>
      <c r="F2116" t="str">
        <f t="shared" si="98"/>
        <v>22.1-Ε2</v>
      </c>
      <c r="G2116" t="str">
        <f>VLOOKUP($B2116,Categorisation_T_Score!$B$1:$DH$51,$C2116+2,FALSE)</f>
        <v>P3</v>
      </c>
      <c r="H2116">
        <f>IFERROR(VLOOKUP(G2116,ScoreCards!$C$3:$F$6,4),0)</f>
        <v>0</v>
      </c>
    </row>
    <row r="2117" spans="2:8">
      <c r="B2117">
        <f t="shared" si="99"/>
        <v>23</v>
      </c>
      <c r="C2117">
        <f t="shared" si="100"/>
        <v>43</v>
      </c>
      <c r="D2117" t="str">
        <f>VLOOKUP(B2117,Categorisation_T!$B$4:$C$51,2,FALSE)</f>
        <v>Ε2</v>
      </c>
      <c r="E2117">
        <f>HLOOKUP(C2117,Categorisation_T!$D$1:$DH$4,4,FALSE)</f>
        <v>22.2</v>
      </c>
      <c r="F2117" t="str">
        <f t="shared" ref="F2117:F2180" si="101">E2117&amp;"-"&amp;D2117</f>
        <v>22.2-Ε2</v>
      </c>
      <c r="G2117" t="str">
        <f>VLOOKUP($B2117,Categorisation_T_Score!$B$1:$DH$51,$C2117+2,FALSE)</f>
        <v>P3</v>
      </c>
      <c r="H2117">
        <f>IFERROR(VLOOKUP(G2117,ScoreCards!$C$3:$F$6,4),0)</f>
        <v>0</v>
      </c>
    </row>
    <row r="2118" spans="2:8">
      <c r="B2118">
        <f t="shared" si="99"/>
        <v>23</v>
      </c>
      <c r="C2118">
        <f t="shared" si="100"/>
        <v>44</v>
      </c>
      <c r="D2118" t="str">
        <f>VLOOKUP(B2118,Categorisation_T!$B$4:$C$51,2,FALSE)</f>
        <v>Ε2</v>
      </c>
      <c r="E2118" t="str">
        <f>HLOOKUP(C2118,Categorisation_T!$D$1:$DH$4,4,FALSE)</f>
        <v>F</v>
      </c>
      <c r="F2118" t="str">
        <f t="shared" si="101"/>
        <v>F-Ε2</v>
      </c>
      <c r="G2118" t="str">
        <f>VLOOKUP($B2118,Categorisation_T_Score!$B$1:$DH$51,$C2118+2,FALSE)</f>
        <v>P3</v>
      </c>
      <c r="H2118">
        <f>IFERROR(VLOOKUP(G2118,ScoreCards!$C$3:$F$6,4),0)</f>
        <v>0</v>
      </c>
    </row>
    <row r="2119" spans="2:8">
      <c r="B2119">
        <f t="shared" si="99"/>
        <v>23</v>
      </c>
      <c r="C2119">
        <f t="shared" si="100"/>
        <v>45</v>
      </c>
      <c r="D2119" t="str">
        <f>VLOOKUP(B2119,Categorisation_T!$B$4:$C$51,2,FALSE)</f>
        <v>Ε2</v>
      </c>
      <c r="E2119">
        <f>HLOOKUP(C2119,Categorisation_T!$D$1:$DH$4,4,FALSE)</f>
        <v>23.1</v>
      </c>
      <c r="F2119" t="str">
        <f t="shared" si="101"/>
        <v>23.1-Ε2</v>
      </c>
      <c r="G2119" t="str">
        <f>VLOOKUP($B2119,Categorisation_T_Score!$B$1:$DH$51,$C2119+2,FALSE)</f>
        <v>P3</v>
      </c>
      <c r="H2119">
        <f>IFERROR(VLOOKUP(G2119,ScoreCards!$C$3:$F$6,4),0)</f>
        <v>0</v>
      </c>
    </row>
    <row r="2120" spans="2:8">
      <c r="B2120">
        <f t="shared" si="99"/>
        <v>23</v>
      </c>
      <c r="C2120">
        <f t="shared" si="100"/>
        <v>46</v>
      </c>
      <c r="D2120" t="str">
        <f>VLOOKUP(B2120,Categorisation_T!$B$4:$C$51,2,FALSE)</f>
        <v>Ε2</v>
      </c>
      <c r="E2120">
        <f>HLOOKUP(C2120,Categorisation_T!$D$1:$DH$4,4,FALSE)</f>
        <v>23.2</v>
      </c>
      <c r="F2120" t="str">
        <f t="shared" si="101"/>
        <v>23.2-Ε2</v>
      </c>
      <c r="G2120" t="str">
        <f>VLOOKUP($B2120,Categorisation_T_Score!$B$1:$DH$51,$C2120+2,FALSE)</f>
        <v>P3</v>
      </c>
      <c r="H2120">
        <f>IFERROR(VLOOKUP(G2120,ScoreCards!$C$3:$F$6,4),0)</f>
        <v>0</v>
      </c>
    </row>
    <row r="2121" spans="2:8">
      <c r="B2121">
        <f t="shared" si="99"/>
        <v>23</v>
      </c>
      <c r="C2121">
        <f t="shared" si="100"/>
        <v>47</v>
      </c>
      <c r="D2121" t="str">
        <f>VLOOKUP(B2121,Categorisation_T!$B$4:$C$51,2,FALSE)</f>
        <v>Ε2</v>
      </c>
      <c r="E2121">
        <f>HLOOKUP(C2121,Categorisation_T!$D$1:$DH$4,4,FALSE)</f>
        <v>23.3</v>
      </c>
      <c r="F2121" t="str">
        <f t="shared" si="101"/>
        <v>23.3-Ε2</v>
      </c>
      <c r="G2121" t="str">
        <f>VLOOKUP($B2121,Categorisation_T_Score!$B$1:$DH$51,$C2121+2,FALSE)</f>
        <v>P3</v>
      </c>
      <c r="H2121">
        <f>IFERROR(VLOOKUP(G2121,ScoreCards!$C$3:$F$6,4),0)</f>
        <v>0</v>
      </c>
    </row>
    <row r="2122" spans="2:8">
      <c r="B2122">
        <f t="shared" si="99"/>
        <v>23</v>
      </c>
      <c r="C2122">
        <f t="shared" si="100"/>
        <v>48</v>
      </c>
      <c r="D2122" t="str">
        <f>VLOOKUP(B2122,Categorisation_T!$B$4:$C$51,2,FALSE)</f>
        <v>Ε2</v>
      </c>
      <c r="E2122">
        <f>HLOOKUP(C2122,Categorisation_T!$D$1:$DH$4,4,FALSE)</f>
        <v>23.4</v>
      </c>
      <c r="F2122" t="str">
        <f t="shared" si="101"/>
        <v>23.4-Ε2</v>
      </c>
      <c r="G2122" t="str">
        <f>VLOOKUP($B2122,Categorisation_T_Score!$B$1:$DH$51,$C2122+2,FALSE)</f>
        <v>P3</v>
      </c>
      <c r="H2122">
        <f>IFERROR(VLOOKUP(G2122,ScoreCards!$C$3:$F$6,4),0)</f>
        <v>0</v>
      </c>
    </row>
    <row r="2123" spans="2:8">
      <c r="B2123">
        <f t="shared" si="99"/>
        <v>23</v>
      </c>
      <c r="C2123">
        <f t="shared" si="100"/>
        <v>49</v>
      </c>
      <c r="D2123" t="str">
        <f>VLOOKUP(B2123,Categorisation_T!$B$4:$C$51,2,FALSE)</f>
        <v>Ε2</v>
      </c>
      <c r="E2123">
        <f>HLOOKUP(C2123,Categorisation_T!$D$1:$DH$4,4,FALSE)</f>
        <v>23.5</v>
      </c>
      <c r="F2123" t="str">
        <f t="shared" si="101"/>
        <v>23.5-Ε2</v>
      </c>
      <c r="G2123" t="str">
        <f>VLOOKUP($B2123,Categorisation_T_Score!$B$1:$DH$51,$C2123+2,FALSE)</f>
        <v>P3</v>
      </c>
      <c r="H2123">
        <f>IFERROR(VLOOKUP(G2123,ScoreCards!$C$3:$F$6,4),0)</f>
        <v>0</v>
      </c>
    </row>
    <row r="2124" spans="2:8">
      <c r="B2124">
        <f t="shared" si="99"/>
        <v>23</v>
      </c>
      <c r="C2124">
        <f t="shared" si="100"/>
        <v>50</v>
      </c>
      <c r="D2124" t="str">
        <f>VLOOKUP(B2124,Categorisation_T!$B$4:$C$51,2,FALSE)</f>
        <v>Ε2</v>
      </c>
      <c r="E2124">
        <f>HLOOKUP(C2124,Categorisation_T!$D$1:$DH$4,4,FALSE)</f>
        <v>23.6</v>
      </c>
      <c r="F2124" t="str">
        <f t="shared" si="101"/>
        <v>23.6-Ε2</v>
      </c>
      <c r="G2124" t="str">
        <f>VLOOKUP($B2124,Categorisation_T_Score!$B$1:$DH$51,$C2124+2,FALSE)</f>
        <v>P3</v>
      </c>
      <c r="H2124">
        <f>IFERROR(VLOOKUP(G2124,ScoreCards!$C$3:$F$6,4),0)</f>
        <v>0</v>
      </c>
    </row>
    <row r="2125" spans="2:8">
      <c r="B2125">
        <f t="shared" si="99"/>
        <v>23</v>
      </c>
      <c r="C2125">
        <f t="shared" si="100"/>
        <v>51</v>
      </c>
      <c r="D2125" t="str">
        <f>VLOOKUP(B2125,Categorisation_T!$B$4:$C$51,2,FALSE)</f>
        <v>Ε2</v>
      </c>
      <c r="E2125">
        <f>HLOOKUP(C2125,Categorisation_T!$D$1:$DH$4,4,FALSE)</f>
        <v>23.7</v>
      </c>
      <c r="F2125" t="str">
        <f t="shared" si="101"/>
        <v>23.7-Ε2</v>
      </c>
      <c r="G2125" t="str">
        <f>VLOOKUP($B2125,Categorisation_T_Score!$B$1:$DH$51,$C2125+2,FALSE)</f>
        <v>P3</v>
      </c>
      <c r="H2125">
        <f>IFERROR(VLOOKUP(G2125,ScoreCards!$C$3:$F$6,4),0)</f>
        <v>0</v>
      </c>
    </row>
    <row r="2126" spans="2:8">
      <c r="B2126">
        <f t="shared" si="99"/>
        <v>23</v>
      </c>
      <c r="C2126">
        <f t="shared" si="100"/>
        <v>52</v>
      </c>
      <c r="D2126" t="str">
        <f>VLOOKUP(B2126,Categorisation_T!$B$4:$C$51,2,FALSE)</f>
        <v>Ε2</v>
      </c>
      <c r="E2126">
        <f>HLOOKUP(C2126,Categorisation_T!$D$1:$DH$4,4,FALSE)</f>
        <v>38</v>
      </c>
      <c r="F2126" t="str">
        <f t="shared" si="101"/>
        <v>38-Ε2</v>
      </c>
      <c r="G2126" t="str">
        <f>VLOOKUP($B2126,Categorisation_T_Score!$B$1:$DH$51,$C2126+2,FALSE)</f>
        <v>P3</v>
      </c>
      <c r="H2126">
        <f>IFERROR(VLOOKUP(G2126,ScoreCards!$C$3:$F$6,4),0)</f>
        <v>0</v>
      </c>
    </row>
    <row r="2127" spans="2:8">
      <c r="B2127">
        <f t="shared" si="99"/>
        <v>23</v>
      </c>
      <c r="C2127">
        <f t="shared" si="100"/>
        <v>53</v>
      </c>
      <c r="D2127" t="str">
        <f>VLOOKUP(B2127,Categorisation_T!$B$4:$C$51,2,FALSE)</f>
        <v>Ε2</v>
      </c>
      <c r="E2127">
        <f>HLOOKUP(C2127,Categorisation_T!$D$1:$DH$4,4,FALSE)</f>
        <v>39</v>
      </c>
      <c r="F2127" t="str">
        <f t="shared" si="101"/>
        <v>39-Ε2</v>
      </c>
      <c r="G2127" t="str">
        <f>VLOOKUP($B2127,Categorisation_T_Score!$B$1:$DH$51,$C2127+2,FALSE)</f>
        <v>P3</v>
      </c>
      <c r="H2127">
        <f>IFERROR(VLOOKUP(G2127,ScoreCards!$C$3:$F$6,4),0)</f>
        <v>0</v>
      </c>
    </row>
    <row r="2128" spans="2:8">
      <c r="B2128">
        <f t="shared" si="99"/>
        <v>23</v>
      </c>
      <c r="C2128">
        <f t="shared" si="100"/>
        <v>54</v>
      </c>
      <c r="D2128" t="str">
        <f>VLOOKUP(B2128,Categorisation_T!$B$4:$C$51,2,FALSE)</f>
        <v>Ε2</v>
      </c>
      <c r="E2128" t="str">
        <f>HLOOKUP(C2128,Categorisation_T!$D$1:$DH$4,4,FALSE)</f>
        <v>G</v>
      </c>
      <c r="F2128" t="str">
        <f t="shared" si="101"/>
        <v>G-Ε2</v>
      </c>
      <c r="G2128" t="str">
        <f>VLOOKUP($B2128,Categorisation_T_Score!$B$1:$DH$51,$C2128+2,FALSE)</f>
        <v>P3</v>
      </c>
      <c r="H2128">
        <f>IFERROR(VLOOKUP(G2128,ScoreCards!$C$3:$F$6,4),0)</f>
        <v>0</v>
      </c>
    </row>
    <row r="2129" spans="2:8">
      <c r="B2129">
        <f t="shared" si="99"/>
        <v>23</v>
      </c>
      <c r="C2129">
        <f t="shared" si="100"/>
        <v>55</v>
      </c>
      <c r="D2129" t="str">
        <f>VLOOKUP(B2129,Categorisation_T!$B$4:$C$51,2,FALSE)</f>
        <v>Ε2</v>
      </c>
      <c r="E2129">
        <f>HLOOKUP(C2129,Categorisation_T!$D$1:$DH$4,4,FALSE)</f>
        <v>24.1</v>
      </c>
      <c r="F2129" t="str">
        <f t="shared" si="101"/>
        <v>24.1-Ε2</v>
      </c>
      <c r="G2129" t="str">
        <f>VLOOKUP($B2129,Categorisation_T_Score!$B$1:$DH$51,$C2129+2,FALSE)</f>
        <v>P3</v>
      </c>
      <c r="H2129">
        <f>IFERROR(VLOOKUP(G2129,ScoreCards!$C$3:$F$6,4),0)</f>
        <v>0</v>
      </c>
    </row>
    <row r="2130" spans="2:8">
      <c r="B2130">
        <f t="shared" si="99"/>
        <v>23</v>
      </c>
      <c r="C2130">
        <f t="shared" si="100"/>
        <v>56</v>
      </c>
      <c r="D2130" t="str">
        <f>VLOOKUP(B2130,Categorisation_T!$B$4:$C$51,2,FALSE)</f>
        <v>Ε2</v>
      </c>
      <c r="E2130">
        <f>HLOOKUP(C2130,Categorisation_T!$D$1:$DH$4,4,FALSE)</f>
        <v>24.2</v>
      </c>
      <c r="F2130" t="str">
        <f t="shared" si="101"/>
        <v>24.2-Ε2</v>
      </c>
      <c r="G2130" t="str">
        <f>VLOOKUP($B2130,Categorisation_T_Score!$B$1:$DH$51,$C2130+2,FALSE)</f>
        <v>P3</v>
      </c>
      <c r="H2130">
        <f>IFERROR(VLOOKUP(G2130,ScoreCards!$C$3:$F$6,4),0)</f>
        <v>0</v>
      </c>
    </row>
    <row r="2131" spans="2:8">
      <c r="B2131">
        <f t="shared" si="99"/>
        <v>23</v>
      </c>
      <c r="C2131">
        <f t="shared" si="100"/>
        <v>57</v>
      </c>
      <c r="D2131" t="str">
        <f>VLOOKUP(B2131,Categorisation_T!$B$4:$C$51,2,FALSE)</f>
        <v>Ε2</v>
      </c>
      <c r="E2131">
        <f>HLOOKUP(C2131,Categorisation_T!$D$1:$DH$4,4,FALSE)</f>
        <v>24.3</v>
      </c>
      <c r="F2131" t="str">
        <f t="shared" si="101"/>
        <v>24.3-Ε2</v>
      </c>
      <c r="G2131" t="str">
        <f>VLOOKUP($B2131,Categorisation_T_Score!$B$1:$DH$51,$C2131+2,FALSE)</f>
        <v>P3</v>
      </c>
      <c r="H2131">
        <f>IFERROR(VLOOKUP(G2131,ScoreCards!$C$3:$F$6,4),0)</f>
        <v>0</v>
      </c>
    </row>
    <row r="2132" spans="2:8">
      <c r="B2132">
        <f t="shared" si="99"/>
        <v>23</v>
      </c>
      <c r="C2132">
        <f t="shared" si="100"/>
        <v>58</v>
      </c>
      <c r="D2132" t="str">
        <f>VLOOKUP(B2132,Categorisation_T!$B$4:$C$51,2,FALSE)</f>
        <v>Ε2</v>
      </c>
      <c r="E2132">
        <f>HLOOKUP(C2132,Categorisation_T!$D$1:$DH$4,4,FALSE)</f>
        <v>24.4</v>
      </c>
      <c r="F2132" t="str">
        <f t="shared" si="101"/>
        <v>24.4-Ε2</v>
      </c>
      <c r="G2132" t="str">
        <f>VLOOKUP($B2132,Categorisation_T_Score!$B$1:$DH$51,$C2132+2,FALSE)</f>
        <v>P3</v>
      </c>
      <c r="H2132">
        <f>IFERROR(VLOOKUP(G2132,ScoreCards!$C$3:$F$6,4),0)</f>
        <v>0</v>
      </c>
    </row>
    <row r="2133" spans="2:8">
      <c r="B2133">
        <f t="shared" si="99"/>
        <v>23</v>
      </c>
      <c r="C2133">
        <f t="shared" si="100"/>
        <v>59</v>
      </c>
      <c r="D2133" t="str">
        <f>VLOOKUP(B2133,Categorisation_T!$B$4:$C$51,2,FALSE)</f>
        <v>Ε2</v>
      </c>
      <c r="E2133">
        <f>HLOOKUP(C2133,Categorisation_T!$D$1:$DH$4,4,FALSE)</f>
        <v>24.5</v>
      </c>
      <c r="F2133" t="str">
        <f t="shared" si="101"/>
        <v>24.5-Ε2</v>
      </c>
      <c r="G2133" t="str">
        <f>VLOOKUP($B2133,Categorisation_T_Score!$B$1:$DH$51,$C2133+2,FALSE)</f>
        <v>P3</v>
      </c>
      <c r="H2133">
        <f>IFERROR(VLOOKUP(G2133,ScoreCards!$C$3:$F$6,4),0)</f>
        <v>0</v>
      </c>
    </row>
    <row r="2134" spans="2:8">
      <c r="B2134">
        <f t="shared" si="99"/>
        <v>23</v>
      </c>
      <c r="C2134">
        <f t="shared" si="100"/>
        <v>60</v>
      </c>
      <c r="D2134" t="str">
        <f>VLOOKUP(B2134,Categorisation_T!$B$4:$C$51,2,FALSE)</f>
        <v>Ε2</v>
      </c>
      <c r="E2134">
        <f>HLOOKUP(C2134,Categorisation_T!$D$1:$DH$4,4,FALSE)</f>
        <v>25.1</v>
      </c>
      <c r="F2134" t="str">
        <f t="shared" si="101"/>
        <v>25.1-Ε2</v>
      </c>
      <c r="G2134" t="str">
        <f>VLOOKUP($B2134,Categorisation_T_Score!$B$1:$DH$51,$C2134+2,FALSE)</f>
        <v>P3</v>
      </c>
      <c r="H2134">
        <f>IFERROR(VLOOKUP(G2134,ScoreCards!$C$3:$F$6,4),0)</f>
        <v>0</v>
      </c>
    </row>
    <row r="2135" spans="2:8">
      <c r="B2135">
        <f t="shared" si="99"/>
        <v>23</v>
      </c>
      <c r="C2135">
        <f t="shared" si="100"/>
        <v>61</v>
      </c>
      <c r="D2135" t="str">
        <f>VLOOKUP(B2135,Categorisation_T!$B$4:$C$51,2,FALSE)</f>
        <v>Ε2</v>
      </c>
      <c r="E2135">
        <f>HLOOKUP(C2135,Categorisation_T!$D$1:$DH$4,4,FALSE)</f>
        <v>25.2</v>
      </c>
      <c r="F2135" t="str">
        <f t="shared" si="101"/>
        <v>25.2-Ε2</v>
      </c>
      <c r="G2135" t="str">
        <f>VLOOKUP($B2135,Categorisation_T_Score!$B$1:$DH$51,$C2135+2,FALSE)</f>
        <v>P3</v>
      </c>
      <c r="H2135">
        <f>IFERROR(VLOOKUP(G2135,ScoreCards!$C$3:$F$6,4),0)</f>
        <v>0</v>
      </c>
    </row>
    <row r="2136" spans="2:8">
      <c r="B2136">
        <f t="shared" si="99"/>
        <v>23</v>
      </c>
      <c r="C2136">
        <f t="shared" si="100"/>
        <v>62</v>
      </c>
      <c r="D2136" t="str">
        <f>VLOOKUP(B2136,Categorisation_T!$B$4:$C$51,2,FALSE)</f>
        <v>Ε2</v>
      </c>
      <c r="E2136">
        <f>HLOOKUP(C2136,Categorisation_T!$D$1:$DH$4,4,FALSE)</f>
        <v>25.3</v>
      </c>
      <c r="F2136" t="str">
        <f t="shared" si="101"/>
        <v>25.3-Ε2</v>
      </c>
      <c r="G2136" t="str">
        <f>VLOOKUP($B2136,Categorisation_T_Score!$B$1:$DH$51,$C2136+2,FALSE)</f>
        <v>P3</v>
      </c>
      <c r="H2136">
        <f>IFERROR(VLOOKUP(G2136,ScoreCards!$C$3:$F$6,4),0)</f>
        <v>0</v>
      </c>
    </row>
    <row r="2137" spans="2:8">
      <c r="B2137">
        <f t="shared" si="99"/>
        <v>23</v>
      </c>
      <c r="C2137">
        <f t="shared" si="100"/>
        <v>63</v>
      </c>
      <c r="D2137" t="str">
        <f>VLOOKUP(B2137,Categorisation_T!$B$4:$C$51,2,FALSE)</f>
        <v>Ε2</v>
      </c>
      <c r="E2137">
        <f>HLOOKUP(C2137,Categorisation_T!$D$1:$DH$4,4,FALSE)</f>
        <v>25.4</v>
      </c>
      <c r="F2137" t="str">
        <f t="shared" si="101"/>
        <v>25.4-Ε2</v>
      </c>
      <c r="G2137" t="str">
        <f>VLOOKUP($B2137,Categorisation_T_Score!$B$1:$DH$51,$C2137+2,FALSE)</f>
        <v>P3</v>
      </c>
      <c r="H2137">
        <f>IFERROR(VLOOKUP(G2137,ScoreCards!$C$3:$F$6,4),0)</f>
        <v>0</v>
      </c>
    </row>
    <row r="2138" spans="2:8">
      <c r="B2138">
        <f t="shared" si="99"/>
        <v>23</v>
      </c>
      <c r="C2138">
        <f t="shared" si="100"/>
        <v>64</v>
      </c>
      <c r="D2138" t="str">
        <f>VLOOKUP(B2138,Categorisation_T!$B$4:$C$51,2,FALSE)</f>
        <v>Ε2</v>
      </c>
      <c r="E2138">
        <f>HLOOKUP(C2138,Categorisation_T!$D$1:$DH$4,4,FALSE)</f>
        <v>25.5</v>
      </c>
      <c r="F2138" t="str">
        <f t="shared" si="101"/>
        <v>25.5-Ε2</v>
      </c>
      <c r="G2138" t="str">
        <f>VLOOKUP($B2138,Categorisation_T_Score!$B$1:$DH$51,$C2138+2,FALSE)</f>
        <v>P3</v>
      </c>
      <c r="H2138">
        <f>IFERROR(VLOOKUP(G2138,ScoreCards!$C$3:$F$6,4),0)</f>
        <v>0</v>
      </c>
    </row>
    <row r="2139" spans="2:8">
      <c r="B2139">
        <f t="shared" si="99"/>
        <v>23</v>
      </c>
      <c r="C2139">
        <f t="shared" si="100"/>
        <v>65</v>
      </c>
      <c r="D2139" t="str">
        <f>VLOOKUP(B2139,Categorisation_T!$B$4:$C$51,2,FALSE)</f>
        <v>Ε2</v>
      </c>
      <c r="E2139">
        <f>HLOOKUP(C2139,Categorisation_T!$D$1:$DH$4,4,FALSE)</f>
        <v>25.6</v>
      </c>
      <c r="F2139" t="str">
        <f t="shared" si="101"/>
        <v>25.6-Ε2</v>
      </c>
      <c r="G2139" t="str">
        <f>VLOOKUP($B2139,Categorisation_T_Score!$B$1:$DH$51,$C2139+2,FALSE)</f>
        <v>P3</v>
      </c>
      <c r="H2139">
        <f>IFERROR(VLOOKUP(G2139,ScoreCards!$C$3:$F$6,4),0)</f>
        <v>0</v>
      </c>
    </row>
    <row r="2140" spans="2:8">
      <c r="B2140">
        <f t="shared" si="99"/>
        <v>23</v>
      </c>
      <c r="C2140">
        <f t="shared" si="100"/>
        <v>66</v>
      </c>
      <c r="D2140" t="str">
        <f>VLOOKUP(B2140,Categorisation_T!$B$4:$C$51,2,FALSE)</f>
        <v>Ε2</v>
      </c>
      <c r="E2140">
        <f>HLOOKUP(C2140,Categorisation_T!$D$1:$DH$4,4,FALSE)</f>
        <v>25.7</v>
      </c>
      <c r="F2140" t="str">
        <f t="shared" si="101"/>
        <v>25.7-Ε2</v>
      </c>
      <c r="G2140" t="str">
        <f>VLOOKUP($B2140,Categorisation_T_Score!$B$1:$DH$51,$C2140+2,FALSE)</f>
        <v>P3</v>
      </c>
      <c r="H2140">
        <f>IFERROR(VLOOKUP(G2140,ScoreCards!$C$3:$F$6,4),0)</f>
        <v>0</v>
      </c>
    </row>
    <row r="2141" spans="2:8">
      <c r="B2141">
        <f t="shared" si="99"/>
        <v>23</v>
      </c>
      <c r="C2141">
        <f t="shared" si="100"/>
        <v>67</v>
      </c>
      <c r="D2141" t="str">
        <f>VLOOKUP(B2141,Categorisation_T!$B$4:$C$51,2,FALSE)</f>
        <v>Ε2</v>
      </c>
      <c r="E2141">
        <f>HLOOKUP(C2141,Categorisation_T!$D$1:$DH$4,4,FALSE)</f>
        <v>25.9</v>
      </c>
      <c r="F2141" t="str">
        <f t="shared" si="101"/>
        <v>25.9-Ε2</v>
      </c>
      <c r="G2141" t="str">
        <f>VLOOKUP($B2141,Categorisation_T_Score!$B$1:$DH$51,$C2141+2,FALSE)</f>
        <v>P3</v>
      </c>
      <c r="H2141">
        <f>IFERROR(VLOOKUP(G2141,ScoreCards!$C$3:$F$6,4),0)</f>
        <v>0</v>
      </c>
    </row>
    <row r="2142" spans="2:8">
      <c r="B2142">
        <f t="shared" si="99"/>
        <v>23</v>
      </c>
      <c r="C2142">
        <f t="shared" si="100"/>
        <v>68</v>
      </c>
      <c r="D2142" t="str">
        <f>VLOOKUP(B2142,Categorisation_T!$B$4:$C$51,2,FALSE)</f>
        <v>Ε2</v>
      </c>
      <c r="E2142" t="str">
        <f>HLOOKUP(C2142,Categorisation_T!$D$1:$DH$4,4,FALSE)</f>
        <v>H</v>
      </c>
      <c r="F2142" t="str">
        <f t="shared" si="101"/>
        <v>H-Ε2</v>
      </c>
      <c r="G2142" t="str">
        <f>VLOOKUP($B2142,Categorisation_T_Score!$B$1:$DH$51,$C2142+2,FALSE)</f>
        <v>P3</v>
      </c>
      <c r="H2142">
        <f>IFERROR(VLOOKUP(G2142,ScoreCards!$C$3:$F$6,4),0)</f>
        <v>0</v>
      </c>
    </row>
    <row r="2143" spans="2:8">
      <c r="B2143">
        <f t="shared" si="99"/>
        <v>23</v>
      </c>
      <c r="C2143">
        <f t="shared" si="100"/>
        <v>69</v>
      </c>
      <c r="D2143" t="str">
        <f>VLOOKUP(B2143,Categorisation_T!$B$4:$C$51,2,FALSE)</f>
        <v>Ε2</v>
      </c>
      <c r="E2143">
        <f>HLOOKUP(C2143,Categorisation_T!$D$1:$DH$4,4,FALSE)</f>
        <v>26.1</v>
      </c>
      <c r="F2143" t="str">
        <f t="shared" si="101"/>
        <v>26.1-Ε2</v>
      </c>
      <c r="G2143" t="str">
        <f>VLOOKUP($B2143,Categorisation_T_Score!$B$1:$DH$51,$C2143+2,FALSE)</f>
        <v>P3</v>
      </c>
      <c r="H2143">
        <f>IFERROR(VLOOKUP(G2143,ScoreCards!$C$3:$F$6,4),0)</f>
        <v>0</v>
      </c>
    </row>
    <row r="2144" spans="2:8">
      <c r="B2144">
        <f t="shared" si="99"/>
        <v>23</v>
      </c>
      <c r="C2144">
        <f t="shared" si="100"/>
        <v>70</v>
      </c>
      <c r="D2144" t="str">
        <f>VLOOKUP(B2144,Categorisation_T!$B$4:$C$51,2,FALSE)</f>
        <v>Ε2</v>
      </c>
      <c r="E2144">
        <f>HLOOKUP(C2144,Categorisation_T!$D$1:$DH$4,4,FALSE)</f>
        <v>26.2</v>
      </c>
      <c r="F2144" t="str">
        <f t="shared" si="101"/>
        <v>26.2-Ε2</v>
      </c>
      <c r="G2144" t="str">
        <f>VLOOKUP($B2144,Categorisation_T_Score!$B$1:$DH$51,$C2144+2,FALSE)</f>
        <v>P3</v>
      </c>
      <c r="H2144">
        <f>IFERROR(VLOOKUP(G2144,ScoreCards!$C$3:$F$6,4),0)</f>
        <v>0</v>
      </c>
    </row>
    <row r="2145" spans="2:8">
      <c r="B2145">
        <f t="shared" si="99"/>
        <v>23</v>
      </c>
      <c r="C2145">
        <f t="shared" si="100"/>
        <v>71</v>
      </c>
      <c r="D2145" t="str">
        <f>VLOOKUP(B2145,Categorisation_T!$B$4:$C$51,2,FALSE)</f>
        <v>Ε2</v>
      </c>
      <c r="E2145">
        <f>HLOOKUP(C2145,Categorisation_T!$D$1:$DH$4,4,FALSE)</f>
        <v>26.3</v>
      </c>
      <c r="F2145" t="str">
        <f t="shared" si="101"/>
        <v>26.3-Ε2</v>
      </c>
      <c r="G2145" t="str">
        <f>VLOOKUP($B2145,Categorisation_T_Score!$B$1:$DH$51,$C2145+2,FALSE)</f>
        <v>P3</v>
      </c>
      <c r="H2145">
        <f>IFERROR(VLOOKUP(G2145,ScoreCards!$C$3:$F$6,4),0)</f>
        <v>0</v>
      </c>
    </row>
    <row r="2146" spans="2:8">
      <c r="B2146">
        <f t="shared" si="99"/>
        <v>23</v>
      </c>
      <c r="C2146">
        <f t="shared" si="100"/>
        <v>72</v>
      </c>
      <c r="D2146" t="str">
        <f>VLOOKUP(B2146,Categorisation_T!$B$4:$C$51,2,FALSE)</f>
        <v>Ε2</v>
      </c>
      <c r="E2146">
        <f>HLOOKUP(C2146,Categorisation_T!$D$1:$DH$4,4,FALSE)</f>
        <v>26.4</v>
      </c>
      <c r="F2146" t="str">
        <f t="shared" si="101"/>
        <v>26.4-Ε2</v>
      </c>
      <c r="G2146" t="str">
        <f>VLOOKUP($B2146,Categorisation_T_Score!$B$1:$DH$51,$C2146+2,FALSE)</f>
        <v>P3</v>
      </c>
      <c r="H2146">
        <f>IFERROR(VLOOKUP(G2146,ScoreCards!$C$3:$F$6,4),0)</f>
        <v>0</v>
      </c>
    </row>
    <row r="2147" spans="2:8">
      <c r="B2147">
        <f t="shared" si="99"/>
        <v>23</v>
      </c>
      <c r="C2147">
        <f t="shared" si="100"/>
        <v>73</v>
      </c>
      <c r="D2147" t="str">
        <f>VLOOKUP(B2147,Categorisation_T!$B$4:$C$51,2,FALSE)</f>
        <v>Ε2</v>
      </c>
      <c r="E2147">
        <f>HLOOKUP(C2147,Categorisation_T!$D$1:$DH$4,4,FALSE)</f>
        <v>26.5</v>
      </c>
      <c r="F2147" t="str">
        <f t="shared" si="101"/>
        <v>26.5-Ε2</v>
      </c>
      <c r="G2147" t="str">
        <f>VLOOKUP($B2147,Categorisation_T_Score!$B$1:$DH$51,$C2147+2,FALSE)</f>
        <v>P3</v>
      </c>
      <c r="H2147">
        <f>IFERROR(VLOOKUP(G2147,ScoreCards!$C$3:$F$6,4),0)</f>
        <v>0</v>
      </c>
    </row>
    <row r="2148" spans="2:8">
      <c r="B2148">
        <f t="shared" si="99"/>
        <v>23</v>
      </c>
      <c r="C2148">
        <f t="shared" si="100"/>
        <v>74</v>
      </c>
      <c r="D2148" t="str">
        <f>VLOOKUP(B2148,Categorisation_T!$B$4:$C$51,2,FALSE)</f>
        <v>Ε2</v>
      </c>
      <c r="E2148">
        <f>HLOOKUP(C2148,Categorisation_T!$D$1:$DH$4,4,FALSE)</f>
        <v>26.6</v>
      </c>
      <c r="F2148" t="str">
        <f t="shared" si="101"/>
        <v>26.6-Ε2</v>
      </c>
      <c r="G2148" t="str">
        <f>VLOOKUP($B2148,Categorisation_T_Score!$B$1:$DH$51,$C2148+2,FALSE)</f>
        <v>P3</v>
      </c>
      <c r="H2148">
        <f>IFERROR(VLOOKUP(G2148,ScoreCards!$C$3:$F$6,4),0)</f>
        <v>0</v>
      </c>
    </row>
    <row r="2149" spans="2:8">
      <c r="B2149">
        <f t="shared" si="99"/>
        <v>23</v>
      </c>
      <c r="C2149">
        <f t="shared" si="100"/>
        <v>75</v>
      </c>
      <c r="D2149" t="str">
        <f>VLOOKUP(B2149,Categorisation_T!$B$4:$C$51,2,FALSE)</f>
        <v>Ε2</v>
      </c>
      <c r="E2149">
        <f>HLOOKUP(C2149,Categorisation_T!$D$1:$DH$4,4,FALSE)</f>
        <v>26.7</v>
      </c>
      <c r="F2149" t="str">
        <f t="shared" si="101"/>
        <v>26.7-Ε2</v>
      </c>
      <c r="G2149" t="str">
        <f>VLOOKUP($B2149,Categorisation_T_Score!$B$1:$DH$51,$C2149+2,FALSE)</f>
        <v>P3</v>
      </c>
      <c r="H2149">
        <f>IFERROR(VLOOKUP(G2149,ScoreCards!$C$3:$F$6,4),0)</f>
        <v>0</v>
      </c>
    </row>
    <row r="2150" spans="2:8">
      <c r="B2150">
        <f t="shared" si="99"/>
        <v>23</v>
      </c>
      <c r="C2150">
        <f t="shared" si="100"/>
        <v>76</v>
      </c>
      <c r="D2150" t="str">
        <f>VLOOKUP(B2150,Categorisation_T!$B$4:$C$51,2,FALSE)</f>
        <v>Ε2</v>
      </c>
      <c r="E2150">
        <f>HLOOKUP(C2150,Categorisation_T!$D$1:$DH$4,4,FALSE)</f>
        <v>26.8</v>
      </c>
      <c r="F2150" t="str">
        <f t="shared" si="101"/>
        <v>26.8-Ε2</v>
      </c>
      <c r="G2150" t="str">
        <f>VLOOKUP($B2150,Categorisation_T_Score!$B$1:$DH$51,$C2150+2,FALSE)</f>
        <v>P3</v>
      </c>
      <c r="H2150">
        <f>IFERROR(VLOOKUP(G2150,ScoreCards!$C$3:$F$6,4),0)</f>
        <v>0</v>
      </c>
    </row>
    <row r="2151" spans="2:8">
      <c r="B2151">
        <f t="shared" si="99"/>
        <v>23</v>
      </c>
      <c r="C2151">
        <f t="shared" si="100"/>
        <v>77</v>
      </c>
      <c r="D2151" t="str">
        <f>VLOOKUP(B2151,Categorisation_T!$B$4:$C$51,2,FALSE)</f>
        <v>Ε2</v>
      </c>
      <c r="E2151">
        <f>HLOOKUP(C2151,Categorisation_T!$D$1:$DH$4,4,FALSE)</f>
        <v>27.1</v>
      </c>
      <c r="F2151" t="str">
        <f t="shared" si="101"/>
        <v>27.1-Ε2</v>
      </c>
      <c r="G2151" t="str">
        <f>VLOOKUP($B2151,Categorisation_T_Score!$B$1:$DH$51,$C2151+2,FALSE)</f>
        <v>P3</v>
      </c>
      <c r="H2151">
        <f>IFERROR(VLOOKUP(G2151,ScoreCards!$C$3:$F$6,4),0)</f>
        <v>0</v>
      </c>
    </row>
    <row r="2152" spans="2:8">
      <c r="B2152">
        <f t="shared" si="99"/>
        <v>23</v>
      </c>
      <c r="C2152">
        <f t="shared" si="100"/>
        <v>78</v>
      </c>
      <c r="D2152" t="str">
        <f>VLOOKUP(B2152,Categorisation_T!$B$4:$C$51,2,FALSE)</f>
        <v>Ε2</v>
      </c>
      <c r="E2152">
        <f>HLOOKUP(C2152,Categorisation_T!$D$1:$DH$4,4,FALSE)</f>
        <v>27.2</v>
      </c>
      <c r="F2152" t="str">
        <f t="shared" si="101"/>
        <v>27.2-Ε2</v>
      </c>
      <c r="G2152" t="str">
        <f>VLOOKUP($B2152,Categorisation_T_Score!$B$1:$DH$51,$C2152+2,FALSE)</f>
        <v>P3</v>
      </c>
      <c r="H2152">
        <f>IFERROR(VLOOKUP(G2152,ScoreCards!$C$3:$F$6,4),0)</f>
        <v>0</v>
      </c>
    </row>
    <row r="2153" spans="2:8">
      <c r="B2153">
        <f t="shared" si="99"/>
        <v>23</v>
      </c>
      <c r="C2153">
        <f t="shared" si="100"/>
        <v>79</v>
      </c>
      <c r="D2153" t="str">
        <f>VLOOKUP(B2153,Categorisation_T!$B$4:$C$51,2,FALSE)</f>
        <v>Ε2</v>
      </c>
      <c r="E2153">
        <f>HLOOKUP(C2153,Categorisation_T!$D$1:$DH$4,4,FALSE)</f>
        <v>27.3</v>
      </c>
      <c r="F2153" t="str">
        <f t="shared" si="101"/>
        <v>27.3-Ε2</v>
      </c>
      <c r="G2153" t="str">
        <f>VLOOKUP($B2153,Categorisation_T_Score!$B$1:$DH$51,$C2153+2,FALSE)</f>
        <v>P3</v>
      </c>
      <c r="H2153">
        <f>IFERROR(VLOOKUP(G2153,ScoreCards!$C$3:$F$6,4),0)</f>
        <v>0</v>
      </c>
    </row>
    <row r="2154" spans="2:8">
      <c r="B2154">
        <f t="shared" si="99"/>
        <v>23</v>
      </c>
      <c r="C2154">
        <f t="shared" si="100"/>
        <v>80</v>
      </c>
      <c r="D2154" t="str">
        <f>VLOOKUP(B2154,Categorisation_T!$B$4:$C$51,2,FALSE)</f>
        <v>Ε2</v>
      </c>
      <c r="E2154">
        <f>HLOOKUP(C2154,Categorisation_T!$D$1:$DH$4,4,FALSE)</f>
        <v>27.4</v>
      </c>
      <c r="F2154" t="str">
        <f t="shared" si="101"/>
        <v>27.4-Ε2</v>
      </c>
      <c r="G2154" t="str">
        <f>VLOOKUP($B2154,Categorisation_T_Score!$B$1:$DH$51,$C2154+2,FALSE)</f>
        <v>P3</v>
      </c>
      <c r="H2154">
        <f>IFERROR(VLOOKUP(G2154,ScoreCards!$C$3:$F$6,4),0)</f>
        <v>0</v>
      </c>
    </row>
    <row r="2155" spans="2:8">
      <c r="B2155">
        <f t="shared" si="99"/>
        <v>23</v>
      </c>
      <c r="C2155">
        <f t="shared" si="100"/>
        <v>81</v>
      </c>
      <c r="D2155" t="str">
        <f>VLOOKUP(B2155,Categorisation_T!$B$4:$C$51,2,FALSE)</f>
        <v>Ε2</v>
      </c>
      <c r="E2155">
        <f>HLOOKUP(C2155,Categorisation_T!$D$1:$DH$4,4,FALSE)</f>
        <v>27.5</v>
      </c>
      <c r="F2155" t="str">
        <f t="shared" si="101"/>
        <v>27.5-Ε2</v>
      </c>
      <c r="G2155" t="str">
        <f>VLOOKUP($B2155,Categorisation_T_Score!$B$1:$DH$51,$C2155+2,FALSE)</f>
        <v>P3</v>
      </c>
      <c r="H2155">
        <f>IFERROR(VLOOKUP(G2155,ScoreCards!$C$3:$F$6,4),0)</f>
        <v>0</v>
      </c>
    </row>
    <row r="2156" spans="2:8">
      <c r="B2156">
        <f t="shared" si="99"/>
        <v>23</v>
      </c>
      <c r="C2156">
        <f t="shared" si="100"/>
        <v>82</v>
      </c>
      <c r="D2156" t="str">
        <f>VLOOKUP(B2156,Categorisation_T!$B$4:$C$51,2,FALSE)</f>
        <v>Ε2</v>
      </c>
      <c r="E2156">
        <f>HLOOKUP(C2156,Categorisation_T!$D$1:$DH$4,4,FALSE)</f>
        <v>27.9</v>
      </c>
      <c r="F2156" t="str">
        <f t="shared" si="101"/>
        <v>27.9-Ε2</v>
      </c>
      <c r="G2156" t="str">
        <f>VLOOKUP($B2156,Categorisation_T_Score!$B$1:$DH$51,$C2156+2,FALSE)</f>
        <v>P3</v>
      </c>
      <c r="H2156">
        <f>IFERROR(VLOOKUP(G2156,ScoreCards!$C$3:$F$6,4),0)</f>
        <v>0</v>
      </c>
    </row>
    <row r="2157" spans="2:8">
      <c r="B2157">
        <f t="shared" si="99"/>
        <v>23</v>
      </c>
      <c r="C2157">
        <f t="shared" si="100"/>
        <v>83</v>
      </c>
      <c r="D2157" t="str">
        <f>VLOOKUP(B2157,Categorisation_T!$B$4:$C$51,2,FALSE)</f>
        <v>Ε2</v>
      </c>
      <c r="E2157">
        <f>HLOOKUP(C2157,Categorisation_T!$D$1:$DH$4,4,FALSE)</f>
        <v>95.1</v>
      </c>
      <c r="F2157" t="str">
        <f t="shared" si="101"/>
        <v>95.1-Ε2</v>
      </c>
      <c r="G2157" t="str">
        <f>VLOOKUP($B2157,Categorisation_T_Score!$B$1:$DH$51,$C2157+2,FALSE)</f>
        <v>P3</v>
      </c>
      <c r="H2157">
        <f>IFERROR(VLOOKUP(G2157,ScoreCards!$C$3:$F$6,4),0)</f>
        <v>0</v>
      </c>
    </row>
    <row r="2158" spans="2:8">
      <c r="B2158">
        <f t="shared" si="99"/>
        <v>23</v>
      </c>
      <c r="C2158">
        <f t="shared" si="100"/>
        <v>84</v>
      </c>
      <c r="D2158" t="str">
        <f>VLOOKUP(B2158,Categorisation_T!$B$4:$C$51,2,FALSE)</f>
        <v>Ε2</v>
      </c>
      <c r="E2158">
        <f>HLOOKUP(C2158,Categorisation_T!$D$1:$DH$4,4,FALSE)</f>
        <v>95.2</v>
      </c>
      <c r="F2158" t="str">
        <f t="shared" si="101"/>
        <v>95.2-Ε2</v>
      </c>
      <c r="G2158" t="str">
        <f>VLOOKUP($B2158,Categorisation_T_Score!$B$1:$DH$51,$C2158+2,FALSE)</f>
        <v>P3</v>
      </c>
      <c r="H2158">
        <f>IFERROR(VLOOKUP(G2158,ScoreCards!$C$3:$F$6,4),0)</f>
        <v>0</v>
      </c>
    </row>
    <row r="2159" spans="2:8">
      <c r="B2159">
        <f t="shared" si="99"/>
        <v>23</v>
      </c>
      <c r="C2159">
        <f t="shared" si="100"/>
        <v>85</v>
      </c>
      <c r="D2159" t="str">
        <f>VLOOKUP(B2159,Categorisation_T!$B$4:$C$51,2,FALSE)</f>
        <v>Ε2</v>
      </c>
      <c r="E2159" t="str">
        <f>HLOOKUP(C2159,Categorisation_T!$D$1:$DH$4,4,FALSE)</f>
        <v>I</v>
      </c>
      <c r="F2159" t="str">
        <f t="shared" si="101"/>
        <v>I-Ε2</v>
      </c>
      <c r="G2159" t="str">
        <f>VLOOKUP($B2159,Categorisation_T_Score!$B$1:$DH$51,$C2159+2,FALSE)</f>
        <v>P3</v>
      </c>
      <c r="H2159">
        <f>IFERROR(VLOOKUP(G2159,ScoreCards!$C$3:$F$6,4),0)</f>
        <v>0</v>
      </c>
    </row>
    <row r="2160" spans="2:8">
      <c r="B2160">
        <f t="shared" si="99"/>
        <v>23</v>
      </c>
      <c r="C2160">
        <f t="shared" si="100"/>
        <v>86</v>
      </c>
      <c r="D2160" t="str">
        <f>VLOOKUP(B2160,Categorisation_T!$B$4:$C$51,2,FALSE)</f>
        <v>Ε2</v>
      </c>
      <c r="E2160">
        <f>HLOOKUP(C2160,Categorisation_T!$D$1:$DH$4,4,FALSE)</f>
        <v>28.1</v>
      </c>
      <c r="F2160" t="str">
        <f t="shared" si="101"/>
        <v>28.1-Ε2</v>
      </c>
      <c r="G2160" t="str">
        <f>VLOOKUP($B2160,Categorisation_T_Score!$B$1:$DH$51,$C2160+2,FALSE)</f>
        <v>P3</v>
      </c>
      <c r="H2160">
        <f>IFERROR(VLOOKUP(G2160,ScoreCards!$C$3:$F$6,4),0)</f>
        <v>0</v>
      </c>
    </row>
    <row r="2161" spans="2:8">
      <c r="B2161">
        <f t="shared" si="99"/>
        <v>23</v>
      </c>
      <c r="C2161">
        <f t="shared" si="100"/>
        <v>87</v>
      </c>
      <c r="D2161" t="str">
        <f>VLOOKUP(B2161,Categorisation_T!$B$4:$C$51,2,FALSE)</f>
        <v>Ε2</v>
      </c>
      <c r="E2161">
        <f>HLOOKUP(C2161,Categorisation_T!$D$1:$DH$4,4,FALSE)</f>
        <v>28.2</v>
      </c>
      <c r="F2161" t="str">
        <f t="shared" si="101"/>
        <v>28.2-Ε2</v>
      </c>
      <c r="G2161" t="str">
        <f>VLOOKUP($B2161,Categorisation_T_Score!$B$1:$DH$51,$C2161+2,FALSE)</f>
        <v>P3</v>
      </c>
      <c r="H2161">
        <f>IFERROR(VLOOKUP(G2161,ScoreCards!$C$3:$F$6,4),0)</f>
        <v>0</v>
      </c>
    </row>
    <row r="2162" spans="2:8">
      <c r="B2162">
        <f t="shared" ref="B2162:B2225" si="102">B2053+1</f>
        <v>23</v>
      </c>
      <c r="C2162">
        <f t="shared" ref="C2162:C2225" si="103">C2053</f>
        <v>88</v>
      </c>
      <c r="D2162" t="str">
        <f>VLOOKUP(B2162,Categorisation_T!$B$4:$C$51,2,FALSE)</f>
        <v>Ε2</v>
      </c>
      <c r="E2162">
        <f>HLOOKUP(C2162,Categorisation_T!$D$1:$DH$4,4,FALSE)</f>
        <v>28.3</v>
      </c>
      <c r="F2162" t="str">
        <f t="shared" si="101"/>
        <v>28.3-Ε2</v>
      </c>
      <c r="G2162" t="str">
        <f>VLOOKUP($B2162,Categorisation_T_Score!$B$1:$DH$51,$C2162+2,FALSE)</f>
        <v>P3</v>
      </c>
      <c r="H2162">
        <f>IFERROR(VLOOKUP(G2162,ScoreCards!$C$3:$F$6,4),0)</f>
        <v>0</v>
      </c>
    </row>
    <row r="2163" spans="2:8">
      <c r="B2163">
        <f t="shared" si="102"/>
        <v>23</v>
      </c>
      <c r="C2163">
        <f t="shared" si="103"/>
        <v>89</v>
      </c>
      <c r="D2163" t="str">
        <f>VLOOKUP(B2163,Categorisation_T!$B$4:$C$51,2,FALSE)</f>
        <v>Ε2</v>
      </c>
      <c r="E2163">
        <f>HLOOKUP(C2163,Categorisation_T!$D$1:$DH$4,4,FALSE)</f>
        <v>28.4</v>
      </c>
      <c r="F2163" t="str">
        <f t="shared" si="101"/>
        <v>28.4-Ε2</v>
      </c>
      <c r="G2163" t="str">
        <f>VLOOKUP($B2163,Categorisation_T_Score!$B$1:$DH$51,$C2163+2,FALSE)</f>
        <v>P3</v>
      </c>
      <c r="H2163">
        <f>IFERROR(VLOOKUP(G2163,ScoreCards!$C$3:$F$6,4),0)</f>
        <v>0</v>
      </c>
    </row>
    <row r="2164" spans="2:8">
      <c r="B2164">
        <f t="shared" si="102"/>
        <v>23</v>
      </c>
      <c r="C2164">
        <f t="shared" si="103"/>
        <v>90</v>
      </c>
      <c r="D2164" t="str">
        <f>VLOOKUP(B2164,Categorisation_T!$B$4:$C$51,2,FALSE)</f>
        <v>Ε2</v>
      </c>
      <c r="E2164">
        <f>HLOOKUP(C2164,Categorisation_T!$D$1:$DH$4,4,FALSE)</f>
        <v>28.9</v>
      </c>
      <c r="F2164" t="str">
        <f t="shared" si="101"/>
        <v>28.9-Ε2</v>
      </c>
      <c r="G2164" t="str">
        <f>VLOOKUP($B2164,Categorisation_T_Score!$B$1:$DH$51,$C2164+2,FALSE)</f>
        <v>P3</v>
      </c>
      <c r="H2164">
        <f>IFERROR(VLOOKUP(G2164,ScoreCards!$C$3:$F$6,4),0)</f>
        <v>0</v>
      </c>
    </row>
    <row r="2165" spans="2:8">
      <c r="B2165">
        <f t="shared" si="102"/>
        <v>23</v>
      </c>
      <c r="C2165">
        <f t="shared" si="103"/>
        <v>91</v>
      </c>
      <c r="D2165" t="str">
        <f>VLOOKUP(B2165,Categorisation_T!$B$4:$C$51,2,FALSE)</f>
        <v>Ε2</v>
      </c>
      <c r="E2165">
        <f>HLOOKUP(C2165,Categorisation_T!$D$1:$DH$4,4,FALSE)</f>
        <v>29.1</v>
      </c>
      <c r="F2165" t="str">
        <f t="shared" si="101"/>
        <v>29.1-Ε2</v>
      </c>
      <c r="G2165" t="str">
        <f>VLOOKUP($B2165,Categorisation_T_Score!$B$1:$DH$51,$C2165+2,FALSE)</f>
        <v>P3</v>
      </c>
      <c r="H2165">
        <f>IFERROR(VLOOKUP(G2165,ScoreCards!$C$3:$F$6,4),0)</f>
        <v>0</v>
      </c>
    </row>
    <row r="2166" spans="2:8">
      <c r="B2166">
        <f t="shared" si="102"/>
        <v>23</v>
      </c>
      <c r="C2166">
        <f t="shared" si="103"/>
        <v>92</v>
      </c>
      <c r="D2166" t="str">
        <f>VLOOKUP(B2166,Categorisation_T!$B$4:$C$51,2,FALSE)</f>
        <v>Ε2</v>
      </c>
      <c r="E2166">
        <f>HLOOKUP(C2166,Categorisation_T!$D$1:$DH$4,4,FALSE)</f>
        <v>29.2</v>
      </c>
      <c r="F2166" t="str">
        <f t="shared" si="101"/>
        <v>29.2-Ε2</v>
      </c>
      <c r="G2166" t="str">
        <f>VLOOKUP($B2166,Categorisation_T_Score!$B$1:$DH$51,$C2166+2,FALSE)</f>
        <v>P3</v>
      </c>
      <c r="H2166">
        <f>IFERROR(VLOOKUP(G2166,ScoreCards!$C$3:$F$6,4),0)</f>
        <v>0</v>
      </c>
    </row>
    <row r="2167" spans="2:8">
      <c r="B2167">
        <f t="shared" si="102"/>
        <v>23</v>
      </c>
      <c r="C2167">
        <f t="shared" si="103"/>
        <v>93</v>
      </c>
      <c r="D2167" t="str">
        <f>VLOOKUP(B2167,Categorisation_T!$B$4:$C$51,2,FALSE)</f>
        <v>Ε2</v>
      </c>
      <c r="E2167">
        <f>HLOOKUP(C2167,Categorisation_T!$D$1:$DH$4,4,FALSE)</f>
        <v>29.3</v>
      </c>
      <c r="F2167" t="str">
        <f t="shared" si="101"/>
        <v>29.3-Ε2</v>
      </c>
      <c r="G2167" t="str">
        <f>VLOOKUP($B2167,Categorisation_T_Score!$B$1:$DH$51,$C2167+2,FALSE)</f>
        <v>P3</v>
      </c>
      <c r="H2167">
        <f>IFERROR(VLOOKUP(G2167,ScoreCards!$C$3:$F$6,4),0)</f>
        <v>0</v>
      </c>
    </row>
    <row r="2168" spans="2:8">
      <c r="B2168">
        <f t="shared" si="102"/>
        <v>23</v>
      </c>
      <c r="C2168">
        <f t="shared" si="103"/>
        <v>94</v>
      </c>
      <c r="D2168" t="str">
        <f>VLOOKUP(B2168,Categorisation_T!$B$4:$C$51,2,FALSE)</f>
        <v>Ε2</v>
      </c>
      <c r="E2168">
        <f>HLOOKUP(C2168,Categorisation_T!$D$1:$DH$4,4,FALSE)</f>
        <v>30</v>
      </c>
      <c r="F2168" t="str">
        <f t="shared" si="101"/>
        <v>30-Ε2</v>
      </c>
      <c r="G2168" t="str">
        <f>VLOOKUP($B2168,Categorisation_T_Score!$B$1:$DH$51,$C2168+2,FALSE)</f>
        <v>P3</v>
      </c>
      <c r="H2168">
        <f>IFERROR(VLOOKUP(G2168,ScoreCards!$C$3:$F$6,4),0)</f>
        <v>0</v>
      </c>
    </row>
    <row r="2169" spans="2:8">
      <c r="B2169">
        <f t="shared" si="102"/>
        <v>23</v>
      </c>
      <c r="C2169">
        <f t="shared" si="103"/>
        <v>95</v>
      </c>
      <c r="D2169" t="str">
        <f>VLOOKUP(B2169,Categorisation_T!$B$4:$C$51,2,FALSE)</f>
        <v>Ε2</v>
      </c>
      <c r="E2169">
        <f>HLOOKUP(C2169,Categorisation_T!$D$1:$DH$4,4,FALSE)</f>
        <v>33.1</v>
      </c>
      <c r="F2169" t="str">
        <f t="shared" si="101"/>
        <v>33.1-Ε2</v>
      </c>
      <c r="G2169" t="str">
        <f>VLOOKUP($B2169,Categorisation_T_Score!$B$1:$DH$51,$C2169+2,FALSE)</f>
        <v>P3</v>
      </c>
      <c r="H2169">
        <f>IFERROR(VLOOKUP(G2169,ScoreCards!$C$3:$F$6,4),0)</f>
        <v>0</v>
      </c>
    </row>
    <row r="2170" spans="2:8">
      <c r="B2170">
        <f t="shared" si="102"/>
        <v>23</v>
      </c>
      <c r="C2170">
        <f t="shared" si="103"/>
        <v>96</v>
      </c>
      <c r="D2170" t="str">
        <f>VLOOKUP(B2170,Categorisation_T!$B$4:$C$51,2,FALSE)</f>
        <v>Ε2</v>
      </c>
      <c r="E2170">
        <f>HLOOKUP(C2170,Categorisation_T!$D$1:$DH$4,4,FALSE)</f>
        <v>33.200000000000003</v>
      </c>
      <c r="F2170" t="str">
        <f t="shared" si="101"/>
        <v>33.2-Ε2</v>
      </c>
      <c r="G2170" t="str">
        <f>VLOOKUP($B2170,Categorisation_T_Score!$B$1:$DH$51,$C2170+2,FALSE)</f>
        <v>P3</v>
      </c>
      <c r="H2170">
        <f>IFERROR(VLOOKUP(G2170,ScoreCards!$C$3:$F$6,4),0)</f>
        <v>0</v>
      </c>
    </row>
    <row r="2171" spans="2:8">
      <c r="B2171">
        <f t="shared" si="102"/>
        <v>23</v>
      </c>
      <c r="C2171">
        <f t="shared" si="103"/>
        <v>97</v>
      </c>
      <c r="D2171" t="str">
        <f>VLOOKUP(B2171,Categorisation_T!$B$4:$C$51,2,FALSE)</f>
        <v>Ε2</v>
      </c>
      <c r="E2171" t="str">
        <f>HLOOKUP(C2171,Categorisation_T!$D$1:$DH$4,4,FALSE)</f>
        <v>J</v>
      </c>
      <c r="F2171" t="str">
        <f t="shared" si="101"/>
        <v>J-Ε2</v>
      </c>
      <c r="G2171" t="str">
        <f>VLOOKUP($B2171,Categorisation_T_Score!$B$1:$DH$51,$C2171+2,FALSE)</f>
        <v>P3</v>
      </c>
      <c r="H2171">
        <f>IFERROR(VLOOKUP(G2171,ScoreCards!$C$3:$F$6,4),0)</f>
        <v>0</v>
      </c>
    </row>
    <row r="2172" spans="2:8">
      <c r="B2172">
        <f t="shared" si="102"/>
        <v>23</v>
      </c>
      <c r="C2172">
        <f t="shared" si="103"/>
        <v>98</v>
      </c>
      <c r="D2172" t="str">
        <f>VLOOKUP(B2172,Categorisation_T!$B$4:$C$51,2,FALSE)</f>
        <v>Ε2</v>
      </c>
      <c r="E2172">
        <f>HLOOKUP(C2172,Categorisation_T!$D$1:$DH$4,4,FALSE)</f>
        <v>31</v>
      </c>
      <c r="F2172" t="str">
        <f t="shared" si="101"/>
        <v>31-Ε2</v>
      </c>
      <c r="G2172" t="str">
        <f>VLOOKUP($B2172,Categorisation_T_Score!$B$1:$DH$51,$C2172+2,FALSE)</f>
        <v>P3</v>
      </c>
      <c r="H2172">
        <f>IFERROR(VLOOKUP(G2172,ScoreCards!$C$3:$F$6,4),0)</f>
        <v>0</v>
      </c>
    </row>
    <row r="2173" spans="2:8">
      <c r="B2173">
        <f t="shared" si="102"/>
        <v>23</v>
      </c>
      <c r="C2173">
        <f t="shared" si="103"/>
        <v>99</v>
      </c>
      <c r="D2173" t="str">
        <f>VLOOKUP(B2173,Categorisation_T!$B$4:$C$51,2,FALSE)</f>
        <v>Ε2</v>
      </c>
      <c r="E2173">
        <f>HLOOKUP(C2173,Categorisation_T!$D$1:$DH$4,4,FALSE)</f>
        <v>32.1</v>
      </c>
      <c r="F2173" t="str">
        <f t="shared" si="101"/>
        <v>32.1-Ε2</v>
      </c>
      <c r="G2173" t="str">
        <f>VLOOKUP($B2173,Categorisation_T_Score!$B$1:$DH$51,$C2173+2,FALSE)</f>
        <v>P3</v>
      </c>
      <c r="H2173">
        <f>IFERROR(VLOOKUP(G2173,ScoreCards!$C$3:$F$6,4),0)</f>
        <v>0</v>
      </c>
    </row>
    <row r="2174" spans="2:8">
      <c r="B2174">
        <f t="shared" si="102"/>
        <v>23</v>
      </c>
      <c r="C2174">
        <f t="shared" si="103"/>
        <v>100</v>
      </c>
      <c r="D2174" t="str">
        <f>VLOOKUP(B2174,Categorisation_T!$B$4:$C$51,2,FALSE)</f>
        <v>Ε2</v>
      </c>
      <c r="E2174">
        <f>HLOOKUP(C2174,Categorisation_T!$D$1:$DH$4,4,FALSE)</f>
        <v>32.200000000000003</v>
      </c>
      <c r="F2174" t="str">
        <f t="shared" si="101"/>
        <v>32.2-Ε2</v>
      </c>
      <c r="G2174" t="str">
        <f>VLOOKUP($B2174,Categorisation_T_Score!$B$1:$DH$51,$C2174+2,FALSE)</f>
        <v>P3</v>
      </c>
      <c r="H2174">
        <f>IFERROR(VLOOKUP(G2174,ScoreCards!$C$3:$F$6,4),0)</f>
        <v>0</v>
      </c>
    </row>
    <row r="2175" spans="2:8">
      <c r="B2175">
        <f t="shared" si="102"/>
        <v>23</v>
      </c>
      <c r="C2175">
        <f t="shared" si="103"/>
        <v>101</v>
      </c>
      <c r="D2175" t="str">
        <f>VLOOKUP(B2175,Categorisation_T!$B$4:$C$51,2,FALSE)</f>
        <v>Ε2</v>
      </c>
      <c r="E2175">
        <f>HLOOKUP(C2175,Categorisation_T!$D$1:$DH$4,4,FALSE)</f>
        <v>32.299999999999997</v>
      </c>
      <c r="F2175" t="str">
        <f t="shared" si="101"/>
        <v>32.3-Ε2</v>
      </c>
      <c r="G2175" t="str">
        <f>VLOOKUP($B2175,Categorisation_T_Score!$B$1:$DH$51,$C2175+2,FALSE)</f>
        <v>P3</v>
      </c>
      <c r="H2175">
        <f>IFERROR(VLOOKUP(G2175,ScoreCards!$C$3:$F$6,4),0)</f>
        <v>0</v>
      </c>
    </row>
    <row r="2176" spans="2:8">
      <c r="B2176">
        <f t="shared" si="102"/>
        <v>23</v>
      </c>
      <c r="C2176">
        <f t="shared" si="103"/>
        <v>102</v>
      </c>
      <c r="D2176" t="str">
        <f>VLOOKUP(B2176,Categorisation_T!$B$4:$C$51,2,FALSE)</f>
        <v>Ε2</v>
      </c>
      <c r="E2176">
        <f>HLOOKUP(C2176,Categorisation_T!$D$1:$DH$4,4,FALSE)</f>
        <v>32.4</v>
      </c>
      <c r="F2176" t="str">
        <f t="shared" si="101"/>
        <v>32.4-Ε2</v>
      </c>
      <c r="G2176" t="str">
        <f>VLOOKUP($B2176,Categorisation_T_Score!$B$1:$DH$51,$C2176+2,FALSE)</f>
        <v>P3</v>
      </c>
      <c r="H2176">
        <f>IFERROR(VLOOKUP(G2176,ScoreCards!$C$3:$F$6,4),0)</f>
        <v>0</v>
      </c>
    </row>
    <row r="2177" spans="2:8">
      <c r="B2177">
        <f t="shared" si="102"/>
        <v>23</v>
      </c>
      <c r="C2177">
        <f t="shared" si="103"/>
        <v>103</v>
      </c>
      <c r="D2177" t="str">
        <f>VLOOKUP(B2177,Categorisation_T!$B$4:$C$51,2,FALSE)</f>
        <v>Ε2</v>
      </c>
      <c r="E2177">
        <f>HLOOKUP(C2177,Categorisation_T!$D$1:$DH$4,4,FALSE)</f>
        <v>32.5</v>
      </c>
      <c r="F2177" t="str">
        <f t="shared" si="101"/>
        <v>32.5-Ε2</v>
      </c>
      <c r="G2177" t="str">
        <f>VLOOKUP($B2177,Categorisation_T_Score!$B$1:$DH$51,$C2177+2,FALSE)</f>
        <v>P3</v>
      </c>
      <c r="H2177">
        <f>IFERROR(VLOOKUP(G2177,ScoreCards!$C$3:$F$6,4),0)</f>
        <v>0</v>
      </c>
    </row>
    <row r="2178" spans="2:8">
      <c r="B2178">
        <f t="shared" si="102"/>
        <v>23</v>
      </c>
      <c r="C2178">
        <f t="shared" si="103"/>
        <v>104</v>
      </c>
      <c r="D2178" t="str">
        <f>VLOOKUP(B2178,Categorisation_T!$B$4:$C$51,2,FALSE)</f>
        <v>Ε2</v>
      </c>
      <c r="E2178">
        <f>HLOOKUP(C2178,Categorisation_T!$D$1:$DH$4,4,FALSE)</f>
        <v>32.9</v>
      </c>
      <c r="F2178" t="str">
        <f t="shared" si="101"/>
        <v>32.9-Ε2</v>
      </c>
      <c r="G2178" t="str">
        <f>VLOOKUP($B2178,Categorisation_T_Score!$B$1:$DH$51,$C2178+2,FALSE)</f>
        <v>P3</v>
      </c>
      <c r="H2178">
        <f>IFERROR(VLOOKUP(G2178,ScoreCards!$C$3:$F$6,4),0)</f>
        <v>0</v>
      </c>
    </row>
    <row r="2179" spans="2:8">
      <c r="B2179">
        <f t="shared" si="102"/>
        <v>23</v>
      </c>
      <c r="C2179">
        <f t="shared" si="103"/>
        <v>105</v>
      </c>
      <c r="D2179" t="str">
        <f>VLOOKUP(B2179,Categorisation_T!$B$4:$C$51,2,FALSE)</f>
        <v>Ε2</v>
      </c>
      <c r="E2179">
        <f>HLOOKUP(C2179,Categorisation_T!$D$1:$DH$4,4,FALSE)</f>
        <v>95.2</v>
      </c>
      <c r="F2179" t="str">
        <f t="shared" si="101"/>
        <v>95.2-Ε2</v>
      </c>
      <c r="G2179" t="str">
        <f>VLOOKUP($B2179,Categorisation_T_Score!$B$1:$DH$51,$C2179+2,FALSE)</f>
        <v>P3</v>
      </c>
      <c r="H2179">
        <f>IFERROR(VLOOKUP(G2179,ScoreCards!$C$3:$F$6,4),0)</f>
        <v>0</v>
      </c>
    </row>
    <row r="2180" spans="2:8">
      <c r="B2180">
        <f t="shared" si="102"/>
        <v>23</v>
      </c>
      <c r="C2180">
        <f t="shared" si="103"/>
        <v>106</v>
      </c>
      <c r="D2180" t="str">
        <f>VLOOKUP(B2180,Categorisation_T!$B$4:$C$51,2,FALSE)</f>
        <v>Ε2</v>
      </c>
      <c r="E2180">
        <f>HLOOKUP(C2180,Categorisation_T!$D$1:$DH$4,4,FALSE)</f>
        <v>37</v>
      </c>
      <c r="F2180" t="str">
        <f t="shared" si="101"/>
        <v>37-Ε2</v>
      </c>
      <c r="G2180" t="str">
        <f>VLOOKUP($B2180,Categorisation_T_Score!$B$1:$DH$51,$C2180+2,FALSE)</f>
        <v>P3</v>
      </c>
      <c r="H2180">
        <f>IFERROR(VLOOKUP(G2180,ScoreCards!$C$3:$F$6,4),0)</f>
        <v>0</v>
      </c>
    </row>
    <row r="2181" spans="2:8">
      <c r="B2181">
        <f t="shared" si="102"/>
        <v>23</v>
      </c>
      <c r="C2181">
        <f t="shared" si="103"/>
        <v>107</v>
      </c>
      <c r="D2181" t="str">
        <f>VLOOKUP(B2181,Categorisation_T!$B$4:$C$51,2,FALSE)</f>
        <v>Ε2</v>
      </c>
      <c r="E2181" t="str">
        <f>HLOOKUP(C2181,Categorisation_T!$D$1:$DH$4,4,FALSE)</f>
        <v>K</v>
      </c>
      <c r="F2181" t="str">
        <f t="shared" ref="F2181:F2244" si="104">E2181&amp;"-"&amp;D2181</f>
        <v>K-Ε2</v>
      </c>
      <c r="G2181" t="str">
        <f>VLOOKUP($B2181,Categorisation_T_Score!$B$1:$DH$51,$C2181+2,FALSE)</f>
        <v>P3</v>
      </c>
      <c r="H2181">
        <f>IFERROR(VLOOKUP(G2181,ScoreCards!$C$3:$F$6,4),0)</f>
        <v>0</v>
      </c>
    </row>
    <row r="2182" spans="2:8">
      <c r="B2182">
        <f t="shared" si="102"/>
        <v>23</v>
      </c>
      <c r="C2182">
        <f t="shared" si="103"/>
        <v>108</v>
      </c>
      <c r="D2182" t="str">
        <f>VLOOKUP(B2182,Categorisation_T!$B$4:$C$51,2,FALSE)</f>
        <v>Ε2</v>
      </c>
      <c r="E2182">
        <f>HLOOKUP(C2182,Categorisation_T!$D$1:$DH$4,4,FALSE)</f>
        <v>46.7</v>
      </c>
      <c r="F2182" t="str">
        <f t="shared" si="104"/>
        <v>46.7-Ε2</v>
      </c>
      <c r="G2182" t="str">
        <f>VLOOKUP($B2182,Categorisation_T_Score!$B$1:$DH$51,$C2182+2,FALSE)</f>
        <v>P3</v>
      </c>
      <c r="H2182">
        <f>IFERROR(VLOOKUP(G2182,ScoreCards!$C$3:$F$6,4),0)</f>
        <v>0</v>
      </c>
    </row>
    <row r="2183" spans="2:8">
      <c r="B2183">
        <f t="shared" si="102"/>
        <v>23</v>
      </c>
      <c r="C2183">
        <f t="shared" si="103"/>
        <v>109</v>
      </c>
      <c r="D2183" t="str">
        <f>VLOOKUP(B2183,Categorisation_T!$B$4:$C$51,2,FALSE)</f>
        <v>Ε2</v>
      </c>
      <c r="E2183">
        <f>HLOOKUP(C2183,Categorisation_T!$D$1:$DH$4,4,FALSE)</f>
        <v>52</v>
      </c>
      <c r="F2183" t="str">
        <f t="shared" si="104"/>
        <v>52-Ε2</v>
      </c>
      <c r="G2183" t="str">
        <f>VLOOKUP($B2183,Categorisation_T_Score!$B$1:$DH$51,$C2183+2,FALSE)</f>
        <v>P3</v>
      </c>
      <c r="H2183">
        <f>IFERROR(VLOOKUP(G2183,ScoreCards!$C$3:$F$6,4),0)</f>
        <v>0</v>
      </c>
    </row>
    <row r="2184" spans="2:8">
      <c r="B2184">
        <f t="shared" si="102"/>
        <v>24</v>
      </c>
      <c r="C2184">
        <f t="shared" si="103"/>
        <v>1</v>
      </c>
      <c r="D2184" t="str">
        <f>VLOOKUP(B2184,Categorisation_T!$B$4:$C$51,2,FALSE)</f>
        <v>Ε3</v>
      </c>
      <c r="E2184" t="str">
        <f>HLOOKUP(C2184,Categorisation_T!$D$1:$DH$4,4,FALSE)</f>
        <v>A</v>
      </c>
      <c r="F2184" t="str">
        <f t="shared" si="104"/>
        <v>A-Ε3</v>
      </c>
      <c r="G2184" t="str">
        <f>VLOOKUP($B2184,Categorisation_T_Score!$B$1:$DH$51,$C2184+2,FALSE)</f>
        <v>P2</v>
      </c>
      <c r="H2184">
        <f>IFERROR(VLOOKUP(G2184,ScoreCards!$C$3:$F$6,4),0)</f>
        <v>0</v>
      </c>
    </row>
    <row r="2185" spans="2:8">
      <c r="B2185">
        <f t="shared" si="102"/>
        <v>24</v>
      </c>
      <c r="C2185">
        <f t="shared" si="103"/>
        <v>2</v>
      </c>
      <c r="D2185" t="str">
        <f>VLOOKUP(B2185,Categorisation_T!$B$4:$C$51,2,FALSE)</f>
        <v>Ε3</v>
      </c>
      <c r="E2185">
        <f>HLOOKUP(C2185,Categorisation_T!$D$1:$DH$4,4,FALSE)</f>
        <v>10.1</v>
      </c>
      <c r="F2185" t="str">
        <f t="shared" si="104"/>
        <v>10.1-Ε3</v>
      </c>
      <c r="G2185">
        <f>VLOOKUP($B2185,Categorisation_T_Score!$B$1:$DH$51,$C2185+2,FALSE)</f>
        <v>0</v>
      </c>
      <c r="H2185">
        <f>IFERROR(VLOOKUP(G2185,ScoreCards!$C$3:$F$6,4),0)</f>
        <v>0</v>
      </c>
    </row>
    <row r="2186" spans="2:8">
      <c r="B2186">
        <f t="shared" si="102"/>
        <v>24</v>
      </c>
      <c r="C2186">
        <f t="shared" si="103"/>
        <v>3</v>
      </c>
      <c r="D2186" t="str">
        <f>VLOOKUP(B2186,Categorisation_T!$B$4:$C$51,2,FALSE)</f>
        <v>Ε3</v>
      </c>
      <c r="E2186">
        <f>HLOOKUP(C2186,Categorisation_T!$D$1:$DH$4,4,FALSE)</f>
        <v>10.199999999999999</v>
      </c>
      <c r="F2186" t="str">
        <f t="shared" si="104"/>
        <v>10.2-Ε3</v>
      </c>
      <c r="G2186">
        <f>VLOOKUP($B2186,Categorisation_T_Score!$B$1:$DH$51,$C2186+2,FALSE)</f>
        <v>0</v>
      </c>
      <c r="H2186">
        <f>IFERROR(VLOOKUP(G2186,ScoreCards!$C$3:$F$6,4),0)</f>
        <v>0</v>
      </c>
    </row>
    <row r="2187" spans="2:8">
      <c r="B2187">
        <f t="shared" si="102"/>
        <v>24</v>
      </c>
      <c r="C2187">
        <f t="shared" si="103"/>
        <v>4</v>
      </c>
      <c r="D2187" t="str">
        <f>VLOOKUP(B2187,Categorisation_T!$B$4:$C$51,2,FALSE)</f>
        <v>Ε3</v>
      </c>
      <c r="E2187">
        <f>HLOOKUP(C2187,Categorisation_T!$D$1:$DH$4,4,FALSE)</f>
        <v>10.3</v>
      </c>
      <c r="F2187" t="str">
        <f t="shared" si="104"/>
        <v>10.3-Ε3</v>
      </c>
      <c r="G2187">
        <f>VLOOKUP($B2187,Categorisation_T_Score!$B$1:$DH$51,$C2187+2,FALSE)</f>
        <v>0</v>
      </c>
      <c r="H2187">
        <f>IFERROR(VLOOKUP(G2187,ScoreCards!$C$3:$F$6,4),0)</f>
        <v>0</v>
      </c>
    </row>
    <row r="2188" spans="2:8">
      <c r="B2188">
        <f t="shared" si="102"/>
        <v>24</v>
      </c>
      <c r="C2188">
        <f t="shared" si="103"/>
        <v>5</v>
      </c>
      <c r="D2188" t="str">
        <f>VLOOKUP(B2188,Categorisation_T!$B$4:$C$51,2,FALSE)</f>
        <v>Ε3</v>
      </c>
      <c r="E2188">
        <f>HLOOKUP(C2188,Categorisation_T!$D$1:$DH$4,4,FALSE)</f>
        <v>10.4</v>
      </c>
      <c r="F2188" t="str">
        <f t="shared" si="104"/>
        <v>10.4-Ε3</v>
      </c>
      <c r="G2188" t="str">
        <f>VLOOKUP($B2188,Categorisation_T_Score!$B$1:$DH$51,$C2188+2,FALSE)</f>
        <v>P2</v>
      </c>
      <c r="H2188">
        <f>IFERROR(VLOOKUP(G2188,ScoreCards!$C$3:$F$6,4),0)</f>
        <v>0</v>
      </c>
    </row>
    <row r="2189" spans="2:8">
      <c r="B2189">
        <f t="shared" si="102"/>
        <v>24</v>
      </c>
      <c r="C2189">
        <f t="shared" si="103"/>
        <v>6</v>
      </c>
      <c r="D2189" t="str">
        <f>VLOOKUP(B2189,Categorisation_T!$B$4:$C$51,2,FALSE)</f>
        <v>Ε3</v>
      </c>
      <c r="E2189">
        <f>HLOOKUP(C2189,Categorisation_T!$D$1:$DH$4,4,FALSE)</f>
        <v>10.5</v>
      </c>
      <c r="F2189" t="str">
        <f t="shared" si="104"/>
        <v>10.5-Ε3</v>
      </c>
      <c r="G2189">
        <f>VLOOKUP($B2189,Categorisation_T_Score!$B$1:$DH$51,$C2189+2,FALSE)</f>
        <v>0</v>
      </c>
      <c r="H2189">
        <f>IFERROR(VLOOKUP(G2189,ScoreCards!$C$3:$F$6,4),0)</f>
        <v>0</v>
      </c>
    </row>
    <row r="2190" spans="2:8">
      <c r="B2190">
        <f t="shared" si="102"/>
        <v>24</v>
      </c>
      <c r="C2190">
        <f t="shared" si="103"/>
        <v>7</v>
      </c>
      <c r="D2190" t="str">
        <f>VLOOKUP(B2190,Categorisation_T!$B$4:$C$51,2,FALSE)</f>
        <v>Ε3</v>
      </c>
      <c r="E2190">
        <f>HLOOKUP(C2190,Categorisation_T!$D$1:$DH$4,4,FALSE)</f>
        <v>10.6</v>
      </c>
      <c r="F2190" t="str">
        <f t="shared" si="104"/>
        <v>10.6-Ε3</v>
      </c>
      <c r="G2190">
        <f>VLOOKUP($B2190,Categorisation_T_Score!$B$1:$DH$51,$C2190+2,FALSE)</f>
        <v>0</v>
      </c>
      <c r="H2190">
        <f>IFERROR(VLOOKUP(G2190,ScoreCards!$C$3:$F$6,4),0)</f>
        <v>0</v>
      </c>
    </row>
    <row r="2191" spans="2:8">
      <c r="B2191">
        <f t="shared" si="102"/>
        <v>24</v>
      </c>
      <c r="C2191">
        <f t="shared" si="103"/>
        <v>8</v>
      </c>
      <c r="D2191" t="str">
        <f>VLOOKUP(B2191,Categorisation_T!$B$4:$C$51,2,FALSE)</f>
        <v>Ε3</v>
      </c>
      <c r="E2191">
        <f>HLOOKUP(C2191,Categorisation_T!$D$1:$DH$4,4,FALSE)</f>
        <v>10.7</v>
      </c>
      <c r="F2191" t="str">
        <f t="shared" si="104"/>
        <v>10.7-Ε3</v>
      </c>
      <c r="G2191">
        <f>VLOOKUP($B2191,Categorisation_T_Score!$B$1:$DH$51,$C2191+2,FALSE)</f>
        <v>0</v>
      </c>
      <c r="H2191">
        <f>IFERROR(VLOOKUP(G2191,ScoreCards!$C$3:$F$6,4),0)</f>
        <v>0</v>
      </c>
    </row>
    <row r="2192" spans="2:8">
      <c r="B2192">
        <f t="shared" si="102"/>
        <v>24</v>
      </c>
      <c r="C2192">
        <f t="shared" si="103"/>
        <v>9</v>
      </c>
      <c r="D2192" t="str">
        <f>VLOOKUP(B2192,Categorisation_T!$B$4:$C$51,2,FALSE)</f>
        <v>Ε3</v>
      </c>
      <c r="E2192">
        <f>HLOOKUP(C2192,Categorisation_T!$D$1:$DH$4,4,FALSE)</f>
        <v>10.8</v>
      </c>
      <c r="F2192" t="str">
        <f t="shared" si="104"/>
        <v>10.8-Ε3</v>
      </c>
      <c r="G2192">
        <f>VLOOKUP($B2192,Categorisation_T_Score!$B$1:$DH$51,$C2192+2,FALSE)</f>
        <v>0</v>
      </c>
      <c r="H2192">
        <f>IFERROR(VLOOKUP(G2192,ScoreCards!$C$3:$F$6,4),0)</f>
        <v>0</v>
      </c>
    </row>
    <row r="2193" spans="2:8">
      <c r="B2193">
        <f t="shared" si="102"/>
        <v>24</v>
      </c>
      <c r="C2193">
        <f t="shared" si="103"/>
        <v>10</v>
      </c>
      <c r="D2193" t="str">
        <f>VLOOKUP(B2193,Categorisation_T!$B$4:$C$51,2,FALSE)</f>
        <v>Ε3</v>
      </c>
      <c r="E2193">
        <f>HLOOKUP(C2193,Categorisation_T!$D$1:$DH$4,4,FALSE)</f>
        <v>10.9</v>
      </c>
      <c r="F2193" t="str">
        <f t="shared" si="104"/>
        <v>10.9-Ε3</v>
      </c>
      <c r="G2193">
        <f>VLOOKUP($B2193,Categorisation_T_Score!$B$1:$DH$51,$C2193+2,FALSE)</f>
        <v>0</v>
      </c>
      <c r="H2193">
        <f>IFERROR(VLOOKUP(G2193,ScoreCards!$C$3:$F$6,4),0)</f>
        <v>0</v>
      </c>
    </row>
    <row r="2194" spans="2:8">
      <c r="B2194">
        <f t="shared" si="102"/>
        <v>24</v>
      </c>
      <c r="C2194">
        <f t="shared" si="103"/>
        <v>11</v>
      </c>
      <c r="D2194" t="str">
        <f>VLOOKUP(B2194,Categorisation_T!$B$4:$C$51,2,FALSE)</f>
        <v>Ε3</v>
      </c>
      <c r="E2194">
        <f>HLOOKUP(C2194,Categorisation_T!$D$1:$DH$4,4,FALSE)</f>
        <v>11</v>
      </c>
      <c r="F2194" t="str">
        <f t="shared" si="104"/>
        <v>11-Ε3</v>
      </c>
      <c r="G2194">
        <f>VLOOKUP($B2194,Categorisation_T_Score!$B$1:$DH$51,$C2194+2,FALSE)</f>
        <v>0</v>
      </c>
      <c r="H2194">
        <f>IFERROR(VLOOKUP(G2194,ScoreCards!$C$3:$F$6,4),0)</f>
        <v>0</v>
      </c>
    </row>
    <row r="2195" spans="2:8">
      <c r="B2195">
        <f t="shared" si="102"/>
        <v>24</v>
      </c>
      <c r="C2195">
        <f t="shared" si="103"/>
        <v>12</v>
      </c>
      <c r="D2195" t="str">
        <f>VLOOKUP(B2195,Categorisation_T!$B$4:$C$51,2,FALSE)</f>
        <v>Ε3</v>
      </c>
      <c r="E2195">
        <f>HLOOKUP(C2195,Categorisation_T!$D$1:$DH$4,4,FALSE)</f>
        <v>36</v>
      </c>
      <c r="F2195" t="str">
        <f t="shared" si="104"/>
        <v>36-Ε3</v>
      </c>
      <c r="G2195">
        <f>VLOOKUP($B2195,Categorisation_T_Score!$B$1:$DH$51,$C2195+2,FALSE)</f>
        <v>0</v>
      </c>
      <c r="H2195">
        <f>IFERROR(VLOOKUP(G2195,ScoreCards!$C$3:$F$6,4),0)</f>
        <v>0</v>
      </c>
    </row>
    <row r="2196" spans="2:8">
      <c r="B2196">
        <f t="shared" si="102"/>
        <v>24</v>
      </c>
      <c r="C2196">
        <f t="shared" si="103"/>
        <v>13</v>
      </c>
      <c r="D2196" t="str">
        <f>VLOOKUP(B2196,Categorisation_T!$B$4:$C$51,2,FALSE)</f>
        <v>Ε3</v>
      </c>
      <c r="E2196" t="str">
        <f>HLOOKUP(C2196,Categorisation_T!$D$1:$DH$4,4,FALSE)</f>
        <v>B</v>
      </c>
      <c r="F2196" t="str">
        <f t="shared" si="104"/>
        <v>B-Ε3</v>
      </c>
      <c r="G2196">
        <f>VLOOKUP($B2196,Categorisation_T_Score!$B$1:$DH$51,$C2196+2,FALSE)</f>
        <v>0</v>
      </c>
      <c r="H2196">
        <f>IFERROR(VLOOKUP(G2196,ScoreCards!$C$3:$F$6,4),0)</f>
        <v>0</v>
      </c>
    </row>
    <row r="2197" spans="2:8">
      <c r="B2197">
        <f t="shared" si="102"/>
        <v>24</v>
      </c>
      <c r="C2197">
        <f t="shared" si="103"/>
        <v>14</v>
      </c>
      <c r="D2197" t="str">
        <f>VLOOKUP(B2197,Categorisation_T!$B$4:$C$51,2,FALSE)</f>
        <v>Ε3</v>
      </c>
      <c r="E2197">
        <f>HLOOKUP(C2197,Categorisation_T!$D$1:$DH$4,4,FALSE)</f>
        <v>12</v>
      </c>
      <c r="F2197" t="str">
        <f t="shared" si="104"/>
        <v>12-Ε3</v>
      </c>
      <c r="G2197">
        <f>VLOOKUP($B2197,Categorisation_T_Score!$B$1:$DH$51,$C2197+2,FALSE)</f>
        <v>0</v>
      </c>
      <c r="H2197">
        <f>IFERROR(VLOOKUP(G2197,ScoreCards!$C$3:$F$6,4),0)</f>
        <v>0</v>
      </c>
    </row>
    <row r="2198" spans="2:8">
      <c r="B2198">
        <f t="shared" si="102"/>
        <v>24</v>
      </c>
      <c r="C2198">
        <f t="shared" si="103"/>
        <v>15</v>
      </c>
      <c r="D2198" t="str">
        <f>VLOOKUP(B2198,Categorisation_T!$B$4:$C$51,2,FALSE)</f>
        <v>Ε3</v>
      </c>
      <c r="E2198" t="str">
        <f>HLOOKUP(C2198,Categorisation_T!$D$1:$DH$4,4,FALSE)</f>
        <v>C</v>
      </c>
      <c r="F2198" t="str">
        <f t="shared" si="104"/>
        <v>C-Ε3</v>
      </c>
      <c r="G2198">
        <f>VLOOKUP($B2198,Categorisation_T_Score!$B$1:$DH$51,$C2198+2,FALSE)</f>
        <v>0</v>
      </c>
      <c r="H2198">
        <f>IFERROR(VLOOKUP(G2198,ScoreCards!$C$3:$F$6,4),0)</f>
        <v>0</v>
      </c>
    </row>
    <row r="2199" spans="2:8">
      <c r="B2199">
        <f t="shared" si="102"/>
        <v>24</v>
      </c>
      <c r="C2199">
        <f t="shared" si="103"/>
        <v>16</v>
      </c>
      <c r="D2199" t="str">
        <f>VLOOKUP(B2199,Categorisation_T!$B$4:$C$51,2,FALSE)</f>
        <v>Ε3</v>
      </c>
      <c r="E2199">
        <f>HLOOKUP(C2199,Categorisation_T!$D$1:$DH$4,4,FALSE)</f>
        <v>13.1</v>
      </c>
      <c r="F2199" t="str">
        <f t="shared" si="104"/>
        <v>13.1-Ε3</v>
      </c>
      <c r="G2199">
        <f>VLOOKUP($B2199,Categorisation_T_Score!$B$1:$DH$51,$C2199+2,FALSE)</f>
        <v>0</v>
      </c>
      <c r="H2199">
        <f>IFERROR(VLOOKUP(G2199,ScoreCards!$C$3:$F$6,4),0)</f>
        <v>0</v>
      </c>
    </row>
    <row r="2200" spans="2:8">
      <c r="B2200">
        <f t="shared" si="102"/>
        <v>24</v>
      </c>
      <c r="C2200">
        <f t="shared" si="103"/>
        <v>17</v>
      </c>
      <c r="D2200" t="str">
        <f>VLOOKUP(B2200,Categorisation_T!$B$4:$C$51,2,FALSE)</f>
        <v>Ε3</v>
      </c>
      <c r="E2200">
        <f>HLOOKUP(C2200,Categorisation_T!$D$1:$DH$4,4,FALSE)</f>
        <v>13.2</v>
      </c>
      <c r="F2200" t="str">
        <f t="shared" si="104"/>
        <v>13.2-Ε3</v>
      </c>
      <c r="G2200">
        <f>VLOOKUP($B2200,Categorisation_T_Score!$B$1:$DH$51,$C2200+2,FALSE)</f>
        <v>0</v>
      </c>
      <c r="H2200">
        <f>IFERROR(VLOOKUP(G2200,ScoreCards!$C$3:$F$6,4),0)</f>
        <v>0</v>
      </c>
    </row>
    <row r="2201" spans="2:8">
      <c r="B2201">
        <f t="shared" si="102"/>
        <v>24</v>
      </c>
      <c r="C2201">
        <f t="shared" si="103"/>
        <v>18</v>
      </c>
      <c r="D2201" t="str">
        <f>VLOOKUP(B2201,Categorisation_T!$B$4:$C$51,2,FALSE)</f>
        <v>Ε3</v>
      </c>
      <c r="E2201">
        <f>HLOOKUP(C2201,Categorisation_T!$D$1:$DH$4,4,FALSE)</f>
        <v>13.3</v>
      </c>
      <c r="F2201" t="str">
        <f t="shared" si="104"/>
        <v>13.3-Ε3</v>
      </c>
      <c r="G2201">
        <f>VLOOKUP($B2201,Categorisation_T_Score!$B$1:$DH$51,$C2201+2,FALSE)</f>
        <v>0</v>
      </c>
      <c r="H2201">
        <f>IFERROR(VLOOKUP(G2201,ScoreCards!$C$3:$F$6,4),0)</f>
        <v>0</v>
      </c>
    </row>
    <row r="2202" spans="2:8">
      <c r="B2202">
        <f t="shared" si="102"/>
        <v>24</v>
      </c>
      <c r="C2202">
        <f t="shared" si="103"/>
        <v>19</v>
      </c>
      <c r="D2202" t="str">
        <f>VLOOKUP(B2202,Categorisation_T!$B$4:$C$51,2,FALSE)</f>
        <v>Ε3</v>
      </c>
      <c r="E2202">
        <f>HLOOKUP(C2202,Categorisation_T!$D$1:$DH$4,4,FALSE)</f>
        <v>13.9</v>
      </c>
      <c r="F2202" t="str">
        <f t="shared" si="104"/>
        <v>13.9-Ε3</v>
      </c>
      <c r="G2202">
        <f>VLOOKUP($B2202,Categorisation_T_Score!$B$1:$DH$51,$C2202+2,FALSE)</f>
        <v>0</v>
      </c>
      <c r="H2202">
        <f>IFERROR(VLOOKUP(G2202,ScoreCards!$C$3:$F$6,4),0)</f>
        <v>0</v>
      </c>
    </row>
    <row r="2203" spans="2:8">
      <c r="B2203">
        <f t="shared" si="102"/>
        <v>24</v>
      </c>
      <c r="C2203">
        <f t="shared" si="103"/>
        <v>20</v>
      </c>
      <c r="D2203" t="str">
        <f>VLOOKUP(B2203,Categorisation_T!$B$4:$C$51,2,FALSE)</f>
        <v>Ε3</v>
      </c>
      <c r="E2203">
        <f>HLOOKUP(C2203,Categorisation_T!$D$1:$DH$4,4,FALSE)</f>
        <v>14.1</v>
      </c>
      <c r="F2203" t="str">
        <f t="shared" si="104"/>
        <v>14.1-Ε3</v>
      </c>
      <c r="G2203">
        <f>VLOOKUP($B2203,Categorisation_T_Score!$B$1:$DH$51,$C2203+2,FALSE)</f>
        <v>0</v>
      </c>
      <c r="H2203">
        <f>IFERROR(VLOOKUP(G2203,ScoreCards!$C$3:$F$6,4),0)</f>
        <v>0</v>
      </c>
    </row>
    <row r="2204" spans="2:8">
      <c r="B2204">
        <f t="shared" si="102"/>
        <v>24</v>
      </c>
      <c r="C2204">
        <f t="shared" si="103"/>
        <v>21</v>
      </c>
      <c r="D2204" t="str">
        <f>VLOOKUP(B2204,Categorisation_T!$B$4:$C$51,2,FALSE)</f>
        <v>Ε3</v>
      </c>
      <c r="E2204">
        <f>HLOOKUP(C2204,Categorisation_T!$D$1:$DH$4,4,FALSE)</f>
        <v>14.2</v>
      </c>
      <c r="F2204" t="str">
        <f t="shared" si="104"/>
        <v>14.2-Ε3</v>
      </c>
      <c r="G2204">
        <f>VLOOKUP($B2204,Categorisation_T_Score!$B$1:$DH$51,$C2204+2,FALSE)</f>
        <v>0</v>
      </c>
      <c r="H2204">
        <f>IFERROR(VLOOKUP(G2204,ScoreCards!$C$3:$F$6,4),0)</f>
        <v>0</v>
      </c>
    </row>
    <row r="2205" spans="2:8">
      <c r="B2205">
        <f t="shared" si="102"/>
        <v>24</v>
      </c>
      <c r="C2205">
        <f t="shared" si="103"/>
        <v>22</v>
      </c>
      <c r="D2205" t="str">
        <f>VLOOKUP(B2205,Categorisation_T!$B$4:$C$51,2,FALSE)</f>
        <v>Ε3</v>
      </c>
      <c r="E2205">
        <f>HLOOKUP(C2205,Categorisation_T!$D$1:$DH$4,4,FALSE)</f>
        <v>14.3</v>
      </c>
      <c r="F2205" t="str">
        <f t="shared" si="104"/>
        <v>14.3-Ε3</v>
      </c>
      <c r="G2205">
        <f>VLOOKUP($B2205,Categorisation_T_Score!$B$1:$DH$51,$C2205+2,FALSE)</f>
        <v>0</v>
      </c>
      <c r="H2205">
        <f>IFERROR(VLOOKUP(G2205,ScoreCards!$C$3:$F$6,4),0)</f>
        <v>0</v>
      </c>
    </row>
    <row r="2206" spans="2:8">
      <c r="B2206">
        <f t="shared" si="102"/>
        <v>24</v>
      </c>
      <c r="C2206">
        <f t="shared" si="103"/>
        <v>23</v>
      </c>
      <c r="D2206" t="str">
        <f>VLOOKUP(B2206,Categorisation_T!$B$4:$C$51,2,FALSE)</f>
        <v>Ε3</v>
      </c>
      <c r="E2206">
        <f>HLOOKUP(C2206,Categorisation_T!$D$1:$DH$4,4,FALSE)</f>
        <v>15.1</v>
      </c>
      <c r="F2206" t="str">
        <f t="shared" si="104"/>
        <v>15.1-Ε3</v>
      </c>
      <c r="G2206">
        <f>VLOOKUP($B2206,Categorisation_T_Score!$B$1:$DH$51,$C2206+2,FALSE)</f>
        <v>0</v>
      </c>
      <c r="H2206">
        <f>IFERROR(VLOOKUP(G2206,ScoreCards!$C$3:$F$6,4),0)</f>
        <v>0</v>
      </c>
    </row>
    <row r="2207" spans="2:8">
      <c r="B2207">
        <f t="shared" si="102"/>
        <v>24</v>
      </c>
      <c r="C2207">
        <f t="shared" si="103"/>
        <v>24</v>
      </c>
      <c r="D2207" t="str">
        <f>VLOOKUP(B2207,Categorisation_T!$B$4:$C$51,2,FALSE)</f>
        <v>Ε3</v>
      </c>
      <c r="E2207">
        <f>HLOOKUP(C2207,Categorisation_T!$D$1:$DH$4,4,FALSE)</f>
        <v>15.2</v>
      </c>
      <c r="F2207" t="str">
        <f t="shared" si="104"/>
        <v>15.2-Ε3</v>
      </c>
      <c r="G2207">
        <f>VLOOKUP($B2207,Categorisation_T_Score!$B$1:$DH$51,$C2207+2,FALSE)</f>
        <v>0</v>
      </c>
      <c r="H2207">
        <f>IFERROR(VLOOKUP(G2207,ScoreCards!$C$3:$F$6,4),0)</f>
        <v>0</v>
      </c>
    </row>
    <row r="2208" spans="2:8">
      <c r="B2208">
        <f t="shared" si="102"/>
        <v>24</v>
      </c>
      <c r="C2208">
        <f t="shared" si="103"/>
        <v>25</v>
      </c>
      <c r="D2208" t="str">
        <f>VLOOKUP(B2208,Categorisation_T!$B$4:$C$51,2,FALSE)</f>
        <v>Ε3</v>
      </c>
      <c r="E2208">
        <f>HLOOKUP(C2208,Categorisation_T!$D$1:$DH$4,4,FALSE)</f>
        <v>96.01</v>
      </c>
      <c r="F2208" t="str">
        <f t="shared" si="104"/>
        <v>96.01-Ε3</v>
      </c>
      <c r="G2208">
        <f>VLOOKUP($B2208,Categorisation_T_Score!$B$1:$DH$51,$C2208+2,FALSE)</f>
        <v>0</v>
      </c>
      <c r="H2208">
        <f>IFERROR(VLOOKUP(G2208,ScoreCards!$C$3:$F$6,4),0)</f>
        <v>0</v>
      </c>
    </row>
    <row r="2209" spans="2:8">
      <c r="B2209">
        <f t="shared" si="102"/>
        <v>24</v>
      </c>
      <c r="C2209">
        <f t="shared" si="103"/>
        <v>26</v>
      </c>
      <c r="D2209" t="str">
        <f>VLOOKUP(B2209,Categorisation_T!$B$4:$C$51,2,FALSE)</f>
        <v>Ε3</v>
      </c>
      <c r="E2209" t="str">
        <f>HLOOKUP(C2209,Categorisation_T!$D$1:$DH$4,4,FALSE)</f>
        <v>D</v>
      </c>
      <c r="F2209" t="str">
        <f t="shared" si="104"/>
        <v>D-Ε3</v>
      </c>
      <c r="G2209">
        <f>VLOOKUP($B2209,Categorisation_T_Score!$B$1:$DH$51,$C2209+2,FALSE)</f>
        <v>0</v>
      </c>
      <c r="H2209">
        <f>IFERROR(VLOOKUP(G2209,ScoreCards!$C$3:$F$6,4),0)</f>
        <v>0</v>
      </c>
    </row>
    <row r="2210" spans="2:8">
      <c r="B2210">
        <f t="shared" si="102"/>
        <v>24</v>
      </c>
      <c r="C2210">
        <f t="shared" si="103"/>
        <v>27</v>
      </c>
      <c r="D2210" t="str">
        <f>VLOOKUP(B2210,Categorisation_T!$B$4:$C$51,2,FALSE)</f>
        <v>Ε3</v>
      </c>
      <c r="E2210">
        <f>HLOOKUP(C2210,Categorisation_T!$D$1:$DH$4,4,FALSE)</f>
        <v>16.100000000000001</v>
      </c>
      <c r="F2210" t="str">
        <f t="shared" si="104"/>
        <v>16.1-Ε3</v>
      </c>
      <c r="G2210">
        <f>VLOOKUP($B2210,Categorisation_T_Score!$B$1:$DH$51,$C2210+2,FALSE)</f>
        <v>0</v>
      </c>
      <c r="H2210">
        <f>IFERROR(VLOOKUP(G2210,ScoreCards!$C$3:$F$6,4),0)</f>
        <v>0</v>
      </c>
    </row>
    <row r="2211" spans="2:8">
      <c r="B2211">
        <f t="shared" si="102"/>
        <v>24</v>
      </c>
      <c r="C2211">
        <f t="shared" si="103"/>
        <v>28</v>
      </c>
      <c r="D2211" t="str">
        <f>VLOOKUP(B2211,Categorisation_T!$B$4:$C$51,2,FALSE)</f>
        <v>Ε3</v>
      </c>
      <c r="E2211">
        <f>HLOOKUP(C2211,Categorisation_T!$D$1:$DH$4,4,FALSE)</f>
        <v>16.2</v>
      </c>
      <c r="F2211" t="str">
        <f t="shared" si="104"/>
        <v>16.2-Ε3</v>
      </c>
      <c r="G2211">
        <f>VLOOKUP($B2211,Categorisation_T_Score!$B$1:$DH$51,$C2211+2,FALSE)</f>
        <v>0</v>
      </c>
      <c r="H2211">
        <f>IFERROR(VLOOKUP(G2211,ScoreCards!$C$3:$F$6,4),0)</f>
        <v>0</v>
      </c>
    </row>
    <row r="2212" spans="2:8">
      <c r="B2212">
        <f t="shared" si="102"/>
        <v>24</v>
      </c>
      <c r="C2212">
        <f t="shared" si="103"/>
        <v>29</v>
      </c>
      <c r="D2212" t="str">
        <f>VLOOKUP(B2212,Categorisation_T!$B$4:$C$51,2,FALSE)</f>
        <v>Ε3</v>
      </c>
      <c r="E2212">
        <f>HLOOKUP(C2212,Categorisation_T!$D$1:$DH$4,4,FALSE)</f>
        <v>17.100000000000001</v>
      </c>
      <c r="F2212" t="str">
        <f t="shared" si="104"/>
        <v>17.1-Ε3</v>
      </c>
      <c r="G2212">
        <f>VLOOKUP($B2212,Categorisation_T_Score!$B$1:$DH$51,$C2212+2,FALSE)</f>
        <v>0</v>
      </c>
      <c r="H2212">
        <f>IFERROR(VLOOKUP(G2212,ScoreCards!$C$3:$F$6,4),0)</f>
        <v>0</v>
      </c>
    </row>
    <row r="2213" spans="2:8">
      <c r="B2213">
        <f t="shared" si="102"/>
        <v>24</v>
      </c>
      <c r="C2213">
        <f t="shared" si="103"/>
        <v>30</v>
      </c>
      <c r="D2213" t="str">
        <f>VLOOKUP(B2213,Categorisation_T!$B$4:$C$51,2,FALSE)</f>
        <v>Ε3</v>
      </c>
      <c r="E2213">
        <f>HLOOKUP(C2213,Categorisation_T!$D$1:$DH$4,4,FALSE)</f>
        <v>17.2</v>
      </c>
      <c r="F2213" t="str">
        <f t="shared" si="104"/>
        <v>17.2-Ε3</v>
      </c>
      <c r="G2213">
        <f>VLOOKUP($B2213,Categorisation_T_Score!$B$1:$DH$51,$C2213+2,FALSE)</f>
        <v>0</v>
      </c>
      <c r="H2213">
        <f>IFERROR(VLOOKUP(G2213,ScoreCards!$C$3:$F$6,4),0)</f>
        <v>0</v>
      </c>
    </row>
    <row r="2214" spans="2:8">
      <c r="B2214">
        <f t="shared" si="102"/>
        <v>24</v>
      </c>
      <c r="C2214">
        <f t="shared" si="103"/>
        <v>31</v>
      </c>
      <c r="D2214" t="str">
        <f>VLOOKUP(B2214,Categorisation_T!$B$4:$C$51,2,FALSE)</f>
        <v>Ε3</v>
      </c>
      <c r="E2214">
        <f>HLOOKUP(C2214,Categorisation_T!$D$1:$DH$4,4,FALSE)</f>
        <v>18.100000000000001</v>
      </c>
      <c r="F2214" t="str">
        <f t="shared" si="104"/>
        <v>18.1-Ε3</v>
      </c>
      <c r="G2214">
        <f>VLOOKUP($B2214,Categorisation_T_Score!$B$1:$DH$51,$C2214+2,FALSE)</f>
        <v>0</v>
      </c>
      <c r="H2214">
        <f>IFERROR(VLOOKUP(G2214,ScoreCards!$C$3:$F$6,4),0)</f>
        <v>0</v>
      </c>
    </row>
    <row r="2215" spans="2:8">
      <c r="B2215">
        <f t="shared" si="102"/>
        <v>24</v>
      </c>
      <c r="C2215">
        <f t="shared" si="103"/>
        <v>32</v>
      </c>
      <c r="D2215" t="str">
        <f>VLOOKUP(B2215,Categorisation_T!$B$4:$C$51,2,FALSE)</f>
        <v>Ε3</v>
      </c>
      <c r="E2215" t="str">
        <f>HLOOKUP(C2215,Categorisation_T!$D$1:$DH$4,4,FALSE)</f>
        <v>E</v>
      </c>
      <c r="F2215" t="str">
        <f t="shared" si="104"/>
        <v>E-Ε3</v>
      </c>
      <c r="G2215">
        <f>VLOOKUP($B2215,Categorisation_T_Score!$B$1:$DH$51,$C2215+2,FALSE)</f>
        <v>0</v>
      </c>
      <c r="H2215">
        <f>IFERROR(VLOOKUP(G2215,ScoreCards!$C$3:$F$6,4),0)</f>
        <v>0</v>
      </c>
    </row>
    <row r="2216" spans="2:8">
      <c r="B2216">
        <f t="shared" si="102"/>
        <v>24</v>
      </c>
      <c r="C2216">
        <f t="shared" si="103"/>
        <v>33</v>
      </c>
      <c r="D2216" t="str">
        <f>VLOOKUP(B2216,Categorisation_T!$B$4:$C$51,2,FALSE)</f>
        <v>Ε3</v>
      </c>
      <c r="E2216">
        <f>HLOOKUP(C2216,Categorisation_T!$D$1:$DH$4,4,FALSE)</f>
        <v>19.100000000000001</v>
      </c>
      <c r="F2216" t="str">
        <f t="shared" si="104"/>
        <v>19.1-Ε3</v>
      </c>
      <c r="G2216">
        <f>VLOOKUP($B2216,Categorisation_T_Score!$B$1:$DH$51,$C2216+2,FALSE)</f>
        <v>0</v>
      </c>
      <c r="H2216">
        <f>IFERROR(VLOOKUP(G2216,ScoreCards!$C$3:$F$6,4),0)</f>
        <v>0</v>
      </c>
    </row>
    <row r="2217" spans="2:8">
      <c r="B2217">
        <f t="shared" si="102"/>
        <v>24</v>
      </c>
      <c r="C2217">
        <f t="shared" si="103"/>
        <v>34</v>
      </c>
      <c r="D2217" t="str">
        <f>VLOOKUP(B2217,Categorisation_T!$B$4:$C$51,2,FALSE)</f>
        <v>Ε3</v>
      </c>
      <c r="E2217">
        <f>HLOOKUP(C2217,Categorisation_T!$D$1:$DH$4,4,FALSE)</f>
        <v>20.100000000000001</v>
      </c>
      <c r="F2217" t="str">
        <f t="shared" si="104"/>
        <v>20.1-Ε3</v>
      </c>
      <c r="G2217">
        <f>VLOOKUP($B2217,Categorisation_T_Score!$B$1:$DH$51,$C2217+2,FALSE)</f>
        <v>0</v>
      </c>
      <c r="H2217">
        <f>IFERROR(VLOOKUP(G2217,ScoreCards!$C$3:$F$6,4),0)</f>
        <v>0</v>
      </c>
    </row>
    <row r="2218" spans="2:8">
      <c r="B2218">
        <f t="shared" si="102"/>
        <v>24</v>
      </c>
      <c r="C2218">
        <f t="shared" si="103"/>
        <v>35</v>
      </c>
      <c r="D2218" t="str">
        <f>VLOOKUP(B2218,Categorisation_T!$B$4:$C$51,2,FALSE)</f>
        <v>Ε3</v>
      </c>
      <c r="E2218">
        <f>HLOOKUP(C2218,Categorisation_T!$D$1:$DH$4,4,FALSE)</f>
        <v>20.2</v>
      </c>
      <c r="F2218" t="str">
        <f t="shared" si="104"/>
        <v>20.2-Ε3</v>
      </c>
      <c r="G2218">
        <f>VLOOKUP($B2218,Categorisation_T_Score!$B$1:$DH$51,$C2218+2,FALSE)</f>
        <v>0</v>
      </c>
      <c r="H2218">
        <f>IFERROR(VLOOKUP(G2218,ScoreCards!$C$3:$F$6,4),0)</f>
        <v>0</v>
      </c>
    </row>
    <row r="2219" spans="2:8">
      <c r="B2219">
        <f t="shared" si="102"/>
        <v>24</v>
      </c>
      <c r="C2219">
        <f t="shared" si="103"/>
        <v>36</v>
      </c>
      <c r="D2219" t="str">
        <f>VLOOKUP(B2219,Categorisation_T!$B$4:$C$51,2,FALSE)</f>
        <v>Ε3</v>
      </c>
      <c r="E2219">
        <f>HLOOKUP(C2219,Categorisation_T!$D$1:$DH$4,4,FALSE)</f>
        <v>20.3</v>
      </c>
      <c r="F2219" t="str">
        <f t="shared" si="104"/>
        <v>20.3-Ε3</v>
      </c>
      <c r="G2219">
        <f>VLOOKUP($B2219,Categorisation_T_Score!$B$1:$DH$51,$C2219+2,FALSE)</f>
        <v>0</v>
      </c>
      <c r="H2219">
        <f>IFERROR(VLOOKUP(G2219,ScoreCards!$C$3:$F$6,4),0)</f>
        <v>0</v>
      </c>
    </row>
    <row r="2220" spans="2:8">
      <c r="B2220">
        <f t="shared" si="102"/>
        <v>24</v>
      </c>
      <c r="C2220">
        <f t="shared" si="103"/>
        <v>37</v>
      </c>
      <c r="D2220" t="str">
        <f>VLOOKUP(B2220,Categorisation_T!$B$4:$C$51,2,FALSE)</f>
        <v>Ε3</v>
      </c>
      <c r="E2220">
        <f>HLOOKUP(C2220,Categorisation_T!$D$1:$DH$4,4,FALSE)</f>
        <v>20.399999999999999</v>
      </c>
      <c r="F2220" t="str">
        <f t="shared" si="104"/>
        <v>20.4-Ε3</v>
      </c>
      <c r="G2220">
        <f>VLOOKUP($B2220,Categorisation_T_Score!$B$1:$DH$51,$C2220+2,FALSE)</f>
        <v>0</v>
      </c>
      <c r="H2220">
        <f>IFERROR(VLOOKUP(G2220,ScoreCards!$C$3:$F$6,4),0)</f>
        <v>0</v>
      </c>
    </row>
    <row r="2221" spans="2:8">
      <c r="B2221">
        <f t="shared" si="102"/>
        <v>24</v>
      </c>
      <c r="C2221">
        <f t="shared" si="103"/>
        <v>38</v>
      </c>
      <c r="D2221" t="str">
        <f>VLOOKUP(B2221,Categorisation_T!$B$4:$C$51,2,FALSE)</f>
        <v>Ε3</v>
      </c>
      <c r="E2221">
        <f>HLOOKUP(C2221,Categorisation_T!$D$1:$DH$4,4,FALSE)</f>
        <v>20.5</v>
      </c>
      <c r="F2221" t="str">
        <f t="shared" si="104"/>
        <v>20.5-Ε3</v>
      </c>
      <c r="G2221">
        <f>VLOOKUP($B2221,Categorisation_T_Score!$B$1:$DH$51,$C2221+2,FALSE)</f>
        <v>0</v>
      </c>
      <c r="H2221">
        <f>IFERROR(VLOOKUP(G2221,ScoreCards!$C$3:$F$6,4),0)</f>
        <v>0</v>
      </c>
    </row>
    <row r="2222" spans="2:8">
      <c r="B2222">
        <f t="shared" si="102"/>
        <v>24</v>
      </c>
      <c r="C2222">
        <f t="shared" si="103"/>
        <v>39</v>
      </c>
      <c r="D2222" t="str">
        <f>VLOOKUP(B2222,Categorisation_T!$B$4:$C$51,2,FALSE)</f>
        <v>Ε3</v>
      </c>
      <c r="E2222">
        <f>HLOOKUP(C2222,Categorisation_T!$D$1:$DH$4,4,FALSE)</f>
        <v>20.6</v>
      </c>
      <c r="F2222" t="str">
        <f t="shared" si="104"/>
        <v>20.6-Ε3</v>
      </c>
      <c r="G2222">
        <f>VLOOKUP($B2222,Categorisation_T_Score!$B$1:$DH$51,$C2222+2,FALSE)</f>
        <v>0</v>
      </c>
      <c r="H2222">
        <f>IFERROR(VLOOKUP(G2222,ScoreCards!$C$3:$F$6,4),0)</f>
        <v>0</v>
      </c>
    </row>
    <row r="2223" spans="2:8">
      <c r="B2223">
        <f t="shared" si="102"/>
        <v>24</v>
      </c>
      <c r="C2223">
        <f t="shared" si="103"/>
        <v>40</v>
      </c>
      <c r="D2223" t="str">
        <f>VLOOKUP(B2223,Categorisation_T!$B$4:$C$51,2,FALSE)</f>
        <v>Ε3</v>
      </c>
      <c r="E2223">
        <f>HLOOKUP(C2223,Categorisation_T!$D$1:$DH$4,4,FALSE)</f>
        <v>21.1</v>
      </c>
      <c r="F2223" t="str">
        <f t="shared" si="104"/>
        <v>21.1-Ε3</v>
      </c>
      <c r="G2223">
        <f>VLOOKUP($B2223,Categorisation_T_Score!$B$1:$DH$51,$C2223+2,FALSE)</f>
        <v>0</v>
      </c>
      <c r="H2223">
        <f>IFERROR(VLOOKUP(G2223,ScoreCards!$C$3:$F$6,4),0)</f>
        <v>0</v>
      </c>
    </row>
    <row r="2224" spans="2:8">
      <c r="B2224">
        <f t="shared" si="102"/>
        <v>24</v>
      </c>
      <c r="C2224">
        <f t="shared" si="103"/>
        <v>41</v>
      </c>
      <c r="D2224" t="str">
        <f>VLOOKUP(B2224,Categorisation_T!$B$4:$C$51,2,FALSE)</f>
        <v>Ε3</v>
      </c>
      <c r="E2224">
        <f>HLOOKUP(C2224,Categorisation_T!$D$1:$DH$4,4,FALSE)</f>
        <v>21.2</v>
      </c>
      <c r="F2224" t="str">
        <f t="shared" si="104"/>
        <v>21.2-Ε3</v>
      </c>
      <c r="G2224">
        <f>VLOOKUP($B2224,Categorisation_T_Score!$B$1:$DH$51,$C2224+2,FALSE)</f>
        <v>0</v>
      </c>
      <c r="H2224">
        <f>IFERROR(VLOOKUP(G2224,ScoreCards!$C$3:$F$6,4),0)</f>
        <v>0</v>
      </c>
    </row>
    <row r="2225" spans="2:8">
      <c r="B2225">
        <f t="shared" si="102"/>
        <v>24</v>
      </c>
      <c r="C2225">
        <f t="shared" si="103"/>
        <v>42</v>
      </c>
      <c r="D2225" t="str">
        <f>VLOOKUP(B2225,Categorisation_T!$B$4:$C$51,2,FALSE)</f>
        <v>Ε3</v>
      </c>
      <c r="E2225">
        <f>HLOOKUP(C2225,Categorisation_T!$D$1:$DH$4,4,FALSE)</f>
        <v>22.1</v>
      </c>
      <c r="F2225" t="str">
        <f t="shared" si="104"/>
        <v>22.1-Ε3</v>
      </c>
      <c r="G2225">
        <f>VLOOKUP($B2225,Categorisation_T_Score!$B$1:$DH$51,$C2225+2,FALSE)</f>
        <v>0</v>
      </c>
      <c r="H2225">
        <f>IFERROR(VLOOKUP(G2225,ScoreCards!$C$3:$F$6,4),0)</f>
        <v>0</v>
      </c>
    </row>
    <row r="2226" spans="2:8">
      <c r="B2226">
        <f t="shared" ref="B2226:B2289" si="105">B2117+1</f>
        <v>24</v>
      </c>
      <c r="C2226">
        <f t="shared" ref="C2226:C2289" si="106">C2117</f>
        <v>43</v>
      </c>
      <c r="D2226" t="str">
        <f>VLOOKUP(B2226,Categorisation_T!$B$4:$C$51,2,FALSE)</f>
        <v>Ε3</v>
      </c>
      <c r="E2226">
        <f>HLOOKUP(C2226,Categorisation_T!$D$1:$DH$4,4,FALSE)</f>
        <v>22.2</v>
      </c>
      <c r="F2226" t="str">
        <f t="shared" si="104"/>
        <v>22.2-Ε3</v>
      </c>
      <c r="G2226">
        <f>VLOOKUP($B2226,Categorisation_T_Score!$B$1:$DH$51,$C2226+2,FALSE)</f>
        <v>0</v>
      </c>
      <c r="H2226">
        <f>IFERROR(VLOOKUP(G2226,ScoreCards!$C$3:$F$6,4),0)</f>
        <v>0</v>
      </c>
    </row>
    <row r="2227" spans="2:8">
      <c r="B2227">
        <f t="shared" si="105"/>
        <v>24</v>
      </c>
      <c r="C2227">
        <f t="shared" si="106"/>
        <v>44</v>
      </c>
      <c r="D2227" t="str">
        <f>VLOOKUP(B2227,Categorisation_T!$B$4:$C$51,2,FALSE)</f>
        <v>Ε3</v>
      </c>
      <c r="E2227" t="str">
        <f>HLOOKUP(C2227,Categorisation_T!$D$1:$DH$4,4,FALSE)</f>
        <v>F</v>
      </c>
      <c r="F2227" t="str">
        <f t="shared" si="104"/>
        <v>F-Ε3</v>
      </c>
      <c r="G2227">
        <f>VLOOKUP($B2227,Categorisation_T_Score!$B$1:$DH$51,$C2227+2,FALSE)</f>
        <v>0</v>
      </c>
      <c r="H2227">
        <f>IFERROR(VLOOKUP(G2227,ScoreCards!$C$3:$F$6,4),0)</f>
        <v>0</v>
      </c>
    </row>
    <row r="2228" spans="2:8">
      <c r="B2228">
        <f t="shared" si="105"/>
        <v>24</v>
      </c>
      <c r="C2228">
        <f t="shared" si="106"/>
        <v>45</v>
      </c>
      <c r="D2228" t="str">
        <f>VLOOKUP(B2228,Categorisation_T!$B$4:$C$51,2,FALSE)</f>
        <v>Ε3</v>
      </c>
      <c r="E2228">
        <f>HLOOKUP(C2228,Categorisation_T!$D$1:$DH$4,4,FALSE)</f>
        <v>23.1</v>
      </c>
      <c r="F2228" t="str">
        <f t="shared" si="104"/>
        <v>23.1-Ε3</v>
      </c>
      <c r="G2228">
        <f>VLOOKUP($B2228,Categorisation_T_Score!$B$1:$DH$51,$C2228+2,FALSE)</f>
        <v>0</v>
      </c>
      <c r="H2228">
        <f>IFERROR(VLOOKUP(G2228,ScoreCards!$C$3:$F$6,4),0)</f>
        <v>0</v>
      </c>
    </row>
    <row r="2229" spans="2:8">
      <c r="B2229">
        <f t="shared" si="105"/>
        <v>24</v>
      </c>
      <c r="C2229">
        <f t="shared" si="106"/>
        <v>46</v>
      </c>
      <c r="D2229" t="str">
        <f>VLOOKUP(B2229,Categorisation_T!$B$4:$C$51,2,FALSE)</f>
        <v>Ε3</v>
      </c>
      <c r="E2229">
        <f>HLOOKUP(C2229,Categorisation_T!$D$1:$DH$4,4,FALSE)</f>
        <v>23.2</v>
      </c>
      <c r="F2229" t="str">
        <f t="shared" si="104"/>
        <v>23.2-Ε3</v>
      </c>
      <c r="G2229">
        <f>VLOOKUP($B2229,Categorisation_T_Score!$B$1:$DH$51,$C2229+2,FALSE)</f>
        <v>0</v>
      </c>
      <c r="H2229">
        <f>IFERROR(VLOOKUP(G2229,ScoreCards!$C$3:$F$6,4),0)</f>
        <v>0</v>
      </c>
    </row>
    <row r="2230" spans="2:8">
      <c r="B2230">
        <f t="shared" si="105"/>
        <v>24</v>
      </c>
      <c r="C2230">
        <f t="shared" si="106"/>
        <v>47</v>
      </c>
      <c r="D2230" t="str">
        <f>VLOOKUP(B2230,Categorisation_T!$B$4:$C$51,2,FALSE)</f>
        <v>Ε3</v>
      </c>
      <c r="E2230">
        <f>HLOOKUP(C2230,Categorisation_T!$D$1:$DH$4,4,FALSE)</f>
        <v>23.3</v>
      </c>
      <c r="F2230" t="str">
        <f t="shared" si="104"/>
        <v>23.3-Ε3</v>
      </c>
      <c r="G2230">
        <f>VLOOKUP($B2230,Categorisation_T_Score!$B$1:$DH$51,$C2230+2,FALSE)</f>
        <v>0</v>
      </c>
      <c r="H2230">
        <f>IFERROR(VLOOKUP(G2230,ScoreCards!$C$3:$F$6,4),0)</f>
        <v>0</v>
      </c>
    </row>
    <row r="2231" spans="2:8">
      <c r="B2231">
        <f t="shared" si="105"/>
        <v>24</v>
      </c>
      <c r="C2231">
        <f t="shared" si="106"/>
        <v>48</v>
      </c>
      <c r="D2231" t="str">
        <f>VLOOKUP(B2231,Categorisation_T!$B$4:$C$51,2,FALSE)</f>
        <v>Ε3</v>
      </c>
      <c r="E2231">
        <f>HLOOKUP(C2231,Categorisation_T!$D$1:$DH$4,4,FALSE)</f>
        <v>23.4</v>
      </c>
      <c r="F2231" t="str">
        <f t="shared" si="104"/>
        <v>23.4-Ε3</v>
      </c>
      <c r="G2231">
        <f>VLOOKUP($B2231,Categorisation_T_Score!$B$1:$DH$51,$C2231+2,FALSE)</f>
        <v>0</v>
      </c>
      <c r="H2231">
        <f>IFERROR(VLOOKUP(G2231,ScoreCards!$C$3:$F$6,4),0)</f>
        <v>0</v>
      </c>
    </row>
    <row r="2232" spans="2:8">
      <c r="B2232">
        <f t="shared" si="105"/>
        <v>24</v>
      </c>
      <c r="C2232">
        <f t="shared" si="106"/>
        <v>49</v>
      </c>
      <c r="D2232" t="str">
        <f>VLOOKUP(B2232,Categorisation_T!$B$4:$C$51,2,FALSE)</f>
        <v>Ε3</v>
      </c>
      <c r="E2232">
        <f>HLOOKUP(C2232,Categorisation_T!$D$1:$DH$4,4,FALSE)</f>
        <v>23.5</v>
      </c>
      <c r="F2232" t="str">
        <f t="shared" si="104"/>
        <v>23.5-Ε3</v>
      </c>
      <c r="G2232">
        <f>VLOOKUP($B2232,Categorisation_T_Score!$B$1:$DH$51,$C2232+2,FALSE)</f>
        <v>0</v>
      </c>
      <c r="H2232">
        <f>IFERROR(VLOOKUP(G2232,ScoreCards!$C$3:$F$6,4),0)</f>
        <v>0</v>
      </c>
    </row>
    <row r="2233" spans="2:8">
      <c r="B2233">
        <f t="shared" si="105"/>
        <v>24</v>
      </c>
      <c r="C2233">
        <f t="shared" si="106"/>
        <v>50</v>
      </c>
      <c r="D2233" t="str">
        <f>VLOOKUP(B2233,Categorisation_T!$B$4:$C$51,2,FALSE)</f>
        <v>Ε3</v>
      </c>
      <c r="E2233">
        <f>HLOOKUP(C2233,Categorisation_T!$D$1:$DH$4,4,FALSE)</f>
        <v>23.6</v>
      </c>
      <c r="F2233" t="str">
        <f t="shared" si="104"/>
        <v>23.6-Ε3</v>
      </c>
      <c r="G2233">
        <f>VLOOKUP($B2233,Categorisation_T_Score!$B$1:$DH$51,$C2233+2,FALSE)</f>
        <v>0</v>
      </c>
      <c r="H2233">
        <f>IFERROR(VLOOKUP(G2233,ScoreCards!$C$3:$F$6,4),0)</f>
        <v>0</v>
      </c>
    </row>
    <row r="2234" spans="2:8">
      <c r="B2234">
        <f t="shared" si="105"/>
        <v>24</v>
      </c>
      <c r="C2234">
        <f t="shared" si="106"/>
        <v>51</v>
      </c>
      <c r="D2234" t="str">
        <f>VLOOKUP(B2234,Categorisation_T!$B$4:$C$51,2,FALSE)</f>
        <v>Ε3</v>
      </c>
      <c r="E2234">
        <f>HLOOKUP(C2234,Categorisation_T!$D$1:$DH$4,4,FALSE)</f>
        <v>23.7</v>
      </c>
      <c r="F2234" t="str">
        <f t="shared" si="104"/>
        <v>23.7-Ε3</v>
      </c>
      <c r="G2234">
        <f>VLOOKUP($B2234,Categorisation_T_Score!$B$1:$DH$51,$C2234+2,FALSE)</f>
        <v>0</v>
      </c>
      <c r="H2234">
        <f>IFERROR(VLOOKUP(G2234,ScoreCards!$C$3:$F$6,4),0)</f>
        <v>0</v>
      </c>
    </row>
    <row r="2235" spans="2:8">
      <c r="B2235">
        <f t="shared" si="105"/>
        <v>24</v>
      </c>
      <c r="C2235">
        <f t="shared" si="106"/>
        <v>52</v>
      </c>
      <c r="D2235" t="str">
        <f>VLOOKUP(B2235,Categorisation_T!$B$4:$C$51,2,FALSE)</f>
        <v>Ε3</v>
      </c>
      <c r="E2235">
        <f>HLOOKUP(C2235,Categorisation_T!$D$1:$DH$4,4,FALSE)</f>
        <v>38</v>
      </c>
      <c r="F2235" t="str">
        <f t="shared" si="104"/>
        <v>38-Ε3</v>
      </c>
      <c r="G2235">
        <f>VLOOKUP($B2235,Categorisation_T_Score!$B$1:$DH$51,$C2235+2,FALSE)</f>
        <v>0</v>
      </c>
      <c r="H2235">
        <f>IFERROR(VLOOKUP(G2235,ScoreCards!$C$3:$F$6,4),0)</f>
        <v>0</v>
      </c>
    </row>
    <row r="2236" spans="2:8">
      <c r="B2236">
        <f t="shared" si="105"/>
        <v>24</v>
      </c>
      <c r="C2236">
        <f t="shared" si="106"/>
        <v>53</v>
      </c>
      <c r="D2236" t="str">
        <f>VLOOKUP(B2236,Categorisation_T!$B$4:$C$51,2,FALSE)</f>
        <v>Ε3</v>
      </c>
      <c r="E2236">
        <f>HLOOKUP(C2236,Categorisation_T!$D$1:$DH$4,4,FALSE)</f>
        <v>39</v>
      </c>
      <c r="F2236" t="str">
        <f t="shared" si="104"/>
        <v>39-Ε3</v>
      </c>
      <c r="G2236">
        <f>VLOOKUP($B2236,Categorisation_T_Score!$B$1:$DH$51,$C2236+2,FALSE)</f>
        <v>0</v>
      </c>
      <c r="H2236">
        <f>IFERROR(VLOOKUP(G2236,ScoreCards!$C$3:$F$6,4),0)</f>
        <v>0</v>
      </c>
    </row>
    <row r="2237" spans="2:8">
      <c r="B2237">
        <f t="shared" si="105"/>
        <v>24</v>
      </c>
      <c r="C2237">
        <f t="shared" si="106"/>
        <v>54</v>
      </c>
      <c r="D2237" t="str">
        <f>VLOOKUP(B2237,Categorisation_T!$B$4:$C$51,2,FALSE)</f>
        <v>Ε3</v>
      </c>
      <c r="E2237" t="str">
        <f>HLOOKUP(C2237,Categorisation_T!$D$1:$DH$4,4,FALSE)</f>
        <v>G</v>
      </c>
      <c r="F2237" t="str">
        <f t="shared" si="104"/>
        <v>G-Ε3</v>
      </c>
      <c r="G2237">
        <f>VLOOKUP($B2237,Categorisation_T_Score!$B$1:$DH$51,$C2237+2,FALSE)</f>
        <v>0</v>
      </c>
      <c r="H2237">
        <f>IFERROR(VLOOKUP(G2237,ScoreCards!$C$3:$F$6,4),0)</f>
        <v>0</v>
      </c>
    </row>
    <row r="2238" spans="2:8">
      <c r="B2238">
        <f t="shared" si="105"/>
        <v>24</v>
      </c>
      <c r="C2238">
        <f t="shared" si="106"/>
        <v>55</v>
      </c>
      <c r="D2238" t="str">
        <f>VLOOKUP(B2238,Categorisation_T!$B$4:$C$51,2,FALSE)</f>
        <v>Ε3</v>
      </c>
      <c r="E2238">
        <f>HLOOKUP(C2238,Categorisation_T!$D$1:$DH$4,4,FALSE)</f>
        <v>24.1</v>
      </c>
      <c r="F2238" t="str">
        <f t="shared" si="104"/>
        <v>24.1-Ε3</v>
      </c>
      <c r="G2238">
        <f>VLOOKUP($B2238,Categorisation_T_Score!$B$1:$DH$51,$C2238+2,FALSE)</f>
        <v>0</v>
      </c>
      <c r="H2238">
        <f>IFERROR(VLOOKUP(G2238,ScoreCards!$C$3:$F$6,4),0)</f>
        <v>0</v>
      </c>
    </row>
    <row r="2239" spans="2:8">
      <c r="B2239">
        <f t="shared" si="105"/>
        <v>24</v>
      </c>
      <c r="C2239">
        <f t="shared" si="106"/>
        <v>56</v>
      </c>
      <c r="D2239" t="str">
        <f>VLOOKUP(B2239,Categorisation_T!$B$4:$C$51,2,FALSE)</f>
        <v>Ε3</v>
      </c>
      <c r="E2239">
        <f>HLOOKUP(C2239,Categorisation_T!$D$1:$DH$4,4,FALSE)</f>
        <v>24.2</v>
      </c>
      <c r="F2239" t="str">
        <f t="shared" si="104"/>
        <v>24.2-Ε3</v>
      </c>
      <c r="G2239">
        <f>VLOOKUP($B2239,Categorisation_T_Score!$B$1:$DH$51,$C2239+2,FALSE)</f>
        <v>0</v>
      </c>
      <c r="H2239">
        <f>IFERROR(VLOOKUP(G2239,ScoreCards!$C$3:$F$6,4),0)</f>
        <v>0</v>
      </c>
    </row>
    <row r="2240" spans="2:8">
      <c r="B2240">
        <f t="shared" si="105"/>
        <v>24</v>
      </c>
      <c r="C2240">
        <f t="shared" si="106"/>
        <v>57</v>
      </c>
      <c r="D2240" t="str">
        <f>VLOOKUP(B2240,Categorisation_T!$B$4:$C$51,2,FALSE)</f>
        <v>Ε3</v>
      </c>
      <c r="E2240">
        <f>HLOOKUP(C2240,Categorisation_T!$D$1:$DH$4,4,FALSE)</f>
        <v>24.3</v>
      </c>
      <c r="F2240" t="str">
        <f t="shared" si="104"/>
        <v>24.3-Ε3</v>
      </c>
      <c r="G2240">
        <f>VLOOKUP($B2240,Categorisation_T_Score!$B$1:$DH$51,$C2240+2,FALSE)</f>
        <v>0</v>
      </c>
      <c r="H2240">
        <f>IFERROR(VLOOKUP(G2240,ScoreCards!$C$3:$F$6,4),0)</f>
        <v>0</v>
      </c>
    </row>
    <row r="2241" spans="2:8">
      <c r="B2241">
        <f t="shared" si="105"/>
        <v>24</v>
      </c>
      <c r="C2241">
        <f t="shared" si="106"/>
        <v>58</v>
      </c>
      <c r="D2241" t="str">
        <f>VLOOKUP(B2241,Categorisation_T!$B$4:$C$51,2,FALSE)</f>
        <v>Ε3</v>
      </c>
      <c r="E2241">
        <f>HLOOKUP(C2241,Categorisation_T!$D$1:$DH$4,4,FALSE)</f>
        <v>24.4</v>
      </c>
      <c r="F2241" t="str">
        <f t="shared" si="104"/>
        <v>24.4-Ε3</v>
      </c>
      <c r="G2241">
        <f>VLOOKUP($B2241,Categorisation_T_Score!$B$1:$DH$51,$C2241+2,FALSE)</f>
        <v>0</v>
      </c>
      <c r="H2241">
        <f>IFERROR(VLOOKUP(G2241,ScoreCards!$C$3:$F$6,4),0)</f>
        <v>0</v>
      </c>
    </row>
    <row r="2242" spans="2:8">
      <c r="B2242">
        <f t="shared" si="105"/>
        <v>24</v>
      </c>
      <c r="C2242">
        <f t="shared" si="106"/>
        <v>59</v>
      </c>
      <c r="D2242" t="str">
        <f>VLOOKUP(B2242,Categorisation_T!$B$4:$C$51,2,FALSE)</f>
        <v>Ε3</v>
      </c>
      <c r="E2242">
        <f>HLOOKUP(C2242,Categorisation_T!$D$1:$DH$4,4,FALSE)</f>
        <v>24.5</v>
      </c>
      <c r="F2242" t="str">
        <f t="shared" si="104"/>
        <v>24.5-Ε3</v>
      </c>
      <c r="G2242">
        <f>VLOOKUP($B2242,Categorisation_T_Score!$B$1:$DH$51,$C2242+2,FALSE)</f>
        <v>0</v>
      </c>
      <c r="H2242">
        <f>IFERROR(VLOOKUP(G2242,ScoreCards!$C$3:$F$6,4),0)</f>
        <v>0</v>
      </c>
    </row>
    <row r="2243" spans="2:8">
      <c r="B2243">
        <f t="shared" si="105"/>
        <v>24</v>
      </c>
      <c r="C2243">
        <f t="shared" si="106"/>
        <v>60</v>
      </c>
      <c r="D2243" t="str">
        <f>VLOOKUP(B2243,Categorisation_T!$B$4:$C$51,2,FALSE)</f>
        <v>Ε3</v>
      </c>
      <c r="E2243">
        <f>HLOOKUP(C2243,Categorisation_T!$D$1:$DH$4,4,FALSE)</f>
        <v>25.1</v>
      </c>
      <c r="F2243" t="str">
        <f t="shared" si="104"/>
        <v>25.1-Ε3</v>
      </c>
      <c r="G2243">
        <f>VLOOKUP($B2243,Categorisation_T_Score!$B$1:$DH$51,$C2243+2,FALSE)</f>
        <v>0</v>
      </c>
      <c r="H2243">
        <f>IFERROR(VLOOKUP(G2243,ScoreCards!$C$3:$F$6,4),0)</f>
        <v>0</v>
      </c>
    </row>
    <row r="2244" spans="2:8">
      <c r="B2244">
        <f t="shared" si="105"/>
        <v>24</v>
      </c>
      <c r="C2244">
        <f t="shared" si="106"/>
        <v>61</v>
      </c>
      <c r="D2244" t="str">
        <f>VLOOKUP(B2244,Categorisation_T!$B$4:$C$51,2,FALSE)</f>
        <v>Ε3</v>
      </c>
      <c r="E2244">
        <f>HLOOKUP(C2244,Categorisation_T!$D$1:$DH$4,4,FALSE)</f>
        <v>25.2</v>
      </c>
      <c r="F2244" t="str">
        <f t="shared" si="104"/>
        <v>25.2-Ε3</v>
      </c>
      <c r="G2244">
        <f>VLOOKUP($B2244,Categorisation_T_Score!$B$1:$DH$51,$C2244+2,FALSE)</f>
        <v>0</v>
      </c>
      <c r="H2244">
        <f>IFERROR(VLOOKUP(G2244,ScoreCards!$C$3:$F$6,4),0)</f>
        <v>0</v>
      </c>
    </row>
    <row r="2245" spans="2:8">
      <c r="B2245">
        <f t="shared" si="105"/>
        <v>24</v>
      </c>
      <c r="C2245">
        <f t="shared" si="106"/>
        <v>62</v>
      </c>
      <c r="D2245" t="str">
        <f>VLOOKUP(B2245,Categorisation_T!$B$4:$C$51,2,FALSE)</f>
        <v>Ε3</v>
      </c>
      <c r="E2245">
        <f>HLOOKUP(C2245,Categorisation_T!$D$1:$DH$4,4,FALSE)</f>
        <v>25.3</v>
      </c>
      <c r="F2245" t="str">
        <f t="shared" ref="F2245:F2308" si="107">E2245&amp;"-"&amp;D2245</f>
        <v>25.3-Ε3</v>
      </c>
      <c r="G2245">
        <f>VLOOKUP($B2245,Categorisation_T_Score!$B$1:$DH$51,$C2245+2,FALSE)</f>
        <v>0</v>
      </c>
      <c r="H2245">
        <f>IFERROR(VLOOKUP(G2245,ScoreCards!$C$3:$F$6,4),0)</f>
        <v>0</v>
      </c>
    </row>
    <row r="2246" spans="2:8">
      <c r="B2246">
        <f t="shared" si="105"/>
        <v>24</v>
      </c>
      <c r="C2246">
        <f t="shared" si="106"/>
        <v>63</v>
      </c>
      <c r="D2246" t="str">
        <f>VLOOKUP(B2246,Categorisation_T!$B$4:$C$51,2,FALSE)</f>
        <v>Ε3</v>
      </c>
      <c r="E2246">
        <f>HLOOKUP(C2246,Categorisation_T!$D$1:$DH$4,4,FALSE)</f>
        <v>25.4</v>
      </c>
      <c r="F2246" t="str">
        <f t="shared" si="107"/>
        <v>25.4-Ε3</v>
      </c>
      <c r="G2246">
        <f>VLOOKUP($B2246,Categorisation_T_Score!$B$1:$DH$51,$C2246+2,FALSE)</f>
        <v>0</v>
      </c>
      <c r="H2246">
        <f>IFERROR(VLOOKUP(G2246,ScoreCards!$C$3:$F$6,4),0)</f>
        <v>0</v>
      </c>
    </row>
    <row r="2247" spans="2:8">
      <c r="B2247">
        <f t="shared" si="105"/>
        <v>24</v>
      </c>
      <c r="C2247">
        <f t="shared" si="106"/>
        <v>64</v>
      </c>
      <c r="D2247" t="str">
        <f>VLOOKUP(B2247,Categorisation_T!$B$4:$C$51,2,FALSE)</f>
        <v>Ε3</v>
      </c>
      <c r="E2247">
        <f>HLOOKUP(C2247,Categorisation_T!$D$1:$DH$4,4,FALSE)</f>
        <v>25.5</v>
      </c>
      <c r="F2247" t="str">
        <f t="shared" si="107"/>
        <v>25.5-Ε3</v>
      </c>
      <c r="G2247">
        <f>VLOOKUP($B2247,Categorisation_T_Score!$B$1:$DH$51,$C2247+2,FALSE)</f>
        <v>0</v>
      </c>
      <c r="H2247">
        <f>IFERROR(VLOOKUP(G2247,ScoreCards!$C$3:$F$6,4),0)</f>
        <v>0</v>
      </c>
    </row>
    <row r="2248" spans="2:8">
      <c r="B2248">
        <f t="shared" si="105"/>
        <v>24</v>
      </c>
      <c r="C2248">
        <f t="shared" si="106"/>
        <v>65</v>
      </c>
      <c r="D2248" t="str">
        <f>VLOOKUP(B2248,Categorisation_T!$B$4:$C$51,2,FALSE)</f>
        <v>Ε3</v>
      </c>
      <c r="E2248">
        <f>HLOOKUP(C2248,Categorisation_T!$D$1:$DH$4,4,FALSE)</f>
        <v>25.6</v>
      </c>
      <c r="F2248" t="str">
        <f t="shared" si="107"/>
        <v>25.6-Ε3</v>
      </c>
      <c r="G2248">
        <f>VLOOKUP($B2248,Categorisation_T_Score!$B$1:$DH$51,$C2248+2,FALSE)</f>
        <v>0</v>
      </c>
      <c r="H2248">
        <f>IFERROR(VLOOKUP(G2248,ScoreCards!$C$3:$F$6,4),0)</f>
        <v>0</v>
      </c>
    </row>
    <row r="2249" spans="2:8">
      <c r="B2249">
        <f t="shared" si="105"/>
        <v>24</v>
      </c>
      <c r="C2249">
        <f t="shared" si="106"/>
        <v>66</v>
      </c>
      <c r="D2249" t="str">
        <f>VLOOKUP(B2249,Categorisation_T!$B$4:$C$51,2,FALSE)</f>
        <v>Ε3</v>
      </c>
      <c r="E2249">
        <f>HLOOKUP(C2249,Categorisation_T!$D$1:$DH$4,4,FALSE)</f>
        <v>25.7</v>
      </c>
      <c r="F2249" t="str">
        <f t="shared" si="107"/>
        <v>25.7-Ε3</v>
      </c>
      <c r="G2249">
        <f>VLOOKUP($B2249,Categorisation_T_Score!$B$1:$DH$51,$C2249+2,FALSE)</f>
        <v>0</v>
      </c>
      <c r="H2249">
        <f>IFERROR(VLOOKUP(G2249,ScoreCards!$C$3:$F$6,4),0)</f>
        <v>0</v>
      </c>
    </row>
    <row r="2250" spans="2:8">
      <c r="B2250">
        <f t="shared" si="105"/>
        <v>24</v>
      </c>
      <c r="C2250">
        <f t="shared" si="106"/>
        <v>67</v>
      </c>
      <c r="D2250" t="str">
        <f>VLOOKUP(B2250,Categorisation_T!$B$4:$C$51,2,FALSE)</f>
        <v>Ε3</v>
      </c>
      <c r="E2250">
        <f>HLOOKUP(C2250,Categorisation_T!$D$1:$DH$4,4,FALSE)</f>
        <v>25.9</v>
      </c>
      <c r="F2250" t="str">
        <f t="shared" si="107"/>
        <v>25.9-Ε3</v>
      </c>
      <c r="G2250">
        <f>VLOOKUP($B2250,Categorisation_T_Score!$B$1:$DH$51,$C2250+2,FALSE)</f>
        <v>0</v>
      </c>
      <c r="H2250">
        <f>IFERROR(VLOOKUP(G2250,ScoreCards!$C$3:$F$6,4),0)</f>
        <v>0</v>
      </c>
    </row>
    <row r="2251" spans="2:8">
      <c r="B2251">
        <f t="shared" si="105"/>
        <v>24</v>
      </c>
      <c r="C2251">
        <f t="shared" si="106"/>
        <v>68</v>
      </c>
      <c r="D2251" t="str">
        <f>VLOOKUP(B2251,Categorisation_T!$B$4:$C$51,2,FALSE)</f>
        <v>Ε3</v>
      </c>
      <c r="E2251" t="str">
        <f>HLOOKUP(C2251,Categorisation_T!$D$1:$DH$4,4,FALSE)</f>
        <v>H</v>
      </c>
      <c r="F2251" t="str">
        <f t="shared" si="107"/>
        <v>H-Ε3</v>
      </c>
      <c r="G2251">
        <f>VLOOKUP($B2251,Categorisation_T_Score!$B$1:$DH$51,$C2251+2,FALSE)</f>
        <v>0</v>
      </c>
      <c r="H2251">
        <f>IFERROR(VLOOKUP(G2251,ScoreCards!$C$3:$F$6,4),0)</f>
        <v>0</v>
      </c>
    </row>
    <row r="2252" spans="2:8">
      <c r="B2252">
        <f t="shared" si="105"/>
        <v>24</v>
      </c>
      <c r="C2252">
        <f t="shared" si="106"/>
        <v>69</v>
      </c>
      <c r="D2252" t="str">
        <f>VLOOKUP(B2252,Categorisation_T!$B$4:$C$51,2,FALSE)</f>
        <v>Ε3</v>
      </c>
      <c r="E2252">
        <f>HLOOKUP(C2252,Categorisation_T!$D$1:$DH$4,4,FALSE)</f>
        <v>26.1</v>
      </c>
      <c r="F2252" t="str">
        <f t="shared" si="107"/>
        <v>26.1-Ε3</v>
      </c>
      <c r="G2252">
        <f>VLOOKUP($B2252,Categorisation_T_Score!$B$1:$DH$51,$C2252+2,FALSE)</f>
        <v>0</v>
      </c>
      <c r="H2252">
        <f>IFERROR(VLOOKUP(G2252,ScoreCards!$C$3:$F$6,4),0)</f>
        <v>0</v>
      </c>
    </row>
    <row r="2253" spans="2:8">
      <c r="B2253">
        <f t="shared" si="105"/>
        <v>24</v>
      </c>
      <c r="C2253">
        <f t="shared" si="106"/>
        <v>70</v>
      </c>
      <c r="D2253" t="str">
        <f>VLOOKUP(B2253,Categorisation_T!$B$4:$C$51,2,FALSE)</f>
        <v>Ε3</v>
      </c>
      <c r="E2253">
        <f>HLOOKUP(C2253,Categorisation_T!$D$1:$DH$4,4,FALSE)</f>
        <v>26.2</v>
      </c>
      <c r="F2253" t="str">
        <f t="shared" si="107"/>
        <v>26.2-Ε3</v>
      </c>
      <c r="G2253">
        <f>VLOOKUP($B2253,Categorisation_T_Score!$B$1:$DH$51,$C2253+2,FALSE)</f>
        <v>0</v>
      </c>
      <c r="H2253">
        <f>IFERROR(VLOOKUP(G2253,ScoreCards!$C$3:$F$6,4),0)</f>
        <v>0</v>
      </c>
    </row>
    <row r="2254" spans="2:8">
      <c r="B2254">
        <f t="shared" si="105"/>
        <v>24</v>
      </c>
      <c r="C2254">
        <f t="shared" si="106"/>
        <v>71</v>
      </c>
      <c r="D2254" t="str">
        <f>VLOOKUP(B2254,Categorisation_T!$B$4:$C$51,2,FALSE)</f>
        <v>Ε3</v>
      </c>
      <c r="E2254">
        <f>HLOOKUP(C2254,Categorisation_T!$D$1:$DH$4,4,FALSE)</f>
        <v>26.3</v>
      </c>
      <c r="F2254" t="str">
        <f t="shared" si="107"/>
        <v>26.3-Ε3</v>
      </c>
      <c r="G2254">
        <f>VLOOKUP($B2254,Categorisation_T_Score!$B$1:$DH$51,$C2254+2,FALSE)</f>
        <v>0</v>
      </c>
      <c r="H2254">
        <f>IFERROR(VLOOKUP(G2254,ScoreCards!$C$3:$F$6,4),0)</f>
        <v>0</v>
      </c>
    </row>
    <row r="2255" spans="2:8">
      <c r="B2255">
        <f t="shared" si="105"/>
        <v>24</v>
      </c>
      <c r="C2255">
        <f t="shared" si="106"/>
        <v>72</v>
      </c>
      <c r="D2255" t="str">
        <f>VLOOKUP(B2255,Categorisation_T!$B$4:$C$51,2,FALSE)</f>
        <v>Ε3</v>
      </c>
      <c r="E2255">
        <f>HLOOKUP(C2255,Categorisation_T!$D$1:$DH$4,4,FALSE)</f>
        <v>26.4</v>
      </c>
      <c r="F2255" t="str">
        <f t="shared" si="107"/>
        <v>26.4-Ε3</v>
      </c>
      <c r="G2255">
        <f>VLOOKUP($B2255,Categorisation_T_Score!$B$1:$DH$51,$C2255+2,FALSE)</f>
        <v>0</v>
      </c>
      <c r="H2255">
        <f>IFERROR(VLOOKUP(G2255,ScoreCards!$C$3:$F$6,4),0)</f>
        <v>0</v>
      </c>
    </row>
    <row r="2256" spans="2:8">
      <c r="B2256">
        <f t="shared" si="105"/>
        <v>24</v>
      </c>
      <c r="C2256">
        <f t="shared" si="106"/>
        <v>73</v>
      </c>
      <c r="D2256" t="str">
        <f>VLOOKUP(B2256,Categorisation_T!$B$4:$C$51,2,FALSE)</f>
        <v>Ε3</v>
      </c>
      <c r="E2256">
        <f>HLOOKUP(C2256,Categorisation_T!$D$1:$DH$4,4,FALSE)</f>
        <v>26.5</v>
      </c>
      <c r="F2256" t="str">
        <f t="shared" si="107"/>
        <v>26.5-Ε3</v>
      </c>
      <c r="G2256">
        <f>VLOOKUP($B2256,Categorisation_T_Score!$B$1:$DH$51,$C2256+2,FALSE)</f>
        <v>0</v>
      </c>
      <c r="H2256">
        <f>IFERROR(VLOOKUP(G2256,ScoreCards!$C$3:$F$6,4),0)</f>
        <v>0</v>
      </c>
    </row>
    <row r="2257" spans="2:8">
      <c r="B2257">
        <f t="shared" si="105"/>
        <v>24</v>
      </c>
      <c r="C2257">
        <f t="shared" si="106"/>
        <v>74</v>
      </c>
      <c r="D2257" t="str">
        <f>VLOOKUP(B2257,Categorisation_T!$B$4:$C$51,2,FALSE)</f>
        <v>Ε3</v>
      </c>
      <c r="E2257">
        <f>HLOOKUP(C2257,Categorisation_T!$D$1:$DH$4,4,FALSE)</f>
        <v>26.6</v>
      </c>
      <c r="F2257" t="str">
        <f t="shared" si="107"/>
        <v>26.6-Ε3</v>
      </c>
      <c r="G2257">
        <f>VLOOKUP($B2257,Categorisation_T_Score!$B$1:$DH$51,$C2257+2,FALSE)</f>
        <v>0</v>
      </c>
      <c r="H2257">
        <f>IFERROR(VLOOKUP(G2257,ScoreCards!$C$3:$F$6,4),0)</f>
        <v>0</v>
      </c>
    </row>
    <row r="2258" spans="2:8">
      <c r="B2258">
        <f t="shared" si="105"/>
        <v>24</v>
      </c>
      <c r="C2258">
        <f t="shared" si="106"/>
        <v>75</v>
      </c>
      <c r="D2258" t="str">
        <f>VLOOKUP(B2258,Categorisation_T!$B$4:$C$51,2,FALSE)</f>
        <v>Ε3</v>
      </c>
      <c r="E2258">
        <f>HLOOKUP(C2258,Categorisation_T!$D$1:$DH$4,4,FALSE)</f>
        <v>26.7</v>
      </c>
      <c r="F2258" t="str">
        <f t="shared" si="107"/>
        <v>26.7-Ε3</v>
      </c>
      <c r="G2258">
        <f>VLOOKUP($B2258,Categorisation_T_Score!$B$1:$DH$51,$C2258+2,FALSE)</f>
        <v>0</v>
      </c>
      <c r="H2258">
        <f>IFERROR(VLOOKUP(G2258,ScoreCards!$C$3:$F$6,4),0)</f>
        <v>0</v>
      </c>
    </row>
    <row r="2259" spans="2:8">
      <c r="B2259">
        <f t="shared" si="105"/>
        <v>24</v>
      </c>
      <c r="C2259">
        <f t="shared" si="106"/>
        <v>76</v>
      </c>
      <c r="D2259" t="str">
        <f>VLOOKUP(B2259,Categorisation_T!$B$4:$C$51,2,FALSE)</f>
        <v>Ε3</v>
      </c>
      <c r="E2259">
        <f>HLOOKUP(C2259,Categorisation_T!$D$1:$DH$4,4,FALSE)</f>
        <v>26.8</v>
      </c>
      <c r="F2259" t="str">
        <f t="shared" si="107"/>
        <v>26.8-Ε3</v>
      </c>
      <c r="G2259">
        <f>VLOOKUP($B2259,Categorisation_T_Score!$B$1:$DH$51,$C2259+2,FALSE)</f>
        <v>0</v>
      </c>
      <c r="H2259">
        <f>IFERROR(VLOOKUP(G2259,ScoreCards!$C$3:$F$6,4),0)</f>
        <v>0</v>
      </c>
    </row>
    <row r="2260" spans="2:8">
      <c r="B2260">
        <f t="shared" si="105"/>
        <v>24</v>
      </c>
      <c r="C2260">
        <f t="shared" si="106"/>
        <v>77</v>
      </c>
      <c r="D2260" t="str">
        <f>VLOOKUP(B2260,Categorisation_T!$B$4:$C$51,2,FALSE)</f>
        <v>Ε3</v>
      </c>
      <c r="E2260">
        <f>HLOOKUP(C2260,Categorisation_T!$D$1:$DH$4,4,FALSE)</f>
        <v>27.1</v>
      </c>
      <c r="F2260" t="str">
        <f t="shared" si="107"/>
        <v>27.1-Ε3</v>
      </c>
      <c r="G2260">
        <f>VLOOKUP($B2260,Categorisation_T_Score!$B$1:$DH$51,$C2260+2,FALSE)</f>
        <v>0</v>
      </c>
      <c r="H2260">
        <f>IFERROR(VLOOKUP(G2260,ScoreCards!$C$3:$F$6,4),0)</f>
        <v>0</v>
      </c>
    </row>
    <row r="2261" spans="2:8">
      <c r="B2261">
        <f t="shared" si="105"/>
        <v>24</v>
      </c>
      <c r="C2261">
        <f t="shared" si="106"/>
        <v>78</v>
      </c>
      <c r="D2261" t="str">
        <f>VLOOKUP(B2261,Categorisation_T!$B$4:$C$51,2,FALSE)</f>
        <v>Ε3</v>
      </c>
      <c r="E2261">
        <f>HLOOKUP(C2261,Categorisation_T!$D$1:$DH$4,4,FALSE)</f>
        <v>27.2</v>
      </c>
      <c r="F2261" t="str">
        <f t="shared" si="107"/>
        <v>27.2-Ε3</v>
      </c>
      <c r="G2261">
        <f>VLOOKUP($B2261,Categorisation_T_Score!$B$1:$DH$51,$C2261+2,FALSE)</f>
        <v>0</v>
      </c>
      <c r="H2261">
        <f>IFERROR(VLOOKUP(G2261,ScoreCards!$C$3:$F$6,4),0)</f>
        <v>0</v>
      </c>
    </row>
    <row r="2262" spans="2:8">
      <c r="B2262">
        <f t="shared" si="105"/>
        <v>24</v>
      </c>
      <c r="C2262">
        <f t="shared" si="106"/>
        <v>79</v>
      </c>
      <c r="D2262" t="str">
        <f>VLOOKUP(B2262,Categorisation_T!$B$4:$C$51,2,FALSE)</f>
        <v>Ε3</v>
      </c>
      <c r="E2262">
        <f>HLOOKUP(C2262,Categorisation_T!$D$1:$DH$4,4,FALSE)</f>
        <v>27.3</v>
      </c>
      <c r="F2262" t="str">
        <f t="shared" si="107"/>
        <v>27.3-Ε3</v>
      </c>
      <c r="G2262">
        <f>VLOOKUP($B2262,Categorisation_T_Score!$B$1:$DH$51,$C2262+2,FALSE)</f>
        <v>0</v>
      </c>
      <c r="H2262">
        <f>IFERROR(VLOOKUP(G2262,ScoreCards!$C$3:$F$6,4),0)</f>
        <v>0</v>
      </c>
    </row>
    <row r="2263" spans="2:8">
      <c r="B2263">
        <f t="shared" si="105"/>
        <v>24</v>
      </c>
      <c r="C2263">
        <f t="shared" si="106"/>
        <v>80</v>
      </c>
      <c r="D2263" t="str">
        <f>VLOOKUP(B2263,Categorisation_T!$B$4:$C$51,2,FALSE)</f>
        <v>Ε3</v>
      </c>
      <c r="E2263">
        <f>HLOOKUP(C2263,Categorisation_T!$D$1:$DH$4,4,FALSE)</f>
        <v>27.4</v>
      </c>
      <c r="F2263" t="str">
        <f t="shared" si="107"/>
        <v>27.4-Ε3</v>
      </c>
      <c r="G2263">
        <f>VLOOKUP($B2263,Categorisation_T_Score!$B$1:$DH$51,$C2263+2,FALSE)</f>
        <v>0</v>
      </c>
      <c r="H2263">
        <f>IFERROR(VLOOKUP(G2263,ScoreCards!$C$3:$F$6,4),0)</f>
        <v>0</v>
      </c>
    </row>
    <row r="2264" spans="2:8">
      <c r="B2264">
        <f t="shared" si="105"/>
        <v>24</v>
      </c>
      <c r="C2264">
        <f t="shared" si="106"/>
        <v>81</v>
      </c>
      <c r="D2264" t="str">
        <f>VLOOKUP(B2264,Categorisation_T!$B$4:$C$51,2,FALSE)</f>
        <v>Ε3</v>
      </c>
      <c r="E2264">
        <f>HLOOKUP(C2264,Categorisation_T!$D$1:$DH$4,4,FALSE)</f>
        <v>27.5</v>
      </c>
      <c r="F2264" t="str">
        <f t="shared" si="107"/>
        <v>27.5-Ε3</v>
      </c>
      <c r="G2264">
        <f>VLOOKUP($B2264,Categorisation_T_Score!$B$1:$DH$51,$C2264+2,FALSE)</f>
        <v>0</v>
      </c>
      <c r="H2264">
        <f>IFERROR(VLOOKUP(G2264,ScoreCards!$C$3:$F$6,4),0)</f>
        <v>0</v>
      </c>
    </row>
    <row r="2265" spans="2:8">
      <c r="B2265">
        <f t="shared" si="105"/>
        <v>24</v>
      </c>
      <c r="C2265">
        <f t="shared" si="106"/>
        <v>82</v>
      </c>
      <c r="D2265" t="str">
        <f>VLOOKUP(B2265,Categorisation_T!$B$4:$C$51,2,FALSE)</f>
        <v>Ε3</v>
      </c>
      <c r="E2265">
        <f>HLOOKUP(C2265,Categorisation_T!$D$1:$DH$4,4,FALSE)</f>
        <v>27.9</v>
      </c>
      <c r="F2265" t="str">
        <f t="shared" si="107"/>
        <v>27.9-Ε3</v>
      </c>
      <c r="G2265">
        <f>VLOOKUP($B2265,Categorisation_T_Score!$B$1:$DH$51,$C2265+2,FALSE)</f>
        <v>0</v>
      </c>
      <c r="H2265">
        <f>IFERROR(VLOOKUP(G2265,ScoreCards!$C$3:$F$6,4),0)</f>
        <v>0</v>
      </c>
    </row>
    <row r="2266" spans="2:8">
      <c r="B2266">
        <f t="shared" si="105"/>
        <v>24</v>
      </c>
      <c r="C2266">
        <f t="shared" si="106"/>
        <v>83</v>
      </c>
      <c r="D2266" t="str">
        <f>VLOOKUP(B2266,Categorisation_T!$B$4:$C$51,2,FALSE)</f>
        <v>Ε3</v>
      </c>
      <c r="E2266">
        <f>HLOOKUP(C2266,Categorisation_T!$D$1:$DH$4,4,FALSE)</f>
        <v>95.1</v>
      </c>
      <c r="F2266" t="str">
        <f t="shared" si="107"/>
        <v>95.1-Ε3</v>
      </c>
      <c r="G2266">
        <f>VLOOKUP($B2266,Categorisation_T_Score!$B$1:$DH$51,$C2266+2,FALSE)</f>
        <v>0</v>
      </c>
      <c r="H2266">
        <f>IFERROR(VLOOKUP(G2266,ScoreCards!$C$3:$F$6,4),0)</f>
        <v>0</v>
      </c>
    </row>
    <row r="2267" spans="2:8">
      <c r="B2267">
        <f t="shared" si="105"/>
        <v>24</v>
      </c>
      <c r="C2267">
        <f t="shared" si="106"/>
        <v>84</v>
      </c>
      <c r="D2267" t="str">
        <f>VLOOKUP(B2267,Categorisation_T!$B$4:$C$51,2,FALSE)</f>
        <v>Ε3</v>
      </c>
      <c r="E2267">
        <f>HLOOKUP(C2267,Categorisation_T!$D$1:$DH$4,4,FALSE)</f>
        <v>95.2</v>
      </c>
      <c r="F2267" t="str">
        <f t="shared" si="107"/>
        <v>95.2-Ε3</v>
      </c>
      <c r="G2267">
        <f>VLOOKUP($B2267,Categorisation_T_Score!$B$1:$DH$51,$C2267+2,FALSE)</f>
        <v>0</v>
      </c>
      <c r="H2267">
        <f>IFERROR(VLOOKUP(G2267,ScoreCards!$C$3:$F$6,4),0)</f>
        <v>0</v>
      </c>
    </row>
    <row r="2268" spans="2:8">
      <c r="B2268">
        <f t="shared" si="105"/>
        <v>24</v>
      </c>
      <c r="C2268">
        <f t="shared" si="106"/>
        <v>85</v>
      </c>
      <c r="D2268" t="str">
        <f>VLOOKUP(B2268,Categorisation_T!$B$4:$C$51,2,FALSE)</f>
        <v>Ε3</v>
      </c>
      <c r="E2268" t="str">
        <f>HLOOKUP(C2268,Categorisation_T!$D$1:$DH$4,4,FALSE)</f>
        <v>I</v>
      </c>
      <c r="F2268" t="str">
        <f t="shared" si="107"/>
        <v>I-Ε3</v>
      </c>
      <c r="G2268">
        <f>VLOOKUP($B2268,Categorisation_T_Score!$B$1:$DH$51,$C2268+2,FALSE)</f>
        <v>0</v>
      </c>
      <c r="H2268">
        <f>IFERROR(VLOOKUP(G2268,ScoreCards!$C$3:$F$6,4),0)</f>
        <v>0</v>
      </c>
    </row>
    <row r="2269" spans="2:8">
      <c r="B2269">
        <f t="shared" si="105"/>
        <v>24</v>
      </c>
      <c r="C2269">
        <f t="shared" si="106"/>
        <v>86</v>
      </c>
      <c r="D2269" t="str">
        <f>VLOOKUP(B2269,Categorisation_T!$B$4:$C$51,2,FALSE)</f>
        <v>Ε3</v>
      </c>
      <c r="E2269">
        <f>HLOOKUP(C2269,Categorisation_T!$D$1:$DH$4,4,FALSE)</f>
        <v>28.1</v>
      </c>
      <c r="F2269" t="str">
        <f t="shared" si="107"/>
        <v>28.1-Ε3</v>
      </c>
      <c r="G2269">
        <f>VLOOKUP($B2269,Categorisation_T_Score!$B$1:$DH$51,$C2269+2,FALSE)</f>
        <v>0</v>
      </c>
      <c r="H2269">
        <f>IFERROR(VLOOKUP(G2269,ScoreCards!$C$3:$F$6,4),0)</f>
        <v>0</v>
      </c>
    </row>
    <row r="2270" spans="2:8">
      <c r="B2270">
        <f t="shared" si="105"/>
        <v>24</v>
      </c>
      <c r="C2270">
        <f t="shared" si="106"/>
        <v>87</v>
      </c>
      <c r="D2270" t="str">
        <f>VLOOKUP(B2270,Categorisation_T!$B$4:$C$51,2,FALSE)</f>
        <v>Ε3</v>
      </c>
      <c r="E2270">
        <f>HLOOKUP(C2270,Categorisation_T!$D$1:$DH$4,4,FALSE)</f>
        <v>28.2</v>
      </c>
      <c r="F2270" t="str">
        <f t="shared" si="107"/>
        <v>28.2-Ε3</v>
      </c>
      <c r="G2270">
        <f>VLOOKUP($B2270,Categorisation_T_Score!$B$1:$DH$51,$C2270+2,FALSE)</f>
        <v>0</v>
      </c>
      <c r="H2270">
        <f>IFERROR(VLOOKUP(G2270,ScoreCards!$C$3:$F$6,4),0)</f>
        <v>0</v>
      </c>
    </row>
    <row r="2271" spans="2:8">
      <c r="B2271">
        <f t="shared" si="105"/>
        <v>24</v>
      </c>
      <c r="C2271">
        <f t="shared" si="106"/>
        <v>88</v>
      </c>
      <c r="D2271" t="str">
        <f>VLOOKUP(B2271,Categorisation_T!$B$4:$C$51,2,FALSE)</f>
        <v>Ε3</v>
      </c>
      <c r="E2271">
        <f>HLOOKUP(C2271,Categorisation_T!$D$1:$DH$4,4,FALSE)</f>
        <v>28.3</v>
      </c>
      <c r="F2271" t="str">
        <f t="shared" si="107"/>
        <v>28.3-Ε3</v>
      </c>
      <c r="G2271">
        <f>VLOOKUP($B2271,Categorisation_T_Score!$B$1:$DH$51,$C2271+2,FALSE)</f>
        <v>0</v>
      </c>
      <c r="H2271">
        <f>IFERROR(VLOOKUP(G2271,ScoreCards!$C$3:$F$6,4),0)</f>
        <v>0</v>
      </c>
    </row>
    <row r="2272" spans="2:8">
      <c r="B2272">
        <f t="shared" si="105"/>
        <v>24</v>
      </c>
      <c r="C2272">
        <f t="shared" si="106"/>
        <v>89</v>
      </c>
      <c r="D2272" t="str">
        <f>VLOOKUP(B2272,Categorisation_T!$B$4:$C$51,2,FALSE)</f>
        <v>Ε3</v>
      </c>
      <c r="E2272">
        <f>HLOOKUP(C2272,Categorisation_T!$D$1:$DH$4,4,FALSE)</f>
        <v>28.4</v>
      </c>
      <c r="F2272" t="str">
        <f t="shared" si="107"/>
        <v>28.4-Ε3</v>
      </c>
      <c r="G2272">
        <f>VLOOKUP($B2272,Categorisation_T_Score!$B$1:$DH$51,$C2272+2,FALSE)</f>
        <v>0</v>
      </c>
      <c r="H2272">
        <f>IFERROR(VLOOKUP(G2272,ScoreCards!$C$3:$F$6,4),0)</f>
        <v>0</v>
      </c>
    </row>
    <row r="2273" spans="2:8">
      <c r="B2273">
        <f t="shared" si="105"/>
        <v>24</v>
      </c>
      <c r="C2273">
        <f t="shared" si="106"/>
        <v>90</v>
      </c>
      <c r="D2273" t="str">
        <f>VLOOKUP(B2273,Categorisation_T!$B$4:$C$51,2,FALSE)</f>
        <v>Ε3</v>
      </c>
      <c r="E2273">
        <f>HLOOKUP(C2273,Categorisation_T!$D$1:$DH$4,4,FALSE)</f>
        <v>28.9</v>
      </c>
      <c r="F2273" t="str">
        <f t="shared" si="107"/>
        <v>28.9-Ε3</v>
      </c>
      <c r="G2273">
        <f>VLOOKUP($B2273,Categorisation_T_Score!$B$1:$DH$51,$C2273+2,FALSE)</f>
        <v>0</v>
      </c>
      <c r="H2273">
        <f>IFERROR(VLOOKUP(G2273,ScoreCards!$C$3:$F$6,4),0)</f>
        <v>0</v>
      </c>
    </row>
    <row r="2274" spans="2:8">
      <c r="B2274">
        <f t="shared" si="105"/>
        <v>24</v>
      </c>
      <c r="C2274">
        <f t="shared" si="106"/>
        <v>91</v>
      </c>
      <c r="D2274" t="str">
        <f>VLOOKUP(B2274,Categorisation_T!$B$4:$C$51,2,FALSE)</f>
        <v>Ε3</v>
      </c>
      <c r="E2274">
        <f>HLOOKUP(C2274,Categorisation_T!$D$1:$DH$4,4,FALSE)</f>
        <v>29.1</v>
      </c>
      <c r="F2274" t="str">
        <f t="shared" si="107"/>
        <v>29.1-Ε3</v>
      </c>
      <c r="G2274">
        <f>VLOOKUP($B2274,Categorisation_T_Score!$B$1:$DH$51,$C2274+2,FALSE)</f>
        <v>0</v>
      </c>
      <c r="H2274">
        <f>IFERROR(VLOOKUP(G2274,ScoreCards!$C$3:$F$6,4),0)</f>
        <v>0</v>
      </c>
    </row>
    <row r="2275" spans="2:8">
      <c r="B2275">
        <f t="shared" si="105"/>
        <v>24</v>
      </c>
      <c r="C2275">
        <f t="shared" si="106"/>
        <v>92</v>
      </c>
      <c r="D2275" t="str">
        <f>VLOOKUP(B2275,Categorisation_T!$B$4:$C$51,2,FALSE)</f>
        <v>Ε3</v>
      </c>
      <c r="E2275">
        <f>HLOOKUP(C2275,Categorisation_T!$D$1:$DH$4,4,FALSE)</f>
        <v>29.2</v>
      </c>
      <c r="F2275" t="str">
        <f t="shared" si="107"/>
        <v>29.2-Ε3</v>
      </c>
      <c r="G2275">
        <f>VLOOKUP($B2275,Categorisation_T_Score!$B$1:$DH$51,$C2275+2,FALSE)</f>
        <v>0</v>
      </c>
      <c r="H2275">
        <f>IFERROR(VLOOKUP(G2275,ScoreCards!$C$3:$F$6,4),0)</f>
        <v>0</v>
      </c>
    </row>
    <row r="2276" spans="2:8">
      <c r="B2276">
        <f t="shared" si="105"/>
        <v>24</v>
      </c>
      <c r="C2276">
        <f t="shared" si="106"/>
        <v>93</v>
      </c>
      <c r="D2276" t="str">
        <f>VLOOKUP(B2276,Categorisation_T!$B$4:$C$51,2,FALSE)</f>
        <v>Ε3</v>
      </c>
      <c r="E2276">
        <f>HLOOKUP(C2276,Categorisation_T!$D$1:$DH$4,4,FALSE)</f>
        <v>29.3</v>
      </c>
      <c r="F2276" t="str">
        <f t="shared" si="107"/>
        <v>29.3-Ε3</v>
      </c>
      <c r="G2276">
        <f>VLOOKUP($B2276,Categorisation_T_Score!$B$1:$DH$51,$C2276+2,FALSE)</f>
        <v>0</v>
      </c>
      <c r="H2276">
        <f>IFERROR(VLOOKUP(G2276,ScoreCards!$C$3:$F$6,4),0)</f>
        <v>0</v>
      </c>
    </row>
    <row r="2277" spans="2:8">
      <c r="B2277">
        <f t="shared" si="105"/>
        <v>24</v>
      </c>
      <c r="C2277">
        <f t="shared" si="106"/>
        <v>94</v>
      </c>
      <c r="D2277" t="str">
        <f>VLOOKUP(B2277,Categorisation_T!$B$4:$C$51,2,FALSE)</f>
        <v>Ε3</v>
      </c>
      <c r="E2277">
        <f>HLOOKUP(C2277,Categorisation_T!$D$1:$DH$4,4,FALSE)</f>
        <v>30</v>
      </c>
      <c r="F2277" t="str">
        <f t="shared" si="107"/>
        <v>30-Ε3</v>
      </c>
      <c r="G2277">
        <f>VLOOKUP($B2277,Categorisation_T_Score!$B$1:$DH$51,$C2277+2,FALSE)</f>
        <v>0</v>
      </c>
      <c r="H2277">
        <f>IFERROR(VLOOKUP(G2277,ScoreCards!$C$3:$F$6,4),0)</f>
        <v>0</v>
      </c>
    </row>
    <row r="2278" spans="2:8">
      <c r="B2278">
        <f t="shared" si="105"/>
        <v>24</v>
      </c>
      <c r="C2278">
        <f t="shared" si="106"/>
        <v>95</v>
      </c>
      <c r="D2278" t="str">
        <f>VLOOKUP(B2278,Categorisation_T!$B$4:$C$51,2,FALSE)</f>
        <v>Ε3</v>
      </c>
      <c r="E2278">
        <f>HLOOKUP(C2278,Categorisation_T!$D$1:$DH$4,4,FALSE)</f>
        <v>33.1</v>
      </c>
      <c r="F2278" t="str">
        <f t="shared" si="107"/>
        <v>33.1-Ε3</v>
      </c>
      <c r="G2278">
        <f>VLOOKUP($B2278,Categorisation_T_Score!$B$1:$DH$51,$C2278+2,FALSE)</f>
        <v>0</v>
      </c>
      <c r="H2278">
        <f>IFERROR(VLOOKUP(G2278,ScoreCards!$C$3:$F$6,4),0)</f>
        <v>0</v>
      </c>
    </row>
    <row r="2279" spans="2:8">
      <c r="B2279">
        <f t="shared" si="105"/>
        <v>24</v>
      </c>
      <c r="C2279">
        <f t="shared" si="106"/>
        <v>96</v>
      </c>
      <c r="D2279" t="str">
        <f>VLOOKUP(B2279,Categorisation_T!$B$4:$C$51,2,FALSE)</f>
        <v>Ε3</v>
      </c>
      <c r="E2279">
        <f>HLOOKUP(C2279,Categorisation_T!$D$1:$DH$4,4,FALSE)</f>
        <v>33.200000000000003</v>
      </c>
      <c r="F2279" t="str">
        <f t="shared" si="107"/>
        <v>33.2-Ε3</v>
      </c>
      <c r="G2279">
        <f>VLOOKUP($B2279,Categorisation_T_Score!$B$1:$DH$51,$C2279+2,FALSE)</f>
        <v>0</v>
      </c>
      <c r="H2279">
        <f>IFERROR(VLOOKUP(G2279,ScoreCards!$C$3:$F$6,4),0)</f>
        <v>0</v>
      </c>
    </row>
    <row r="2280" spans="2:8">
      <c r="B2280">
        <f t="shared" si="105"/>
        <v>24</v>
      </c>
      <c r="C2280">
        <f t="shared" si="106"/>
        <v>97</v>
      </c>
      <c r="D2280" t="str">
        <f>VLOOKUP(B2280,Categorisation_T!$B$4:$C$51,2,FALSE)</f>
        <v>Ε3</v>
      </c>
      <c r="E2280" t="str">
        <f>HLOOKUP(C2280,Categorisation_T!$D$1:$DH$4,4,FALSE)</f>
        <v>J</v>
      </c>
      <c r="F2280" t="str">
        <f t="shared" si="107"/>
        <v>J-Ε3</v>
      </c>
      <c r="G2280">
        <f>VLOOKUP($B2280,Categorisation_T_Score!$B$1:$DH$51,$C2280+2,FALSE)</f>
        <v>0</v>
      </c>
      <c r="H2280">
        <f>IFERROR(VLOOKUP(G2280,ScoreCards!$C$3:$F$6,4),0)</f>
        <v>0</v>
      </c>
    </row>
    <row r="2281" spans="2:8">
      <c r="B2281">
        <f t="shared" si="105"/>
        <v>24</v>
      </c>
      <c r="C2281">
        <f t="shared" si="106"/>
        <v>98</v>
      </c>
      <c r="D2281" t="str">
        <f>VLOOKUP(B2281,Categorisation_T!$B$4:$C$51,2,FALSE)</f>
        <v>Ε3</v>
      </c>
      <c r="E2281">
        <f>HLOOKUP(C2281,Categorisation_T!$D$1:$DH$4,4,FALSE)</f>
        <v>31</v>
      </c>
      <c r="F2281" t="str">
        <f t="shared" si="107"/>
        <v>31-Ε3</v>
      </c>
      <c r="G2281">
        <f>VLOOKUP($B2281,Categorisation_T_Score!$B$1:$DH$51,$C2281+2,FALSE)</f>
        <v>0</v>
      </c>
      <c r="H2281">
        <f>IFERROR(VLOOKUP(G2281,ScoreCards!$C$3:$F$6,4),0)</f>
        <v>0</v>
      </c>
    </row>
    <row r="2282" spans="2:8">
      <c r="B2282">
        <f t="shared" si="105"/>
        <v>24</v>
      </c>
      <c r="C2282">
        <f t="shared" si="106"/>
        <v>99</v>
      </c>
      <c r="D2282" t="str">
        <f>VLOOKUP(B2282,Categorisation_T!$B$4:$C$51,2,FALSE)</f>
        <v>Ε3</v>
      </c>
      <c r="E2282">
        <f>HLOOKUP(C2282,Categorisation_T!$D$1:$DH$4,4,FALSE)</f>
        <v>32.1</v>
      </c>
      <c r="F2282" t="str">
        <f t="shared" si="107"/>
        <v>32.1-Ε3</v>
      </c>
      <c r="G2282">
        <f>VLOOKUP($B2282,Categorisation_T_Score!$B$1:$DH$51,$C2282+2,FALSE)</f>
        <v>0</v>
      </c>
      <c r="H2282">
        <f>IFERROR(VLOOKUP(G2282,ScoreCards!$C$3:$F$6,4),0)</f>
        <v>0</v>
      </c>
    </row>
    <row r="2283" spans="2:8">
      <c r="B2283">
        <f t="shared" si="105"/>
        <v>24</v>
      </c>
      <c r="C2283">
        <f t="shared" si="106"/>
        <v>100</v>
      </c>
      <c r="D2283" t="str">
        <f>VLOOKUP(B2283,Categorisation_T!$B$4:$C$51,2,FALSE)</f>
        <v>Ε3</v>
      </c>
      <c r="E2283">
        <f>HLOOKUP(C2283,Categorisation_T!$D$1:$DH$4,4,FALSE)</f>
        <v>32.200000000000003</v>
      </c>
      <c r="F2283" t="str">
        <f t="shared" si="107"/>
        <v>32.2-Ε3</v>
      </c>
      <c r="G2283">
        <f>VLOOKUP($B2283,Categorisation_T_Score!$B$1:$DH$51,$C2283+2,FALSE)</f>
        <v>0</v>
      </c>
      <c r="H2283">
        <f>IFERROR(VLOOKUP(G2283,ScoreCards!$C$3:$F$6,4),0)</f>
        <v>0</v>
      </c>
    </row>
    <row r="2284" spans="2:8">
      <c r="B2284">
        <f t="shared" si="105"/>
        <v>24</v>
      </c>
      <c r="C2284">
        <f t="shared" si="106"/>
        <v>101</v>
      </c>
      <c r="D2284" t="str">
        <f>VLOOKUP(B2284,Categorisation_T!$B$4:$C$51,2,FALSE)</f>
        <v>Ε3</v>
      </c>
      <c r="E2284">
        <f>HLOOKUP(C2284,Categorisation_T!$D$1:$DH$4,4,FALSE)</f>
        <v>32.299999999999997</v>
      </c>
      <c r="F2284" t="str">
        <f t="shared" si="107"/>
        <v>32.3-Ε3</v>
      </c>
      <c r="G2284">
        <f>VLOOKUP($B2284,Categorisation_T_Score!$B$1:$DH$51,$C2284+2,FALSE)</f>
        <v>0</v>
      </c>
      <c r="H2284">
        <f>IFERROR(VLOOKUP(G2284,ScoreCards!$C$3:$F$6,4),0)</f>
        <v>0</v>
      </c>
    </row>
    <row r="2285" spans="2:8">
      <c r="B2285">
        <f t="shared" si="105"/>
        <v>24</v>
      </c>
      <c r="C2285">
        <f t="shared" si="106"/>
        <v>102</v>
      </c>
      <c r="D2285" t="str">
        <f>VLOOKUP(B2285,Categorisation_T!$B$4:$C$51,2,FALSE)</f>
        <v>Ε3</v>
      </c>
      <c r="E2285">
        <f>HLOOKUP(C2285,Categorisation_T!$D$1:$DH$4,4,FALSE)</f>
        <v>32.4</v>
      </c>
      <c r="F2285" t="str">
        <f t="shared" si="107"/>
        <v>32.4-Ε3</v>
      </c>
      <c r="G2285">
        <f>VLOOKUP($B2285,Categorisation_T_Score!$B$1:$DH$51,$C2285+2,FALSE)</f>
        <v>0</v>
      </c>
      <c r="H2285">
        <f>IFERROR(VLOOKUP(G2285,ScoreCards!$C$3:$F$6,4),0)</f>
        <v>0</v>
      </c>
    </row>
    <row r="2286" spans="2:8">
      <c r="B2286">
        <f t="shared" si="105"/>
        <v>24</v>
      </c>
      <c r="C2286">
        <f t="shared" si="106"/>
        <v>103</v>
      </c>
      <c r="D2286" t="str">
        <f>VLOOKUP(B2286,Categorisation_T!$B$4:$C$51,2,FALSE)</f>
        <v>Ε3</v>
      </c>
      <c r="E2286">
        <f>HLOOKUP(C2286,Categorisation_T!$D$1:$DH$4,4,FALSE)</f>
        <v>32.5</v>
      </c>
      <c r="F2286" t="str">
        <f t="shared" si="107"/>
        <v>32.5-Ε3</v>
      </c>
      <c r="G2286">
        <f>VLOOKUP($B2286,Categorisation_T_Score!$B$1:$DH$51,$C2286+2,FALSE)</f>
        <v>0</v>
      </c>
      <c r="H2286">
        <f>IFERROR(VLOOKUP(G2286,ScoreCards!$C$3:$F$6,4),0)</f>
        <v>0</v>
      </c>
    </row>
    <row r="2287" spans="2:8">
      <c r="B2287">
        <f t="shared" si="105"/>
        <v>24</v>
      </c>
      <c r="C2287">
        <f t="shared" si="106"/>
        <v>104</v>
      </c>
      <c r="D2287" t="str">
        <f>VLOOKUP(B2287,Categorisation_T!$B$4:$C$51,2,FALSE)</f>
        <v>Ε3</v>
      </c>
      <c r="E2287">
        <f>HLOOKUP(C2287,Categorisation_T!$D$1:$DH$4,4,FALSE)</f>
        <v>32.9</v>
      </c>
      <c r="F2287" t="str">
        <f t="shared" si="107"/>
        <v>32.9-Ε3</v>
      </c>
      <c r="G2287">
        <f>VLOOKUP($B2287,Categorisation_T_Score!$B$1:$DH$51,$C2287+2,FALSE)</f>
        <v>0</v>
      </c>
      <c r="H2287">
        <f>IFERROR(VLOOKUP(G2287,ScoreCards!$C$3:$F$6,4),0)</f>
        <v>0</v>
      </c>
    </row>
    <row r="2288" spans="2:8">
      <c r="B2288">
        <f t="shared" si="105"/>
        <v>24</v>
      </c>
      <c r="C2288">
        <f t="shared" si="106"/>
        <v>105</v>
      </c>
      <c r="D2288" t="str">
        <f>VLOOKUP(B2288,Categorisation_T!$B$4:$C$51,2,FALSE)</f>
        <v>Ε3</v>
      </c>
      <c r="E2288">
        <f>HLOOKUP(C2288,Categorisation_T!$D$1:$DH$4,4,FALSE)</f>
        <v>95.2</v>
      </c>
      <c r="F2288" t="str">
        <f t="shared" si="107"/>
        <v>95.2-Ε3</v>
      </c>
      <c r="G2288">
        <f>VLOOKUP($B2288,Categorisation_T_Score!$B$1:$DH$51,$C2288+2,FALSE)</f>
        <v>0</v>
      </c>
      <c r="H2288">
        <f>IFERROR(VLOOKUP(G2288,ScoreCards!$C$3:$F$6,4),0)</f>
        <v>0</v>
      </c>
    </row>
    <row r="2289" spans="2:8">
      <c r="B2289">
        <f t="shared" si="105"/>
        <v>24</v>
      </c>
      <c r="C2289">
        <f t="shared" si="106"/>
        <v>106</v>
      </c>
      <c r="D2289" t="str">
        <f>VLOOKUP(B2289,Categorisation_T!$B$4:$C$51,2,FALSE)</f>
        <v>Ε3</v>
      </c>
      <c r="E2289">
        <f>HLOOKUP(C2289,Categorisation_T!$D$1:$DH$4,4,FALSE)</f>
        <v>37</v>
      </c>
      <c r="F2289" t="str">
        <f t="shared" si="107"/>
        <v>37-Ε3</v>
      </c>
      <c r="G2289">
        <f>VLOOKUP($B2289,Categorisation_T_Score!$B$1:$DH$51,$C2289+2,FALSE)</f>
        <v>0</v>
      </c>
      <c r="H2289">
        <f>IFERROR(VLOOKUP(G2289,ScoreCards!$C$3:$F$6,4),0)</f>
        <v>0</v>
      </c>
    </row>
    <row r="2290" spans="2:8">
      <c r="B2290">
        <f t="shared" ref="B2290:B2353" si="108">B2181+1</f>
        <v>24</v>
      </c>
      <c r="C2290">
        <f t="shared" ref="C2290:C2353" si="109">C2181</f>
        <v>107</v>
      </c>
      <c r="D2290" t="str">
        <f>VLOOKUP(B2290,Categorisation_T!$B$4:$C$51,2,FALSE)</f>
        <v>Ε3</v>
      </c>
      <c r="E2290" t="str">
        <f>HLOOKUP(C2290,Categorisation_T!$D$1:$DH$4,4,FALSE)</f>
        <v>K</v>
      </c>
      <c r="F2290" t="str">
        <f t="shared" si="107"/>
        <v>K-Ε3</v>
      </c>
      <c r="G2290">
        <f>VLOOKUP($B2290,Categorisation_T_Score!$B$1:$DH$51,$C2290+2,FALSE)</f>
        <v>0</v>
      </c>
      <c r="H2290">
        <f>IFERROR(VLOOKUP(G2290,ScoreCards!$C$3:$F$6,4),0)</f>
        <v>0</v>
      </c>
    </row>
    <row r="2291" spans="2:8">
      <c r="B2291">
        <f t="shared" si="108"/>
        <v>24</v>
      </c>
      <c r="C2291">
        <f t="shared" si="109"/>
        <v>108</v>
      </c>
      <c r="D2291" t="str">
        <f>VLOOKUP(B2291,Categorisation_T!$B$4:$C$51,2,FALSE)</f>
        <v>Ε3</v>
      </c>
      <c r="E2291">
        <f>HLOOKUP(C2291,Categorisation_T!$D$1:$DH$4,4,FALSE)</f>
        <v>46.7</v>
      </c>
      <c r="F2291" t="str">
        <f t="shared" si="107"/>
        <v>46.7-Ε3</v>
      </c>
      <c r="G2291">
        <f>VLOOKUP($B2291,Categorisation_T_Score!$B$1:$DH$51,$C2291+2,FALSE)</f>
        <v>0</v>
      </c>
      <c r="H2291">
        <f>IFERROR(VLOOKUP(G2291,ScoreCards!$C$3:$F$6,4),0)</f>
        <v>0</v>
      </c>
    </row>
    <row r="2292" spans="2:8">
      <c r="B2292">
        <f t="shared" si="108"/>
        <v>24</v>
      </c>
      <c r="C2292">
        <f t="shared" si="109"/>
        <v>109</v>
      </c>
      <c r="D2292" t="str">
        <f>VLOOKUP(B2292,Categorisation_T!$B$4:$C$51,2,FALSE)</f>
        <v>Ε3</v>
      </c>
      <c r="E2292">
        <f>HLOOKUP(C2292,Categorisation_T!$D$1:$DH$4,4,FALSE)</f>
        <v>52</v>
      </c>
      <c r="F2292" t="str">
        <f t="shared" si="107"/>
        <v>52-Ε3</v>
      </c>
      <c r="G2292">
        <f>VLOOKUP($B2292,Categorisation_T_Score!$B$1:$DH$51,$C2292+2,FALSE)</f>
        <v>0</v>
      </c>
      <c r="H2292">
        <f>IFERROR(VLOOKUP(G2292,ScoreCards!$C$3:$F$6,4),0)</f>
        <v>0</v>
      </c>
    </row>
    <row r="2293" spans="2:8">
      <c r="B2293">
        <f t="shared" si="108"/>
        <v>25</v>
      </c>
      <c r="C2293">
        <f t="shared" si="109"/>
        <v>1</v>
      </c>
      <c r="D2293" t="str">
        <f>VLOOKUP(B2293,Categorisation_T!$B$4:$C$51,2,FALSE)</f>
        <v>Ε4</v>
      </c>
      <c r="E2293" t="str">
        <f>HLOOKUP(C2293,Categorisation_T!$D$1:$DH$4,4,FALSE)</f>
        <v>A</v>
      </c>
      <c r="F2293" t="str">
        <f t="shared" si="107"/>
        <v>A-Ε4</v>
      </c>
      <c r="G2293" t="str">
        <f>VLOOKUP($B2293,Categorisation_T_Score!$B$1:$DH$51,$C2293+2,FALSE)</f>
        <v>P4</v>
      </c>
      <c r="H2293">
        <f>IFERROR(VLOOKUP(G2293,ScoreCards!$C$3:$F$6,4),0)</f>
        <v>0</v>
      </c>
    </row>
    <row r="2294" spans="2:8">
      <c r="B2294">
        <f t="shared" si="108"/>
        <v>25</v>
      </c>
      <c r="C2294">
        <f t="shared" si="109"/>
        <v>2</v>
      </c>
      <c r="D2294" t="str">
        <f>VLOOKUP(B2294,Categorisation_T!$B$4:$C$51,2,FALSE)</f>
        <v>Ε4</v>
      </c>
      <c r="E2294">
        <f>HLOOKUP(C2294,Categorisation_T!$D$1:$DH$4,4,FALSE)</f>
        <v>10.1</v>
      </c>
      <c r="F2294" t="str">
        <f t="shared" si="107"/>
        <v>10.1-Ε4</v>
      </c>
      <c r="G2294">
        <f>VLOOKUP($B2294,Categorisation_T_Score!$B$1:$DH$51,$C2294+2,FALSE)</f>
        <v>0</v>
      </c>
      <c r="H2294">
        <f>IFERROR(VLOOKUP(G2294,ScoreCards!$C$3:$F$6,4),0)</f>
        <v>0</v>
      </c>
    </row>
    <row r="2295" spans="2:8">
      <c r="B2295">
        <f t="shared" si="108"/>
        <v>25</v>
      </c>
      <c r="C2295">
        <f t="shared" si="109"/>
        <v>3</v>
      </c>
      <c r="D2295" t="str">
        <f>VLOOKUP(B2295,Categorisation_T!$B$4:$C$51,2,FALSE)</f>
        <v>Ε4</v>
      </c>
      <c r="E2295">
        <f>HLOOKUP(C2295,Categorisation_T!$D$1:$DH$4,4,FALSE)</f>
        <v>10.199999999999999</v>
      </c>
      <c r="F2295" t="str">
        <f t="shared" si="107"/>
        <v>10.2-Ε4</v>
      </c>
      <c r="G2295">
        <f>VLOOKUP($B2295,Categorisation_T_Score!$B$1:$DH$51,$C2295+2,FALSE)</f>
        <v>0</v>
      </c>
      <c r="H2295">
        <f>IFERROR(VLOOKUP(G2295,ScoreCards!$C$3:$F$6,4),0)</f>
        <v>0</v>
      </c>
    </row>
    <row r="2296" spans="2:8">
      <c r="B2296">
        <f t="shared" si="108"/>
        <v>25</v>
      </c>
      <c r="C2296">
        <f t="shared" si="109"/>
        <v>4</v>
      </c>
      <c r="D2296" t="str">
        <f>VLOOKUP(B2296,Categorisation_T!$B$4:$C$51,2,FALSE)</f>
        <v>Ε4</v>
      </c>
      <c r="E2296">
        <f>HLOOKUP(C2296,Categorisation_T!$D$1:$DH$4,4,FALSE)</f>
        <v>10.3</v>
      </c>
      <c r="F2296" t="str">
        <f t="shared" si="107"/>
        <v>10.3-Ε4</v>
      </c>
      <c r="G2296">
        <f>VLOOKUP($B2296,Categorisation_T_Score!$B$1:$DH$51,$C2296+2,FALSE)</f>
        <v>0</v>
      </c>
      <c r="H2296">
        <f>IFERROR(VLOOKUP(G2296,ScoreCards!$C$3:$F$6,4),0)</f>
        <v>0</v>
      </c>
    </row>
    <row r="2297" spans="2:8">
      <c r="B2297">
        <f t="shared" si="108"/>
        <v>25</v>
      </c>
      <c r="C2297">
        <f t="shared" si="109"/>
        <v>5</v>
      </c>
      <c r="D2297" t="str">
        <f>VLOOKUP(B2297,Categorisation_T!$B$4:$C$51,2,FALSE)</f>
        <v>Ε4</v>
      </c>
      <c r="E2297">
        <f>HLOOKUP(C2297,Categorisation_T!$D$1:$DH$4,4,FALSE)</f>
        <v>10.4</v>
      </c>
      <c r="F2297" t="str">
        <f t="shared" si="107"/>
        <v>10.4-Ε4</v>
      </c>
      <c r="G2297">
        <f>VLOOKUP($B2297,Categorisation_T_Score!$B$1:$DH$51,$C2297+2,FALSE)</f>
        <v>0</v>
      </c>
      <c r="H2297">
        <f>IFERROR(VLOOKUP(G2297,ScoreCards!$C$3:$F$6,4),0)</f>
        <v>0</v>
      </c>
    </row>
    <row r="2298" spans="2:8">
      <c r="B2298">
        <f t="shared" si="108"/>
        <v>25</v>
      </c>
      <c r="C2298">
        <f t="shared" si="109"/>
        <v>6</v>
      </c>
      <c r="D2298" t="str">
        <f>VLOOKUP(B2298,Categorisation_T!$B$4:$C$51,2,FALSE)</f>
        <v>Ε4</v>
      </c>
      <c r="E2298">
        <f>HLOOKUP(C2298,Categorisation_T!$D$1:$DH$4,4,FALSE)</f>
        <v>10.5</v>
      </c>
      <c r="F2298" t="str">
        <f t="shared" si="107"/>
        <v>10.5-Ε4</v>
      </c>
      <c r="G2298" t="str">
        <f>VLOOKUP($B2298,Categorisation_T_Score!$B$1:$DH$51,$C2298+2,FALSE)</f>
        <v>P4</v>
      </c>
      <c r="H2298">
        <f>IFERROR(VLOOKUP(G2298,ScoreCards!$C$3:$F$6,4),0)</f>
        <v>0</v>
      </c>
    </row>
    <row r="2299" spans="2:8">
      <c r="B2299">
        <f t="shared" si="108"/>
        <v>25</v>
      </c>
      <c r="C2299">
        <f t="shared" si="109"/>
        <v>7</v>
      </c>
      <c r="D2299" t="str">
        <f>VLOOKUP(B2299,Categorisation_T!$B$4:$C$51,2,FALSE)</f>
        <v>Ε4</v>
      </c>
      <c r="E2299">
        <f>HLOOKUP(C2299,Categorisation_T!$D$1:$DH$4,4,FALSE)</f>
        <v>10.6</v>
      </c>
      <c r="F2299" t="str">
        <f t="shared" si="107"/>
        <v>10.6-Ε4</v>
      </c>
      <c r="G2299">
        <f>VLOOKUP($B2299,Categorisation_T_Score!$B$1:$DH$51,$C2299+2,FALSE)</f>
        <v>0</v>
      </c>
      <c r="H2299">
        <f>IFERROR(VLOOKUP(G2299,ScoreCards!$C$3:$F$6,4),0)</f>
        <v>0</v>
      </c>
    </row>
    <row r="2300" spans="2:8">
      <c r="B2300">
        <f t="shared" si="108"/>
        <v>25</v>
      </c>
      <c r="C2300">
        <f t="shared" si="109"/>
        <v>8</v>
      </c>
      <c r="D2300" t="str">
        <f>VLOOKUP(B2300,Categorisation_T!$B$4:$C$51,2,FALSE)</f>
        <v>Ε4</v>
      </c>
      <c r="E2300">
        <f>HLOOKUP(C2300,Categorisation_T!$D$1:$DH$4,4,FALSE)</f>
        <v>10.7</v>
      </c>
      <c r="F2300" t="str">
        <f t="shared" si="107"/>
        <v>10.7-Ε4</v>
      </c>
      <c r="G2300">
        <f>VLOOKUP($B2300,Categorisation_T_Score!$B$1:$DH$51,$C2300+2,FALSE)</f>
        <v>0</v>
      </c>
      <c r="H2300">
        <f>IFERROR(VLOOKUP(G2300,ScoreCards!$C$3:$F$6,4),0)</f>
        <v>0</v>
      </c>
    </row>
    <row r="2301" spans="2:8">
      <c r="B2301">
        <f t="shared" si="108"/>
        <v>25</v>
      </c>
      <c r="C2301">
        <f t="shared" si="109"/>
        <v>9</v>
      </c>
      <c r="D2301" t="str">
        <f>VLOOKUP(B2301,Categorisation_T!$B$4:$C$51,2,FALSE)</f>
        <v>Ε4</v>
      </c>
      <c r="E2301">
        <f>HLOOKUP(C2301,Categorisation_T!$D$1:$DH$4,4,FALSE)</f>
        <v>10.8</v>
      </c>
      <c r="F2301" t="str">
        <f t="shared" si="107"/>
        <v>10.8-Ε4</v>
      </c>
      <c r="G2301">
        <f>VLOOKUP($B2301,Categorisation_T_Score!$B$1:$DH$51,$C2301+2,FALSE)</f>
        <v>0</v>
      </c>
      <c r="H2301">
        <f>IFERROR(VLOOKUP(G2301,ScoreCards!$C$3:$F$6,4),0)</f>
        <v>0</v>
      </c>
    </row>
    <row r="2302" spans="2:8">
      <c r="B2302">
        <f t="shared" si="108"/>
        <v>25</v>
      </c>
      <c r="C2302">
        <f t="shared" si="109"/>
        <v>10</v>
      </c>
      <c r="D2302" t="str">
        <f>VLOOKUP(B2302,Categorisation_T!$B$4:$C$51,2,FALSE)</f>
        <v>Ε4</v>
      </c>
      <c r="E2302">
        <f>HLOOKUP(C2302,Categorisation_T!$D$1:$DH$4,4,FALSE)</f>
        <v>10.9</v>
      </c>
      <c r="F2302" t="str">
        <f t="shared" si="107"/>
        <v>10.9-Ε4</v>
      </c>
      <c r="G2302">
        <f>VLOOKUP($B2302,Categorisation_T_Score!$B$1:$DH$51,$C2302+2,FALSE)</f>
        <v>0</v>
      </c>
      <c r="H2302">
        <f>IFERROR(VLOOKUP(G2302,ScoreCards!$C$3:$F$6,4),0)</f>
        <v>0</v>
      </c>
    </row>
    <row r="2303" spans="2:8">
      <c r="B2303">
        <f t="shared" si="108"/>
        <v>25</v>
      </c>
      <c r="C2303">
        <f t="shared" si="109"/>
        <v>11</v>
      </c>
      <c r="D2303" t="str">
        <f>VLOOKUP(B2303,Categorisation_T!$B$4:$C$51,2,FALSE)</f>
        <v>Ε4</v>
      </c>
      <c r="E2303">
        <f>HLOOKUP(C2303,Categorisation_T!$D$1:$DH$4,4,FALSE)</f>
        <v>11</v>
      </c>
      <c r="F2303" t="str">
        <f t="shared" si="107"/>
        <v>11-Ε4</v>
      </c>
      <c r="G2303">
        <f>VLOOKUP($B2303,Categorisation_T_Score!$B$1:$DH$51,$C2303+2,FALSE)</f>
        <v>0</v>
      </c>
      <c r="H2303">
        <f>IFERROR(VLOOKUP(G2303,ScoreCards!$C$3:$F$6,4),0)</f>
        <v>0</v>
      </c>
    </row>
    <row r="2304" spans="2:8">
      <c r="B2304">
        <f t="shared" si="108"/>
        <v>25</v>
      </c>
      <c r="C2304">
        <f t="shared" si="109"/>
        <v>12</v>
      </c>
      <c r="D2304" t="str">
        <f>VLOOKUP(B2304,Categorisation_T!$B$4:$C$51,2,FALSE)</f>
        <v>Ε4</v>
      </c>
      <c r="E2304">
        <f>HLOOKUP(C2304,Categorisation_T!$D$1:$DH$4,4,FALSE)</f>
        <v>36</v>
      </c>
      <c r="F2304" t="str">
        <f t="shared" si="107"/>
        <v>36-Ε4</v>
      </c>
      <c r="G2304">
        <f>VLOOKUP($B2304,Categorisation_T_Score!$B$1:$DH$51,$C2304+2,FALSE)</f>
        <v>0</v>
      </c>
      <c r="H2304">
        <f>IFERROR(VLOOKUP(G2304,ScoreCards!$C$3:$F$6,4),0)</f>
        <v>0</v>
      </c>
    </row>
    <row r="2305" spans="2:8">
      <c r="B2305">
        <f t="shared" si="108"/>
        <v>25</v>
      </c>
      <c r="C2305">
        <f t="shared" si="109"/>
        <v>13</v>
      </c>
      <c r="D2305" t="str">
        <f>VLOOKUP(B2305,Categorisation_T!$B$4:$C$51,2,FALSE)</f>
        <v>Ε4</v>
      </c>
      <c r="E2305" t="str">
        <f>HLOOKUP(C2305,Categorisation_T!$D$1:$DH$4,4,FALSE)</f>
        <v>B</v>
      </c>
      <c r="F2305" t="str">
        <f t="shared" si="107"/>
        <v>B-Ε4</v>
      </c>
      <c r="G2305">
        <f>VLOOKUP($B2305,Categorisation_T_Score!$B$1:$DH$51,$C2305+2,FALSE)</f>
        <v>0</v>
      </c>
      <c r="H2305">
        <f>IFERROR(VLOOKUP(G2305,ScoreCards!$C$3:$F$6,4),0)</f>
        <v>0</v>
      </c>
    </row>
    <row r="2306" spans="2:8">
      <c r="B2306">
        <f t="shared" si="108"/>
        <v>25</v>
      </c>
      <c r="C2306">
        <f t="shared" si="109"/>
        <v>14</v>
      </c>
      <c r="D2306" t="str">
        <f>VLOOKUP(B2306,Categorisation_T!$B$4:$C$51,2,FALSE)</f>
        <v>Ε4</v>
      </c>
      <c r="E2306">
        <f>HLOOKUP(C2306,Categorisation_T!$D$1:$DH$4,4,FALSE)</f>
        <v>12</v>
      </c>
      <c r="F2306" t="str">
        <f t="shared" si="107"/>
        <v>12-Ε4</v>
      </c>
      <c r="G2306">
        <f>VLOOKUP($B2306,Categorisation_T_Score!$B$1:$DH$51,$C2306+2,FALSE)</f>
        <v>0</v>
      </c>
      <c r="H2306">
        <f>IFERROR(VLOOKUP(G2306,ScoreCards!$C$3:$F$6,4),0)</f>
        <v>0</v>
      </c>
    </row>
    <row r="2307" spans="2:8">
      <c r="B2307">
        <f t="shared" si="108"/>
        <v>25</v>
      </c>
      <c r="C2307">
        <f t="shared" si="109"/>
        <v>15</v>
      </c>
      <c r="D2307" t="str">
        <f>VLOOKUP(B2307,Categorisation_T!$B$4:$C$51,2,FALSE)</f>
        <v>Ε4</v>
      </c>
      <c r="E2307" t="str">
        <f>HLOOKUP(C2307,Categorisation_T!$D$1:$DH$4,4,FALSE)</f>
        <v>C</v>
      </c>
      <c r="F2307" t="str">
        <f t="shared" si="107"/>
        <v>C-Ε4</v>
      </c>
      <c r="G2307">
        <f>VLOOKUP($B2307,Categorisation_T_Score!$B$1:$DH$51,$C2307+2,FALSE)</f>
        <v>0</v>
      </c>
      <c r="H2307">
        <f>IFERROR(VLOOKUP(G2307,ScoreCards!$C$3:$F$6,4),0)</f>
        <v>0</v>
      </c>
    </row>
    <row r="2308" spans="2:8">
      <c r="B2308">
        <f t="shared" si="108"/>
        <v>25</v>
      </c>
      <c r="C2308">
        <f t="shared" si="109"/>
        <v>16</v>
      </c>
      <c r="D2308" t="str">
        <f>VLOOKUP(B2308,Categorisation_T!$B$4:$C$51,2,FALSE)</f>
        <v>Ε4</v>
      </c>
      <c r="E2308">
        <f>HLOOKUP(C2308,Categorisation_T!$D$1:$DH$4,4,FALSE)</f>
        <v>13.1</v>
      </c>
      <c r="F2308" t="str">
        <f t="shared" si="107"/>
        <v>13.1-Ε4</v>
      </c>
      <c r="G2308">
        <f>VLOOKUP($B2308,Categorisation_T_Score!$B$1:$DH$51,$C2308+2,FALSE)</f>
        <v>0</v>
      </c>
      <c r="H2308">
        <f>IFERROR(VLOOKUP(G2308,ScoreCards!$C$3:$F$6,4),0)</f>
        <v>0</v>
      </c>
    </row>
    <row r="2309" spans="2:8">
      <c r="B2309">
        <f t="shared" si="108"/>
        <v>25</v>
      </c>
      <c r="C2309">
        <f t="shared" si="109"/>
        <v>17</v>
      </c>
      <c r="D2309" t="str">
        <f>VLOOKUP(B2309,Categorisation_T!$B$4:$C$51,2,FALSE)</f>
        <v>Ε4</v>
      </c>
      <c r="E2309">
        <f>HLOOKUP(C2309,Categorisation_T!$D$1:$DH$4,4,FALSE)</f>
        <v>13.2</v>
      </c>
      <c r="F2309" t="str">
        <f t="shared" ref="F2309:F2372" si="110">E2309&amp;"-"&amp;D2309</f>
        <v>13.2-Ε4</v>
      </c>
      <c r="G2309">
        <f>VLOOKUP($B2309,Categorisation_T_Score!$B$1:$DH$51,$C2309+2,FALSE)</f>
        <v>0</v>
      </c>
      <c r="H2309">
        <f>IFERROR(VLOOKUP(G2309,ScoreCards!$C$3:$F$6,4),0)</f>
        <v>0</v>
      </c>
    </row>
    <row r="2310" spans="2:8">
      <c r="B2310">
        <f t="shared" si="108"/>
        <v>25</v>
      </c>
      <c r="C2310">
        <f t="shared" si="109"/>
        <v>18</v>
      </c>
      <c r="D2310" t="str">
        <f>VLOOKUP(B2310,Categorisation_T!$B$4:$C$51,2,FALSE)</f>
        <v>Ε4</v>
      </c>
      <c r="E2310">
        <f>HLOOKUP(C2310,Categorisation_T!$D$1:$DH$4,4,FALSE)</f>
        <v>13.3</v>
      </c>
      <c r="F2310" t="str">
        <f t="shared" si="110"/>
        <v>13.3-Ε4</v>
      </c>
      <c r="G2310">
        <f>VLOOKUP($B2310,Categorisation_T_Score!$B$1:$DH$51,$C2310+2,FALSE)</f>
        <v>0</v>
      </c>
      <c r="H2310">
        <f>IFERROR(VLOOKUP(G2310,ScoreCards!$C$3:$F$6,4),0)</f>
        <v>0</v>
      </c>
    </row>
    <row r="2311" spans="2:8">
      <c r="B2311">
        <f t="shared" si="108"/>
        <v>25</v>
      </c>
      <c r="C2311">
        <f t="shared" si="109"/>
        <v>19</v>
      </c>
      <c r="D2311" t="str">
        <f>VLOOKUP(B2311,Categorisation_T!$B$4:$C$51,2,FALSE)</f>
        <v>Ε4</v>
      </c>
      <c r="E2311">
        <f>HLOOKUP(C2311,Categorisation_T!$D$1:$DH$4,4,FALSE)</f>
        <v>13.9</v>
      </c>
      <c r="F2311" t="str">
        <f t="shared" si="110"/>
        <v>13.9-Ε4</v>
      </c>
      <c r="G2311">
        <f>VLOOKUP($B2311,Categorisation_T_Score!$B$1:$DH$51,$C2311+2,FALSE)</f>
        <v>0</v>
      </c>
      <c r="H2311">
        <f>IFERROR(VLOOKUP(G2311,ScoreCards!$C$3:$F$6,4),0)</f>
        <v>0</v>
      </c>
    </row>
    <row r="2312" spans="2:8">
      <c r="B2312">
        <f t="shared" si="108"/>
        <v>25</v>
      </c>
      <c r="C2312">
        <f t="shared" si="109"/>
        <v>20</v>
      </c>
      <c r="D2312" t="str">
        <f>VLOOKUP(B2312,Categorisation_T!$B$4:$C$51,2,FALSE)</f>
        <v>Ε4</v>
      </c>
      <c r="E2312">
        <f>HLOOKUP(C2312,Categorisation_T!$D$1:$DH$4,4,FALSE)</f>
        <v>14.1</v>
      </c>
      <c r="F2312" t="str">
        <f t="shared" si="110"/>
        <v>14.1-Ε4</v>
      </c>
      <c r="G2312">
        <f>VLOOKUP($B2312,Categorisation_T_Score!$B$1:$DH$51,$C2312+2,FALSE)</f>
        <v>0</v>
      </c>
      <c r="H2312">
        <f>IFERROR(VLOOKUP(G2312,ScoreCards!$C$3:$F$6,4),0)</f>
        <v>0</v>
      </c>
    </row>
    <row r="2313" spans="2:8">
      <c r="B2313">
        <f t="shared" si="108"/>
        <v>25</v>
      </c>
      <c r="C2313">
        <f t="shared" si="109"/>
        <v>21</v>
      </c>
      <c r="D2313" t="str">
        <f>VLOOKUP(B2313,Categorisation_T!$B$4:$C$51,2,FALSE)</f>
        <v>Ε4</v>
      </c>
      <c r="E2313">
        <f>HLOOKUP(C2313,Categorisation_T!$D$1:$DH$4,4,FALSE)</f>
        <v>14.2</v>
      </c>
      <c r="F2313" t="str">
        <f t="shared" si="110"/>
        <v>14.2-Ε4</v>
      </c>
      <c r="G2313">
        <f>VLOOKUP($B2313,Categorisation_T_Score!$B$1:$DH$51,$C2313+2,FALSE)</f>
        <v>0</v>
      </c>
      <c r="H2313">
        <f>IFERROR(VLOOKUP(G2313,ScoreCards!$C$3:$F$6,4),0)</f>
        <v>0</v>
      </c>
    </row>
    <row r="2314" spans="2:8">
      <c r="B2314">
        <f t="shared" si="108"/>
        <v>25</v>
      </c>
      <c r="C2314">
        <f t="shared" si="109"/>
        <v>22</v>
      </c>
      <c r="D2314" t="str">
        <f>VLOOKUP(B2314,Categorisation_T!$B$4:$C$51,2,FALSE)</f>
        <v>Ε4</v>
      </c>
      <c r="E2314">
        <f>HLOOKUP(C2314,Categorisation_T!$D$1:$DH$4,4,FALSE)</f>
        <v>14.3</v>
      </c>
      <c r="F2314" t="str">
        <f t="shared" si="110"/>
        <v>14.3-Ε4</v>
      </c>
      <c r="G2314">
        <f>VLOOKUP($B2314,Categorisation_T_Score!$B$1:$DH$51,$C2314+2,FALSE)</f>
        <v>0</v>
      </c>
      <c r="H2314">
        <f>IFERROR(VLOOKUP(G2314,ScoreCards!$C$3:$F$6,4),0)</f>
        <v>0</v>
      </c>
    </row>
    <row r="2315" spans="2:8">
      <c r="B2315">
        <f t="shared" si="108"/>
        <v>25</v>
      </c>
      <c r="C2315">
        <f t="shared" si="109"/>
        <v>23</v>
      </c>
      <c r="D2315" t="str">
        <f>VLOOKUP(B2315,Categorisation_T!$B$4:$C$51,2,FALSE)</f>
        <v>Ε4</v>
      </c>
      <c r="E2315">
        <f>HLOOKUP(C2315,Categorisation_T!$D$1:$DH$4,4,FALSE)</f>
        <v>15.1</v>
      </c>
      <c r="F2315" t="str">
        <f t="shared" si="110"/>
        <v>15.1-Ε4</v>
      </c>
      <c r="G2315">
        <f>VLOOKUP($B2315,Categorisation_T_Score!$B$1:$DH$51,$C2315+2,FALSE)</f>
        <v>0</v>
      </c>
      <c r="H2315">
        <f>IFERROR(VLOOKUP(G2315,ScoreCards!$C$3:$F$6,4),0)</f>
        <v>0</v>
      </c>
    </row>
    <row r="2316" spans="2:8">
      <c r="B2316">
        <f t="shared" si="108"/>
        <v>25</v>
      </c>
      <c r="C2316">
        <f t="shared" si="109"/>
        <v>24</v>
      </c>
      <c r="D2316" t="str">
        <f>VLOOKUP(B2316,Categorisation_T!$B$4:$C$51,2,FALSE)</f>
        <v>Ε4</v>
      </c>
      <c r="E2316">
        <f>HLOOKUP(C2316,Categorisation_T!$D$1:$DH$4,4,FALSE)</f>
        <v>15.2</v>
      </c>
      <c r="F2316" t="str">
        <f t="shared" si="110"/>
        <v>15.2-Ε4</v>
      </c>
      <c r="G2316">
        <f>VLOOKUP($B2316,Categorisation_T_Score!$B$1:$DH$51,$C2316+2,FALSE)</f>
        <v>0</v>
      </c>
      <c r="H2316">
        <f>IFERROR(VLOOKUP(G2316,ScoreCards!$C$3:$F$6,4),0)</f>
        <v>0</v>
      </c>
    </row>
    <row r="2317" spans="2:8">
      <c r="B2317">
        <f t="shared" si="108"/>
        <v>25</v>
      </c>
      <c r="C2317">
        <f t="shared" si="109"/>
        <v>25</v>
      </c>
      <c r="D2317" t="str">
        <f>VLOOKUP(B2317,Categorisation_T!$B$4:$C$51,2,FALSE)</f>
        <v>Ε4</v>
      </c>
      <c r="E2317">
        <f>HLOOKUP(C2317,Categorisation_T!$D$1:$DH$4,4,FALSE)</f>
        <v>96.01</v>
      </c>
      <c r="F2317" t="str">
        <f t="shared" si="110"/>
        <v>96.01-Ε4</v>
      </c>
      <c r="G2317">
        <f>VLOOKUP($B2317,Categorisation_T_Score!$B$1:$DH$51,$C2317+2,FALSE)</f>
        <v>0</v>
      </c>
      <c r="H2317">
        <f>IFERROR(VLOOKUP(G2317,ScoreCards!$C$3:$F$6,4),0)</f>
        <v>0</v>
      </c>
    </row>
    <row r="2318" spans="2:8">
      <c r="B2318">
        <f t="shared" si="108"/>
        <v>25</v>
      </c>
      <c r="C2318">
        <f t="shared" si="109"/>
        <v>26</v>
      </c>
      <c r="D2318" t="str">
        <f>VLOOKUP(B2318,Categorisation_T!$B$4:$C$51,2,FALSE)</f>
        <v>Ε4</v>
      </c>
      <c r="E2318" t="str">
        <f>HLOOKUP(C2318,Categorisation_T!$D$1:$DH$4,4,FALSE)</f>
        <v>D</v>
      </c>
      <c r="F2318" t="str">
        <f t="shared" si="110"/>
        <v>D-Ε4</v>
      </c>
      <c r="G2318">
        <f>VLOOKUP($B2318,Categorisation_T_Score!$B$1:$DH$51,$C2318+2,FALSE)</f>
        <v>0</v>
      </c>
      <c r="H2318">
        <f>IFERROR(VLOOKUP(G2318,ScoreCards!$C$3:$F$6,4),0)</f>
        <v>0</v>
      </c>
    </row>
    <row r="2319" spans="2:8">
      <c r="B2319">
        <f t="shared" si="108"/>
        <v>25</v>
      </c>
      <c r="C2319">
        <f t="shared" si="109"/>
        <v>27</v>
      </c>
      <c r="D2319" t="str">
        <f>VLOOKUP(B2319,Categorisation_T!$B$4:$C$51,2,FALSE)</f>
        <v>Ε4</v>
      </c>
      <c r="E2319">
        <f>HLOOKUP(C2319,Categorisation_T!$D$1:$DH$4,4,FALSE)</f>
        <v>16.100000000000001</v>
      </c>
      <c r="F2319" t="str">
        <f t="shared" si="110"/>
        <v>16.1-Ε4</v>
      </c>
      <c r="G2319">
        <f>VLOOKUP($B2319,Categorisation_T_Score!$B$1:$DH$51,$C2319+2,FALSE)</f>
        <v>0</v>
      </c>
      <c r="H2319">
        <f>IFERROR(VLOOKUP(G2319,ScoreCards!$C$3:$F$6,4),0)</f>
        <v>0</v>
      </c>
    </row>
    <row r="2320" spans="2:8">
      <c r="B2320">
        <f t="shared" si="108"/>
        <v>25</v>
      </c>
      <c r="C2320">
        <f t="shared" si="109"/>
        <v>28</v>
      </c>
      <c r="D2320" t="str">
        <f>VLOOKUP(B2320,Categorisation_T!$B$4:$C$51,2,FALSE)</f>
        <v>Ε4</v>
      </c>
      <c r="E2320">
        <f>HLOOKUP(C2320,Categorisation_T!$D$1:$DH$4,4,FALSE)</f>
        <v>16.2</v>
      </c>
      <c r="F2320" t="str">
        <f t="shared" si="110"/>
        <v>16.2-Ε4</v>
      </c>
      <c r="G2320">
        <f>VLOOKUP($B2320,Categorisation_T_Score!$B$1:$DH$51,$C2320+2,FALSE)</f>
        <v>0</v>
      </c>
      <c r="H2320">
        <f>IFERROR(VLOOKUP(G2320,ScoreCards!$C$3:$F$6,4),0)</f>
        <v>0</v>
      </c>
    </row>
    <row r="2321" spans="2:8">
      <c r="B2321">
        <f t="shared" si="108"/>
        <v>25</v>
      </c>
      <c r="C2321">
        <f t="shared" si="109"/>
        <v>29</v>
      </c>
      <c r="D2321" t="str">
        <f>VLOOKUP(B2321,Categorisation_T!$B$4:$C$51,2,FALSE)</f>
        <v>Ε4</v>
      </c>
      <c r="E2321">
        <f>HLOOKUP(C2321,Categorisation_T!$D$1:$DH$4,4,FALSE)</f>
        <v>17.100000000000001</v>
      </c>
      <c r="F2321" t="str">
        <f t="shared" si="110"/>
        <v>17.1-Ε4</v>
      </c>
      <c r="G2321">
        <f>VLOOKUP($B2321,Categorisation_T_Score!$B$1:$DH$51,$C2321+2,FALSE)</f>
        <v>0</v>
      </c>
      <c r="H2321">
        <f>IFERROR(VLOOKUP(G2321,ScoreCards!$C$3:$F$6,4),0)</f>
        <v>0</v>
      </c>
    </row>
    <row r="2322" spans="2:8">
      <c r="B2322">
        <f t="shared" si="108"/>
        <v>25</v>
      </c>
      <c r="C2322">
        <f t="shared" si="109"/>
        <v>30</v>
      </c>
      <c r="D2322" t="str">
        <f>VLOOKUP(B2322,Categorisation_T!$B$4:$C$51,2,FALSE)</f>
        <v>Ε4</v>
      </c>
      <c r="E2322">
        <f>HLOOKUP(C2322,Categorisation_T!$D$1:$DH$4,4,FALSE)</f>
        <v>17.2</v>
      </c>
      <c r="F2322" t="str">
        <f t="shared" si="110"/>
        <v>17.2-Ε4</v>
      </c>
      <c r="G2322">
        <f>VLOOKUP($B2322,Categorisation_T_Score!$B$1:$DH$51,$C2322+2,FALSE)</f>
        <v>0</v>
      </c>
      <c r="H2322">
        <f>IFERROR(VLOOKUP(G2322,ScoreCards!$C$3:$F$6,4),0)</f>
        <v>0</v>
      </c>
    </row>
    <row r="2323" spans="2:8">
      <c r="B2323">
        <f t="shared" si="108"/>
        <v>25</v>
      </c>
      <c r="C2323">
        <f t="shared" si="109"/>
        <v>31</v>
      </c>
      <c r="D2323" t="str">
        <f>VLOOKUP(B2323,Categorisation_T!$B$4:$C$51,2,FALSE)</f>
        <v>Ε4</v>
      </c>
      <c r="E2323">
        <f>HLOOKUP(C2323,Categorisation_T!$D$1:$DH$4,4,FALSE)</f>
        <v>18.100000000000001</v>
      </c>
      <c r="F2323" t="str">
        <f t="shared" si="110"/>
        <v>18.1-Ε4</v>
      </c>
      <c r="G2323">
        <f>VLOOKUP($B2323,Categorisation_T_Score!$B$1:$DH$51,$C2323+2,FALSE)</f>
        <v>0</v>
      </c>
      <c r="H2323">
        <f>IFERROR(VLOOKUP(G2323,ScoreCards!$C$3:$F$6,4),0)</f>
        <v>0</v>
      </c>
    </row>
    <row r="2324" spans="2:8">
      <c r="B2324">
        <f t="shared" si="108"/>
        <v>25</v>
      </c>
      <c r="C2324">
        <f t="shared" si="109"/>
        <v>32</v>
      </c>
      <c r="D2324" t="str">
        <f>VLOOKUP(B2324,Categorisation_T!$B$4:$C$51,2,FALSE)</f>
        <v>Ε4</v>
      </c>
      <c r="E2324" t="str">
        <f>HLOOKUP(C2324,Categorisation_T!$D$1:$DH$4,4,FALSE)</f>
        <v>E</v>
      </c>
      <c r="F2324" t="str">
        <f t="shared" si="110"/>
        <v>E-Ε4</v>
      </c>
      <c r="G2324">
        <f>VLOOKUP($B2324,Categorisation_T_Score!$B$1:$DH$51,$C2324+2,FALSE)</f>
        <v>0</v>
      </c>
      <c r="H2324">
        <f>IFERROR(VLOOKUP(G2324,ScoreCards!$C$3:$F$6,4),0)</f>
        <v>0</v>
      </c>
    </row>
    <row r="2325" spans="2:8">
      <c r="B2325">
        <f t="shared" si="108"/>
        <v>25</v>
      </c>
      <c r="C2325">
        <f t="shared" si="109"/>
        <v>33</v>
      </c>
      <c r="D2325" t="str">
        <f>VLOOKUP(B2325,Categorisation_T!$B$4:$C$51,2,FALSE)</f>
        <v>Ε4</v>
      </c>
      <c r="E2325">
        <f>HLOOKUP(C2325,Categorisation_T!$D$1:$DH$4,4,FALSE)</f>
        <v>19.100000000000001</v>
      </c>
      <c r="F2325" t="str">
        <f t="shared" si="110"/>
        <v>19.1-Ε4</v>
      </c>
      <c r="G2325">
        <f>VLOOKUP($B2325,Categorisation_T_Score!$B$1:$DH$51,$C2325+2,FALSE)</f>
        <v>0</v>
      </c>
      <c r="H2325">
        <f>IFERROR(VLOOKUP(G2325,ScoreCards!$C$3:$F$6,4),0)</f>
        <v>0</v>
      </c>
    </row>
    <row r="2326" spans="2:8">
      <c r="B2326">
        <f t="shared" si="108"/>
        <v>25</v>
      </c>
      <c r="C2326">
        <f t="shared" si="109"/>
        <v>34</v>
      </c>
      <c r="D2326" t="str">
        <f>VLOOKUP(B2326,Categorisation_T!$B$4:$C$51,2,FALSE)</f>
        <v>Ε4</v>
      </c>
      <c r="E2326">
        <f>HLOOKUP(C2326,Categorisation_T!$D$1:$DH$4,4,FALSE)</f>
        <v>20.100000000000001</v>
      </c>
      <c r="F2326" t="str">
        <f t="shared" si="110"/>
        <v>20.1-Ε4</v>
      </c>
      <c r="G2326">
        <f>VLOOKUP($B2326,Categorisation_T_Score!$B$1:$DH$51,$C2326+2,FALSE)</f>
        <v>0</v>
      </c>
      <c r="H2326">
        <f>IFERROR(VLOOKUP(G2326,ScoreCards!$C$3:$F$6,4),0)</f>
        <v>0</v>
      </c>
    </row>
    <row r="2327" spans="2:8">
      <c r="B2327">
        <f t="shared" si="108"/>
        <v>25</v>
      </c>
      <c r="C2327">
        <f t="shared" si="109"/>
        <v>35</v>
      </c>
      <c r="D2327" t="str">
        <f>VLOOKUP(B2327,Categorisation_T!$B$4:$C$51,2,FALSE)</f>
        <v>Ε4</v>
      </c>
      <c r="E2327">
        <f>HLOOKUP(C2327,Categorisation_T!$D$1:$DH$4,4,FALSE)</f>
        <v>20.2</v>
      </c>
      <c r="F2327" t="str">
        <f t="shared" si="110"/>
        <v>20.2-Ε4</v>
      </c>
      <c r="G2327">
        <f>VLOOKUP($B2327,Categorisation_T_Score!$B$1:$DH$51,$C2327+2,FALSE)</f>
        <v>0</v>
      </c>
      <c r="H2327">
        <f>IFERROR(VLOOKUP(G2327,ScoreCards!$C$3:$F$6,4),0)</f>
        <v>0</v>
      </c>
    </row>
    <row r="2328" spans="2:8">
      <c r="B2328">
        <f t="shared" si="108"/>
        <v>25</v>
      </c>
      <c r="C2328">
        <f t="shared" si="109"/>
        <v>36</v>
      </c>
      <c r="D2328" t="str">
        <f>VLOOKUP(B2328,Categorisation_T!$B$4:$C$51,2,FALSE)</f>
        <v>Ε4</v>
      </c>
      <c r="E2328">
        <f>HLOOKUP(C2328,Categorisation_T!$D$1:$DH$4,4,FALSE)</f>
        <v>20.3</v>
      </c>
      <c r="F2328" t="str">
        <f t="shared" si="110"/>
        <v>20.3-Ε4</v>
      </c>
      <c r="G2328">
        <f>VLOOKUP($B2328,Categorisation_T_Score!$B$1:$DH$51,$C2328+2,FALSE)</f>
        <v>0</v>
      </c>
      <c r="H2328">
        <f>IFERROR(VLOOKUP(G2328,ScoreCards!$C$3:$F$6,4),0)</f>
        <v>0</v>
      </c>
    </row>
    <row r="2329" spans="2:8">
      <c r="B2329">
        <f t="shared" si="108"/>
        <v>25</v>
      </c>
      <c r="C2329">
        <f t="shared" si="109"/>
        <v>37</v>
      </c>
      <c r="D2329" t="str">
        <f>VLOOKUP(B2329,Categorisation_T!$B$4:$C$51,2,FALSE)</f>
        <v>Ε4</v>
      </c>
      <c r="E2329">
        <f>HLOOKUP(C2329,Categorisation_T!$D$1:$DH$4,4,FALSE)</f>
        <v>20.399999999999999</v>
      </c>
      <c r="F2329" t="str">
        <f t="shared" si="110"/>
        <v>20.4-Ε4</v>
      </c>
      <c r="G2329">
        <f>VLOOKUP($B2329,Categorisation_T_Score!$B$1:$DH$51,$C2329+2,FALSE)</f>
        <v>0</v>
      </c>
      <c r="H2329">
        <f>IFERROR(VLOOKUP(G2329,ScoreCards!$C$3:$F$6,4),0)</f>
        <v>0</v>
      </c>
    </row>
    <row r="2330" spans="2:8">
      <c r="B2330">
        <f t="shared" si="108"/>
        <v>25</v>
      </c>
      <c r="C2330">
        <f t="shared" si="109"/>
        <v>38</v>
      </c>
      <c r="D2330" t="str">
        <f>VLOOKUP(B2330,Categorisation_T!$B$4:$C$51,2,FALSE)</f>
        <v>Ε4</v>
      </c>
      <c r="E2330">
        <f>HLOOKUP(C2330,Categorisation_T!$D$1:$DH$4,4,FALSE)</f>
        <v>20.5</v>
      </c>
      <c r="F2330" t="str">
        <f t="shared" si="110"/>
        <v>20.5-Ε4</v>
      </c>
      <c r="G2330">
        <f>VLOOKUP($B2330,Categorisation_T_Score!$B$1:$DH$51,$C2330+2,FALSE)</f>
        <v>0</v>
      </c>
      <c r="H2330">
        <f>IFERROR(VLOOKUP(G2330,ScoreCards!$C$3:$F$6,4),0)</f>
        <v>0</v>
      </c>
    </row>
    <row r="2331" spans="2:8">
      <c r="B2331">
        <f t="shared" si="108"/>
        <v>25</v>
      </c>
      <c r="C2331">
        <f t="shared" si="109"/>
        <v>39</v>
      </c>
      <c r="D2331" t="str">
        <f>VLOOKUP(B2331,Categorisation_T!$B$4:$C$51,2,FALSE)</f>
        <v>Ε4</v>
      </c>
      <c r="E2331">
        <f>HLOOKUP(C2331,Categorisation_T!$D$1:$DH$4,4,FALSE)</f>
        <v>20.6</v>
      </c>
      <c r="F2331" t="str">
        <f t="shared" si="110"/>
        <v>20.6-Ε4</v>
      </c>
      <c r="G2331">
        <f>VLOOKUP($B2331,Categorisation_T_Score!$B$1:$DH$51,$C2331+2,FALSE)</f>
        <v>0</v>
      </c>
      <c r="H2331">
        <f>IFERROR(VLOOKUP(G2331,ScoreCards!$C$3:$F$6,4),0)</f>
        <v>0</v>
      </c>
    </row>
    <row r="2332" spans="2:8">
      <c r="B2332">
        <f t="shared" si="108"/>
        <v>25</v>
      </c>
      <c r="C2332">
        <f t="shared" si="109"/>
        <v>40</v>
      </c>
      <c r="D2332" t="str">
        <f>VLOOKUP(B2332,Categorisation_T!$B$4:$C$51,2,FALSE)</f>
        <v>Ε4</v>
      </c>
      <c r="E2332">
        <f>HLOOKUP(C2332,Categorisation_T!$D$1:$DH$4,4,FALSE)</f>
        <v>21.1</v>
      </c>
      <c r="F2332" t="str">
        <f t="shared" si="110"/>
        <v>21.1-Ε4</v>
      </c>
      <c r="G2332">
        <f>VLOOKUP($B2332,Categorisation_T_Score!$B$1:$DH$51,$C2332+2,FALSE)</f>
        <v>0</v>
      </c>
      <c r="H2332">
        <f>IFERROR(VLOOKUP(G2332,ScoreCards!$C$3:$F$6,4),0)</f>
        <v>0</v>
      </c>
    </row>
    <row r="2333" spans="2:8">
      <c r="B2333">
        <f t="shared" si="108"/>
        <v>25</v>
      </c>
      <c r="C2333">
        <f t="shared" si="109"/>
        <v>41</v>
      </c>
      <c r="D2333" t="str">
        <f>VLOOKUP(B2333,Categorisation_T!$B$4:$C$51,2,FALSE)</f>
        <v>Ε4</v>
      </c>
      <c r="E2333">
        <f>HLOOKUP(C2333,Categorisation_T!$D$1:$DH$4,4,FALSE)</f>
        <v>21.2</v>
      </c>
      <c r="F2333" t="str">
        <f t="shared" si="110"/>
        <v>21.2-Ε4</v>
      </c>
      <c r="G2333">
        <f>VLOOKUP($B2333,Categorisation_T_Score!$B$1:$DH$51,$C2333+2,FALSE)</f>
        <v>0</v>
      </c>
      <c r="H2333">
        <f>IFERROR(VLOOKUP(G2333,ScoreCards!$C$3:$F$6,4),0)</f>
        <v>0</v>
      </c>
    </row>
    <row r="2334" spans="2:8">
      <c r="B2334">
        <f t="shared" si="108"/>
        <v>25</v>
      </c>
      <c r="C2334">
        <f t="shared" si="109"/>
        <v>42</v>
      </c>
      <c r="D2334" t="str">
        <f>VLOOKUP(B2334,Categorisation_T!$B$4:$C$51,2,FALSE)</f>
        <v>Ε4</v>
      </c>
      <c r="E2334">
        <f>HLOOKUP(C2334,Categorisation_T!$D$1:$DH$4,4,FALSE)</f>
        <v>22.1</v>
      </c>
      <c r="F2334" t="str">
        <f t="shared" si="110"/>
        <v>22.1-Ε4</v>
      </c>
      <c r="G2334">
        <f>VLOOKUP($B2334,Categorisation_T_Score!$B$1:$DH$51,$C2334+2,FALSE)</f>
        <v>0</v>
      </c>
      <c r="H2334">
        <f>IFERROR(VLOOKUP(G2334,ScoreCards!$C$3:$F$6,4),0)</f>
        <v>0</v>
      </c>
    </row>
    <row r="2335" spans="2:8">
      <c r="B2335">
        <f t="shared" si="108"/>
        <v>25</v>
      </c>
      <c r="C2335">
        <f t="shared" si="109"/>
        <v>43</v>
      </c>
      <c r="D2335" t="str">
        <f>VLOOKUP(B2335,Categorisation_T!$B$4:$C$51,2,FALSE)</f>
        <v>Ε4</v>
      </c>
      <c r="E2335">
        <f>HLOOKUP(C2335,Categorisation_T!$D$1:$DH$4,4,FALSE)</f>
        <v>22.2</v>
      </c>
      <c r="F2335" t="str">
        <f t="shared" si="110"/>
        <v>22.2-Ε4</v>
      </c>
      <c r="G2335">
        <f>VLOOKUP($B2335,Categorisation_T_Score!$B$1:$DH$51,$C2335+2,FALSE)</f>
        <v>0</v>
      </c>
      <c r="H2335">
        <f>IFERROR(VLOOKUP(G2335,ScoreCards!$C$3:$F$6,4),0)</f>
        <v>0</v>
      </c>
    </row>
    <row r="2336" spans="2:8">
      <c r="B2336">
        <f t="shared" si="108"/>
        <v>25</v>
      </c>
      <c r="C2336">
        <f t="shared" si="109"/>
        <v>44</v>
      </c>
      <c r="D2336" t="str">
        <f>VLOOKUP(B2336,Categorisation_T!$B$4:$C$51,2,FALSE)</f>
        <v>Ε4</v>
      </c>
      <c r="E2336" t="str">
        <f>HLOOKUP(C2336,Categorisation_T!$D$1:$DH$4,4,FALSE)</f>
        <v>F</v>
      </c>
      <c r="F2336" t="str">
        <f t="shared" si="110"/>
        <v>F-Ε4</v>
      </c>
      <c r="G2336">
        <f>VLOOKUP($B2336,Categorisation_T_Score!$B$1:$DH$51,$C2336+2,FALSE)</f>
        <v>0</v>
      </c>
      <c r="H2336">
        <f>IFERROR(VLOOKUP(G2336,ScoreCards!$C$3:$F$6,4),0)</f>
        <v>0</v>
      </c>
    </row>
    <row r="2337" spans="2:8">
      <c r="B2337">
        <f t="shared" si="108"/>
        <v>25</v>
      </c>
      <c r="C2337">
        <f t="shared" si="109"/>
        <v>45</v>
      </c>
      <c r="D2337" t="str">
        <f>VLOOKUP(B2337,Categorisation_T!$B$4:$C$51,2,FALSE)</f>
        <v>Ε4</v>
      </c>
      <c r="E2337">
        <f>HLOOKUP(C2337,Categorisation_T!$D$1:$DH$4,4,FALSE)</f>
        <v>23.1</v>
      </c>
      <c r="F2337" t="str">
        <f t="shared" si="110"/>
        <v>23.1-Ε4</v>
      </c>
      <c r="G2337">
        <f>VLOOKUP($B2337,Categorisation_T_Score!$B$1:$DH$51,$C2337+2,FALSE)</f>
        <v>0</v>
      </c>
      <c r="H2337">
        <f>IFERROR(VLOOKUP(G2337,ScoreCards!$C$3:$F$6,4),0)</f>
        <v>0</v>
      </c>
    </row>
    <row r="2338" spans="2:8">
      <c r="B2338">
        <f t="shared" si="108"/>
        <v>25</v>
      </c>
      <c r="C2338">
        <f t="shared" si="109"/>
        <v>46</v>
      </c>
      <c r="D2338" t="str">
        <f>VLOOKUP(B2338,Categorisation_T!$B$4:$C$51,2,FALSE)</f>
        <v>Ε4</v>
      </c>
      <c r="E2338">
        <f>HLOOKUP(C2338,Categorisation_T!$D$1:$DH$4,4,FALSE)</f>
        <v>23.2</v>
      </c>
      <c r="F2338" t="str">
        <f t="shared" si="110"/>
        <v>23.2-Ε4</v>
      </c>
      <c r="G2338">
        <f>VLOOKUP($B2338,Categorisation_T_Score!$B$1:$DH$51,$C2338+2,FALSE)</f>
        <v>0</v>
      </c>
      <c r="H2338">
        <f>IFERROR(VLOOKUP(G2338,ScoreCards!$C$3:$F$6,4),0)</f>
        <v>0</v>
      </c>
    </row>
    <row r="2339" spans="2:8">
      <c r="B2339">
        <f t="shared" si="108"/>
        <v>25</v>
      </c>
      <c r="C2339">
        <f t="shared" si="109"/>
        <v>47</v>
      </c>
      <c r="D2339" t="str">
        <f>VLOOKUP(B2339,Categorisation_T!$B$4:$C$51,2,FALSE)</f>
        <v>Ε4</v>
      </c>
      <c r="E2339">
        <f>HLOOKUP(C2339,Categorisation_T!$D$1:$DH$4,4,FALSE)</f>
        <v>23.3</v>
      </c>
      <c r="F2339" t="str">
        <f t="shared" si="110"/>
        <v>23.3-Ε4</v>
      </c>
      <c r="G2339">
        <f>VLOOKUP($B2339,Categorisation_T_Score!$B$1:$DH$51,$C2339+2,FALSE)</f>
        <v>0</v>
      </c>
      <c r="H2339">
        <f>IFERROR(VLOOKUP(G2339,ScoreCards!$C$3:$F$6,4),0)</f>
        <v>0</v>
      </c>
    </row>
    <row r="2340" spans="2:8">
      <c r="B2340">
        <f t="shared" si="108"/>
        <v>25</v>
      </c>
      <c r="C2340">
        <f t="shared" si="109"/>
        <v>48</v>
      </c>
      <c r="D2340" t="str">
        <f>VLOOKUP(B2340,Categorisation_T!$B$4:$C$51,2,FALSE)</f>
        <v>Ε4</v>
      </c>
      <c r="E2340">
        <f>HLOOKUP(C2340,Categorisation_T!$D$1:$DH$4,4,FALSE)</f>
        <v>23.4</v>
      </c>
      <c r="F2340" t="str">
        <f t="shared" si="110"/>
        <v>23.4-Ε4</v>
      </c>
      <c r="G2340">
        <f>VLOOKUP($B2340,Categorisation_T_Score!$B$1:$DH$51,$C2340+2,FALSE)</f>
        <v>0</v>
      </c>
      <c r="H2340">
        <f>IFERROR(VLOOKUP(G2340,ScoreCards!$C$3:$F$6,4),0)</f>
        <v>0</v>
      </c>
    </row>
    <row r="2341" spans="2:8">
      <c r="B2341">
        <f t="shared" si="108"/>
        <v>25</v>
      </c>
      <c r="C2341">
        <f t="shared" si="109"/>
        <v>49</v>
      </c>
      <c r="D2341" t="str">
        <f>VLOOKUP(B2341,Categorisation_T!$B$4:$C$51,2,FALSE)</f>
        <v>Ε4</v>
      </c>
      <c r="E2341">
        <f>HLOOKUP(C2341,Categorisation_T!$D$1:$DH$4,4,FALSE)</f>
        <v>23.5</v>
      </c>
      <c r="F2341" t="str">
        <f t="shared" si="110"/>
        <v>23.5-Ε4</v>
      </c>
      <c r="G2341">
        <f>VLOOKUP($B2341,Categorisation_T_Score!$B$1:$DH$51,$C2341+2,FALSE)</f>
        <v>0</v>
      </c>
      <c r="H2341">
        <f>IFERROR(VLOOKUP(G2341,ScoreCards!$C$3:$F$6,4),0)</f>
        <v>0</v>
      </c>
    </row>
    <row r="2342" spans="2:8">
      <c r="B2342">
        <f t="shared" si="108"/>
        <v>25</v>
      </c>
      <c r="C2342">
        <f t="shared" si="109"/>
        <v>50</v>
      </c>
      <c r="D2342" t="str">
        <f>VLOOKUP(B2342,Categorisation_T!$B$4:$C$51,2,FALSE)</f>
        <v>Ε4</v>
      </c>
      <c r="E2342">
        <f>HLOOKUP(C2342,Categorisation_T!$D$1:$DH$4,4,FALSE)</f>
        <v>23.6</v>
      </c>
      <c r="F2342" t="str">
        <f t="shared" si="110"/>
        <v>23.6-Ε4</v>
      </c>
      <c r="G2342">
        <f>VLOOKUP($B2342,Categorisation_T_Score!$B$1:$DH$51,$C2342+2,FALSE)</f>
        <v>0</v>
      </c>
      <c r="H2342">
        <f>IFERROR(VLOOKUP(G2342,ScoreCards!$C$3:$F$6,4),0)</f>
        <v>0</v>
      </c>
    </row>
    <row r="2343" spans="2:8">
      <c r="B2343">
        <f t="shared" si="108"/>
        <v>25</v>
      </c>
      <c r="C2343">
        <f t="shared" si="109"/>
        <v>51</v>
      </c>
      <c r="D2343" t="str">
        <f>VLOOKUP(B2343,Categorisation_T!$B$4:$C$51,2,FALSE)</f>
        <v>Ε4</v>
      </c>
      <c r="E2343">
        <f>HLOOKUP(C2343,Categorisation_T!$D$1:$DH$4,4,FALSE)</f>
        <v>23.7</v>
      </c>
      <c r="F2343" t="str">
        <f t="shared" si="110"/>
        <v>23.7-Ε4</v>
      </c>
      <c r="G2343">
        <f>VLOOKUP($B2343,Categorisation_T_Score!$B$1:$DH$51,$C2343+2,FALSE)</f>
        <v>0</v>
      </c>
      <c r="H2343">
        <f>IFERROR(VLOOKUP(G2343,ScoreCards!$C$3:$F$6,4),0)</f>
        <v>0</v>
      </c>
    </row>
    <row r="2344" spans="2:8">
      <c r="B2344">
        <f t="shared" si="108"/>
        <v>25</v>
      </c>
      <c r="C2344">
        <f t="shared" si="109"/>
        <v>52</v>
      </c>
      <c r="D2344" t="str">
        <f>VLOOKUP(B2344,Categorisation_T!$B$4:$C$51,2,FALSE)</f>
        <v>Ε4</v>
      </c>
      <c r="E2344">
        <f>HLOOKUP(C2344,Categorisation_T!$D$1:$DH$4,4,FALSE)</f>
        <v>38</v>
      </c>
      <c r="F2344" t="str">
        <f t="shared" si="110"/>
        <v>38-Ε4</v>
      </c>
      <c r="G2344">
        <f>VLOOKUP($B2344,Categorisation_T_Score!$B$1:$DH$51,$C2344+2,FALSE)</f>
        <v>0</v>
      </c>
      <c r="H2344">
        <f>IFERROR(VLOOKUP(G2344,ScoreCards!$C$3:$F$6,4),0)</f>
        <v>0</v>
      </c>
    </row>
    <row r="2345" spans="2:8">
      <c r="B2345">
        <f t="shared" si="108"/>
        <v>25</v>
      </c>
      <c r="C2345">
        <f t="shared" si="109"/>
        <v>53</v>
      </c>
      <c r="D2345" t="str">
        <f>VLOOKUP(B2345,Categorisation_T!$B$4:$C$51,2,FALSE)</f>
        <v>Ε4</v>
      </c>
      <c r="E2345">
        <f>HLOOKUP(C2345,Categorisation_T!$D$1:$DH$4,4,FALSE)</f>
        <v>39</v>
      </c>
      <c r="F2345" t="str">
        <f t="shared" si="110"/>
        <v>39-Ε4</v>
      </c>
      <c r="G2345">
        <f>VLOOKUP($B2345,Categorisation_T_Score!$B$1:$DH$51,$C2345+2,FALSE)</f>
        <v>0</v>
      </c>
      <c r="H2345">
        <f>IFERROR(VLOOKUP(G2345,ScoreCards!$C$3:$F$6,4),0)</f>
        <v>0</v>
      </c>
    </row>
    <row r="2346" spans="2:8">
      <c r="B2346">
        <f t="shared" si="108"/>
        <v>25</v>
      </c>
      <c r="C2346">
        <f t="shared" si="109"/>
        <v>54</v>
      </c>
      <c r="D2346" t="str">
        <f>VLOOKUP(B2346,Categorisation_T!$B$4:$C$51,2,FALSE)</f>
        <v>Ε4</v>
      </c>
      <c r="E2346" t="str">
        <f>HLOOKUP(C2346,Categorisation_T!$D$1:$DH$4,4,FALSE)</f>
        <v>G</v>
      </c>
      <c r="F2346" t="str">
        <f t="shared" si="110"/>
        <v>G-Ε4</v>
      </c>
      <c r="G2346">
        <f>VLOOKUP($B2346,Categorisation_T_Score!$B$1:$DH$51,$C2346+2,FALSE)</f>
        <v>0</v>
      </c>
      <c r="H2346">
        <f>IFERROR(VLOOKUP(G2346,ScoreCards!$C$3:$F$6,4),0)</f>
        <v>0</v>
      </c>
    </row>
    <row r="2347" spans="2:8">
      <c r="B2347">
        <f t="shared" si="108"/>
        <v>25</v>
      </c>
      <c r="C2347">
        <f t="shared" si="109"/>
        <v>55</v>
      </c>
      <c r="D2347" t="str">
        <f>VLOOKUP(B2347,Categorisation_T!$B$4:$C$51,2,FALSE)</f>
        <v>Ε4</v>
      </c>
      <c r="E2347">
        <f>HLOOKUP(C2347,Categorisation_T!$D$1:$DH$4,4,FALSE)</f>
        <v>24.1</v>
      </c>
      <c r="F2347" t="str">
        <f t="shared" si="110"/>
        <v>24.1-Ε4</v>
      </c>
      <c r="G2347">
        <f>VLOOKUP($B2347,Categorisation_T_Score!$B$1:$DH$51,$C2347+2,FALSE)</f>
        <v>0</v>
      </c>
      <c r="H2347">
        <f>IFERROR(VLOOKUP(G2347,ScoreCards!$C$3:$F$6,4),0)</f>
        <v>0</v>
      </c>
    </row>
    <row r="2348" spans="2:8">
      <c r="B2348">
        <f t="shared" si="108"/>
        <v>25</v>
      </c>
      <c r="C2348">
        <f t="shared" si="109"/>
        <v>56</v>
      </c>
      <c r="D2348" t="str">
        <f>VLOOKUP(B2348,Categorisation_T!$B$4:$C$51,2,FALSE)</f>
        <v>Ε4</v>
      </c>
      <c r="E2348">
        <f>HLOOKUP(C2348,Categorisation_T!$D$1:$DH$4,4,FALSE)</f>
        <v>24.2</v>
      </c>
      <c r="F2348" t="str">
        <f t="shared" si="110"/>
        <v>24.2-Ε4</v>
      </c>
      <c r="G2348">
        <f>VLOOKUP($B2348,Categorisation_T_Score!$B$1:$DH$51,$C2348+2,FALSE)</f>
        <v>0</v>
      </c>
      <c r="H2348">
        <f>IFERROR(VLOOKUP(G2348,ScoreCards!$C$3:$F$6,4),0)</f>
        <v>0</v>
      </c>
    </row>
    <row r="2349" spans="2:8">
      <c r="B2349">
        <f t="shared" si="108"/>
        <v>25</v>
      </c>
      <c r="C2349">
        <f t="shared" si="109"/>
        <v>57</v>
      </c>
      <c r="D2349" t="str">
        <f>VLOOKUP(B2349,Categorisation_T!$B$4:$C$51,2,FALSE)</f>
        <v>Ε4</v>
      </c>
      <c r="E2349">
        <f>HLOOKUP(C2349,Categorisation_T!$D$1:$DH$4,4,FALSE)</f>
        <v>24.3</v>
      </c>
      <c r="F2349" t="str">
        <f t="shared" si="110"/>
        <v>24.3-Ε4</v>
      </c>
      <c r="G2349">
        <f>VLOOKUP($B2349,Categorisation_T_Score!$B$1:$DH$51,$C2349+2,FALSE)</f>
        <v>0</v>
      </c>
      <c r="H2349">
        <f>IFERROR(VLOOKUP(G2349,ScoreCards!$C$3:$F$6,4),0)</f>
        <v>0</v>
      </c>
    </row>
    <row r="2350" spans="2:8">
      <c r="B2350">
        <f t="shared" si="108"/>
        <v>25</v>
      </c>
      <c r="C2350">
        <f t="shared" si="109"/>
        <v>58</v>
      </c>
      <c r="D2350" t="str">
        <f>VLOOKUP(B2350,Categorisation_T!$B$4:$C$51,2,FALSE)</f>
        <v>Ε4</v>
      </c>
      <c r="E2350">
        <f>HLOOKUP(C2350,Categorisation_T!$D$1:$DH$4,4,FALSE)</f>
        <v>24.4</v>
      </c>
      <c r="F2350" t="str">
        <f t="shared" si="110"/>
        <v>24.4-Ε4</v>
      </c>
      <c r="G2350">
        <f>VLOOKUP($B2350,Categorisation_T_Score!$B$1:$DH$51,$C2350+2,FALSE)</f>
        <v>0</v>
      </c>
      <c r="H2350">
        <f>IFERROR(VLOOKUP(G2350,ScoreCards!$C$3:$F$6,4),0)</f>
        <v>0</v>
      </c>
    </row>
    <row r="2351" spans="2:8">
      <c r="B2351">
        <f t="shared" si="108"/>
        <v>25</v>
      </c>
      <c r="C2351">
        <f t="shared" si="109"/>
        <v>59</v>
      </c>
      <c r="D2351" t="str">
        <f>VLOOKUP(B2351,Categorisation_T!$B$4:$C$51,2,FALSE)</f>
        <v>Ε4</v>
      </c>
      <c r="E2351">
        <f>HLOOKUP(C2351,Categorisation_T!$D$1:$DH$4,4,FALSE)</f>
        <v>24.5</v>
      </c>
      <c r="F2351" t="str">
        <f t="shared" si="110"/>
        <v>24.5-Ε4</v>
      </c>
      <c r="G2351">
        <f>VLOOKUP($B2351,Categorisation_T_Score!$B$1:$DH$51,$C2351+2,FALSE)</f>
        <v>0</v>
      </c>
      <c r="H2351">
        <f>IFERROR(VLOOKUP(G2351,ScoreCards!$C$3:$F$6,4),0)</f>
        <v>0</v>
      </c>
    </row>
    <row r="2352" spans="2:8">
      <c r="B2352">
        <f t="shared" si="108"/>
        <v>25</v>
      </c>
      <c r="C2352">
        <f t="shared" si="109"/>
        <v>60</v>
      </c>
      <c r="D2352" t="str">
        <f>VLOOKUP(B2352,Categorisation_T!$B$4:$C$51,2,FALSE)</f>
        <v>Ε4</v>
      </c>
      <c r="E2352">
        <f>HLOOKUP(C2352,Categorisation_T!$D$1:$DH$4,4,FALSE)</f>
        <v>25.1</v>
      </c>
      <c r="F2352" t="str">
        <f t="shared" si="110"/>
        <v>25.1-Ε4</v>
      </c>
      <c r="G2352">
        <f>VLOOKUP($B2352,Categorisation_T_Score!$B$1:$DH$51,$C2352+2,FALSE)</f>
        <v>0</v>
      </c>
      <c r="H2352">
        <f>IFERROR(VLOOKUP(G2352,ScoreCards!$C$3:$F$6,4),0)</f>
        <v>0</v>
      </c>
    </row>
    <row r="2353" spans="2:8">
      <c r="B2353">
        <f t="shared" si="108"/>
        <v>25</v>
      </c>
      <c r="C2353">
        <f t="shared" si="109"/>
        <v>61</v>
      </c>
      <c r="D2353" t="str">
        <f>VLOOKUP(B2353,Categorisation_T!$B$4:$C$51,2,FALSE)</f>
        <v>Ε4</v>
      </c>
      <c r="E2353">
        <f>HLOOKUP(C2353,Categorisation_T!$D$1:$DH$4,4,FALSE)</f>
        <v>25.2</v>
      </c>
      <c r="F2353" t="str">
        <f t="shared" si="110"/>
        <v>25.2-Ε4</v>
      </c>
      <c r="G2353">
        <f>VLOOKUP($B2353,Categorisation_T_Score!$B$1:$DH$51,$C2353+2,FALSE)</f>
        <v>0</v>
      </c>
      <c r="H2353">
        <f>IFERROR(VLOOKUP(G2353,ScoreCards!$C$3:$F$6,4),0)</f>
        <v>0</v>
      </c>
    </row>
    <row r="2354" spans="2:8">
      <c r="B2354">
        <f t="shared" ref="B2354:B2417" si="111">B2245+1</f>
        <v>25</v>
      </c>
      <c r="C2354">
        <f t="shared" ref="C2354:C2417" si="112">C2245</f>
        <v>62</v>
      </c>
      <c r="D2354" t="str">
        <f>VLOOKUP(B2354,Categorisation_T!$B$4:$C$51,2,FALSE)</f>
        <v>Ε4</v>
      </c>
      <c r="E2354">
        <f>HLOOKUP(C2354,Categorisation_T!$D$1:$DH$4,4,FALSE)</f>
        <v>25.3</v>
      </c>
      <c r="F2354" t="str">
        <f t="shared" si="110"/>
        <v>25.3-Ε4</v>
      </c>
      <c r="G2354">
        <f>VLOOKUP($B2354,Categorisation_T_Score!$B$1:$DH$51,$C2354+2,FALSE)</f>
        <v>0</v>
      </c>
      <c r="H2354">
        <f>IFERROR(VLOOKUP(G2354,ScoreCards!$C$3:$F$6,4),0)</f>
        <v>0</v>
      </c>
    </row>
    <row r="2355" spans="2:8">
      <c r="B2355">
        <f t="shared" si="111"/>
        <v>25</v>
      </c>
      <c r="C2355">
        <f t="shared" si="112"/>
        <v>63</v>
      </c>
      <c r="D2355" t="str">
        <f>VLOOKUP(B2355,Categorisation_T!$B$4:$C$51,2,FALSE)</f>
        <v>Ε4</v>
      </c>
      <c r="E2355">
        <f>HLOOKUP(C2355,Categorisation_T!$D$1:$DH$4,4,FALSE)</f>
        <v>25.4</v>
      </c>
      <c r="F2355" t="str">
        <f t="shared" si="110"/>
        <v>25.4-Ε4</v>
      </c>
      <c r="G2355">
        <f>VLOOKUP($B2355,Categorisation_T_Score!$B$1:$DH$51,$C2355+2,FALSE)</f>
        <v>0</v>
      </c>
      <c r="H2355">
        <f>IFERROR(VLOOKUP(G2355,ScoreCards!$C$3:$F$6,4),0)</f>
        <v>0</v>
      </c>
    </row>
    <row r="2356" spans="2:8">
      <c r="B2356">
        <f t="shared" si="111"/>
        <v>25</v>
      </c>
      <c r="C2356">
        <f t="shared" si="112"/>
        <v>64</v>
      </c>
      <c r="D2356" t="str">
        <f>VLOOKUP(B2356,Categorisation_T!$B$4:$C$51,2,FALSE)</f>
        <v>Ε4</v>
      </c>
      <c r="E2356">
        <f>HLOOKUP(C2356,Categorisation_T!$D$1:$DH$4,4,FALSE)</f>
        <v>25.5</v>
      </c>
      <c r="F2356" t="str">
        <f t="shared" si="110"/>
        <v>25.5-Ε4</v>
      </c>
      <c r="G2356">
        <f>VLOOKUP($B2356,Categorisation_T_Score!$B$1:$DH$51,$C2356+2,FALSE)</f>
        <v>0</v>
      </c>
      <c r="H2356">
        <f>IFERROR(VLOOKUP(G2356,ScoreCards!$C$3:$F$6,4),0)</f>
        <v>0</v>
      </c>
    </row>
    <row r="2357" spans="2:8">
      <c r="B2357">
        <f t="shared" si="111"/>
        <v>25</v>
      </c>
      <c r="C2357">
        <f t="shared" si="112"/>
        <v>65</v>
      </c>
      <c r="D2357" t="str">
        <f>VLOOKUP(B2357,Categorisation_T!$B$4:$C$51,2,FALSE)</f>
        <v>Ε4</v>
      </c>
      <c r="E2357">
        <f>HLOOKUP(C2357,Categorisation_T!$D$1:$DH$4,4,FALSE)</f>
        <v>25.6</v>
      </c>
      <c r="F2357" t="str">
        <f t="shared" si="110"/>
        <v>25.6-Ε4</v>
      </c>
      <c r="G2357">
        <f>VLOOKUP($B2357,Categorisation_T_Score!$B$1:$DH$51,$C2357+2,FALSE)</f>
        <v>0</v>
      </c>
      <c r="H2357">
        <f>IFERROR(VLOOKUP(G2357,ScoreCards!$C$3:$F$6,4),0)</f>
        <v>0</v>
      </c>
    </row>
    <row r="2358" spans="2:8">
      <c r="B2358">
        <f t="shared" si="111"/>
        <v>25</v>
      </c>
      <c r="C2358">
        <f t="shared" si="112"/>
        <v>66</v>
      </c>
      <c r="D2358" t="str">
        <f>VLOOKUP(B2358,Categorisation_T!$B$4:$C$51,2,FALSE)</f>
        <v>Ε4</v>
      </c>
      <c r="E2358">
        <f>HLOOKUP(C2358,Categorisation_T!$D$1:$DH$4,4,FALSE)</f>
        <v>25.7</v>
      </c>
      <c r="F2358" t="str">
        <f t="shared" si="110"/>
        <v>25.7-Ε4</v>
      </c>
      <c r="G2358">
        <f>VLOOKUP($B2358,Categorisation_T_Score!$B$1:$DH$51,$C2358+2,FALSE)</f>
        <v>0</v>
      </c>
      <c r="H2358">
        <f>IFERROR(VLOOKUP(G2358,ScoreCards!$C$3:$F$6,4),0)</f>
        <v>0</v>
      </c>
    </row>
    <row r="2359" spans="2:8">
      <c r="B2359">
        <f t="shared" si="111"/>
        <v>25</v>
      </c>
      <c r="C2359">
        <f t="shared" si="112"/>
        <v>67</v>
      </c>
      <c r="D2359" t="str">
        <f>VLOOKUP(B2359,Categorisation_T!$B$4:$C$51,2,FALSE)</f>
        <v>Ε4</v>
      </c>
      <c r="E2359">
        <f>HLOOKUP(C2359,Categorisation_T!$D$1:$DH$4,4,FALSE)</f>
        <v>25.9</v>
      </c>
      <c r="F2359" t="str">
        <f t="shared" si="110"/>
        <v>25.9-Ε4</v>
      </c>
      <c r="G2359">
        <f>VLOOKUP($B2359,Categorisation_T_Score!$B$1:$DH$51,$C2359+2,FALSE)</f>
        <v>0</v>
      </c>
      <c r="H2359">
        <f>IFERROR(VLOOKUP(G2359,ScoreCards!$C$3:$F$6,4),0)</f>
        <v>0</v>
      </c>
    </row>
    <row r="2360" spans="2:8">
      <c r="B2360">
        <f t="shared" si="111"/>
        <v>25</v>
      </c>
      <c r="C2360">
        <f t="shared" si="112"/>
        <v>68</v>
      </c>
      <c r="D2360" t="str">
        <f>VLOOKUP(B2360,Categorisation_T!$B$4:$C$51,2,FALSE)</f>
        <v>Ε4</v>
      </c>
      <c r="E2360" t="str">
        <f>HLOOKUP(C2360,Categorisation_T!$D$1:$DH$4,4,FALSE)</f>
        <v>H</v>
      </c>
      <c r="F2360" t="str">
        <f t="shared" si="110"/>
        <v>H-Ε4</v>
      </c>
      <c r="G2360">
        <f>VLOOKUP($B2360,Categorisation_T_Score!$B$1:$DH$51,$C2360+2,FALSE)</f>
        <v>0</v>
      </c>
      <c r="H2360">
        <f>IFERROR(VLOOKUP(G2360,ScoreCards!$C$3:$F$6,4),0)</f>
        <v>0</v>
      </c>
    </row>
    <row r="2361" spans="2:8">
      <c r="B2361">
        <f t="shared" si="111"/>
        <v>25</v>
      </c>
      <c r="C2361">
        <f t="shared" si="112"/>
        <v>69</v>
      </c>
      <c r="D2361" t="str">
        <f>VLOOKUP(B2361,Categorisation_T!$B$4:$C$51,2,FALSE)</f>
        <v>Ε4</v>
      </c>
      <c r="E2361">
        <f>HLOOKUP(C2361,Categorisation_T!$D$1:$DH$4,4,FALSE)</f>
        <v>26.1</v>
      </c>
      <c r="F2361" t="str">
        <f t="shared" si="110"/>
        <v>26.1-Ε4</v>
      </c>
      <c r="G2361">
        <f>VLOOKUP($B2361,Categorisation_T_Score!$B$1:$DH$51,$C2361+2,FALSE)</f>
        <v>0</v>
      </c>
      <c r="H2361">
        <f>IFERROR(VLOOKUP(G2361,ScoreCards!$C$3:$F$6,4),0)</f>
        <v>0</v>
      </c>
    </row>
    <row r="2362" spans="2:8">
      <c r="B2362">
        <f t="shared" si="111"/>
        <v>25</v>
      </c>
      <c r="C2362">
        <f t="shared" si="112"/>
        <v>70</v>
      </c>
      <c r="D2362" t="str">
        <f>VLOOKUP(B2362,Categorisation_T!$B$4:$C$51,2,FALSE)</f>
        <v>Ε4</v>
      </c>
      <c r="E2362">
        <f>HLOOKUP(C2362,Categorisation_T!$D$1:$DH$4,4,FALSE)</f>
        <v>26.2</v>
      </c>
      <c r="F2362" t="str">
        <f t="shared" si="110"/>
        <v>26.2-Ε4</v>
      </c>
      <c r="G2362">
        <f>VLOOKUP($B2362,Categorisation_T_Score!$B$1:$DH$51,$C2362+2,FALSE)</f>
        <v>0</v>
      </c>
      <c r="H2362">
        <f>IFERROR(VLOOKUP(G2362,ScoreCards!$C$3:$F$6,4),0)</f>
        <v>0</v>
      </c>
    </row>
    <row r="2363" spans="2:8">
      <c r="B2363">
        <f t="shared" si="111"/>
        <v>25</v>
      </c>
      <c r="C2363">
        <f t="shared" si="112"/>
        <v>71</v>
      </c>
      <c r="D2363" t="str">
        <f>VLOOKUP(B2363,Categorisation_T!$B$4:$C$51,2,FALSE)</f>
        <v>Ε4</v>
      </c>
      <c r="E2363">
        <f>HLOOKUP(C2363,Categorisation_T!$D$1:$DH$4,4,FALSE)</f>
        <v>26.3</v>
      </c>
      <c r="F2363" t="str">
        <f t="shared" si="110"/>
        <v>26.3-Ε4</v>
      </c>
      <c r="G2363">
        <f>VLOOKUP($B2363,Categorisation_T_Score!$B$1:$DH$51,$C2363+2,FALSE)</f>
        <v>0</v>
      </c>
      <c r="H2363">
        <f>IFERROR(VLOOKUP(G2363,ScoreCards!$C$3:$F$6,4),0)</f>
        <v>0</v>
      </c>
    </row>
    <row r="2364" spans="2:8">
      <c r="B2364">
        <f t="shared" si="111"/>
        <v>25</v>
      </c>
      <c r="C2364">
        <f t="shared" si="112"/>
        <v>72</v>
      </c>
      <c r="D2364" t="str">
        <f>VLOOKUP(B2364,Categorisation_T!$B$4:$C$51,2,FALSE)</f>
        <v>Ε4</v>
      </c>
      <c r="E2364">
        <f>HLOOKUP(C2364,Categorisation_T!$D$1:$DH$4,4,FALSE)</f>
        <v>26.4</v>
      </c>
      <c r="F2364" t="str">
        <f t="shared" si="110"/>
        <v>26.4-Ε4</v>
      </c>
      <c r="G2364">
        <f>VLOOKUP($B2364,Categorisation_T_Score!$B$1:$DH$51,$C2364+2,FALSE)</f>
        <v>0</v>
      </c>
      <c r="H2364">
        <f>IFERROR(VLOOKUP(G2364,ScoreCards!$C$3:$F$6,4),0)</f>
        <v>0</v>
      </c>
    </row>
    <row r="2365" spans="2:8">
      <c r="B2365">
        <f t="shared" si="111"/>
        <v>25</v>
      </c>
      <c r="C2365">
        <f t="shared" si="112"/>
        <v>73</v>
      </c>
      <c r="D2365" t="str">
        <f>VLOOKUP(B2365,Categorisation_T!$B$4:$C$51,2,FALSE)</f>
        <v>Ε4</v>
      </c>
      <c r="E2365">
        <f>HLOOKUP(C2365,Categorisation_T!$D$1:$DH$4,4,FALSE)</f>
        <v>26.5</v>
      </c>
      <c r="F2365" t="str">
        <f t="shared" si="110"/>
        <v>26.5-Ε4</v>
      </c>
      <c r="G2365">
        <f>VLOOKUP($B2365,Categorisation_T_Score!$B$1:$DH$51,$C2365+2,FALSE)</f>
        <v>0</v>
      </c>
      <c r="H2365">
        <f>IFERROR(VLOOKUP(G2365,ScoreCards!$C$3:$F$6,4),0)</f>
        <v>0</v>
      </c>
    </row>
    <row r="2366" spans="2:8">
      <c r="B2366">
        <f t="shared" si="111"/>
        <v>25</v>
      </c>
      <c r="C2366">
        <f t="shared" si="112"/>
        <v>74</v>
      </c>
      <c r="D2366" t="str">
        <f>VLOOKUP(B2366,Categorisation_T!$B$4:$C$51,2,FALSE)</f>
        <v>Ε4</v>
      </c>
      <c r="E2366">
        <f>HLOOKUP(C2366,Categorisation_T!$D$1:$DH$4,4,FALSE)</f>
        <v>26.6</v>
      </c>
      <c r="F2366" t="str">
        <f t="shared" si="110"/>
        <v>26.6-Ε4</v>
      </c>
      <c r="G2366">
        <f>VLOOKUP($B2366,Categorisation_T_Score!$B$1:$DH$51,$C2366+2,FALSE)</f>
        <v>0</v>
      </c>
      <c r="H2366">
        <f>IFERROR(VLOOKUP(G2366,ScoreCards!$C$3:$F$6,4),0)</f>
        <v>0</v>
      </c>
    </row>
    <row r="2367" spans="2:8">
      <c r="B2367">
        <f t="shared" si="111"/>
        <v>25</v>
      </c>
      <c r="C2367">
        <f t="shared" si="112"/>
        <v>75</v>
      </c>
      <c r="D2367" t="str">
        <f>VLOOKUP(B2367,Categorisation_T!$B$4:$C$51,2,FALSE)</f>
        <v>Ε4</v>
      </c>
      <c r="E2367">
        <f>HLOOKUP(C2367,Categorisation_T!$D$1:$DH$4,4,FALSE)</f>
        <v>26.7</v>
      </c>
      <c r="F2367" t="str">
        <f t="shared" si="110"/>
        <v>26.7-Ε4</v>
      </c>
      <c r="G2367">
        <f>VLOOKUP($B2367,Categorisation_T_Score!$B$1:$DH$51,$C2367+2,FALSE)</f>
        <v>0</v>
      </c>
      <c r="H2367">
        <f>IFERROR(VLOOKUP(G2367,ScoreCards!$C$3:$F$6,4),0)</f>
        <v>0</v>
      </c>
    </row>
    <row r="2368" spans="2:8">
      <c r="B2368">
        <f t="shared" si="111"/>
        <v>25</v>
      </c>
      <c r="C2368">
        <f t="shared" si="112"/>
        <v>76</v>
      </c>
      <c r="D2368" t="str">
        <f>VLOOKUP(B2368,Categorisation_T!$B$4:$C$51,2,FALSE)</f>
        <v>Ε4</v>
      </c>
      <c r="E2368">
        <f>HLOOKUP(C2368,Categorisation_T!$D$1:$DH$4,4,FALSE)</f>
        <v>26.8</v>
      </c>
      <c r="F2368" t="str">
        <f t="shared" si="110"/>
        <v>26.8-Ε4</v>
      </c>
      <c r="G2368">
        <f>VLOOKUP($B2368,Categorisation_T_Score!$B$1:$DH$51,$C2368+2,FALSE)</f>
        <v>0</v>
      </c>
      <c r="H2368">
        <f>IFERROR(VLOOKUP(G2368,ScoreCards!$C$3:$F$6,4),0)</f>
        <v>0</v>
      </c>
    </row>
    <row r="2369" spans="2:8">
      <c r="B2369">
        <f t="shared" si="111"/>
        <v>25</v>
      </c>
      <c r="C2369">
        <f t="shared" si="112"/>
        <v>77</v>
      </c>
      <c r="D2369" t="str">
        <f>VLOOKUP(B2369,Categorisation_T!$B$4:$C$51,2,FALSE)</f>
        <v>Ε4</v>
      </c>
      <c r="E2369">
        <f>HLOOKUP(C2369,Categorisation_T!$D$1:$DH$4,4,FALSE)</f>
        <v>27.1</v>
      </c>
      <c r="F2369" t="str">
        <f t="shared" si="110"/>
        <v>27.1-Ε4</v>
      </c>
      <c r="G2369">
        <f>VLOOKUP($B2369,Categorisation_T_Score!$B$1:$DH$51,$C2369+2,FALSE)</f>
        <v>0</v>
      </c>
      <c r="H2369">
        <f>IFERROR(VLOOKUP(G2369,ScoreCards!$C$3:$F$6,4),0)</f>
        <v>0</v>
      </c>
    </row>
    <row r="2370" spans="2:8">
      <c r="B2370">
        <f t="shared" si="111"/>
        <v>25</v>
      </c>
      <c r="C2370">
        <f t="shared" si="112"/>
        <v>78</v>
      </c>
      <c r="D2370" t="str">
        <f>VLOOKUP(B2370,Categorisation_T!$B$4:$C$51,2,FALSE)</f>
        <v>Ε4</v>
      </c>
      <c r="E2370">
        <f>HLOOKUP(C2370,Categorisation_T!$D$1:$DH$4,4,FALSE)</f>
        <v>27.2</v>
      </c>
      <c r="F2370" t="str">
        <f t="shared" si="110"/>
        <v>27.2-Ε4</v>
      </c>
      <c r="G2370">
        <f>VLOOKUP($B2370,Categorisation_T_Score!$B$1:$DH$51,$C2370+2,FALSE)</f>
        <v>0</v>
      </c>
      <c r="H2370">
        <f>IFERROR(VLOOKUP(G2370,ScoreCards!$C$3:$F$6,4),0)</f>
        <v>0</v>
      </c>
    </row>
    <row r="2371" spans="2:8">
      <c r="B2371">
        <f t="shared" si="111"/>
        <v>25</v>
      </c>
      <c r="C2371">
        <f t="shared" si="112"/>
        <v>79</v>
      </c>
      <c r="D2371" t="str">
        <f>VLOOKUP(B2371,Categorisation_T!$B$4:$C$51,2,FALSE)</f>
        <v>Ε4</v>
      </c>
      <c r="E2371">
        <f>HLOOKUP(C2371,Categorisation_T!$D$1:$DH$4,4,FALSE)</f>
        <v>27.3</v>
      </c>
      <c r="F2371" t="str">
        <f t="shared" si="110"/>
        <v>27.3-Ε4</v>
      </c>
      <c r="G2371">
        <f>VLOOKUP($B2371,Categorisation_T_Score!$B$1:$DH$51,$C2371+2,FALSE)</f>
        <v>0</v>
      </c>
      <c r="H2371">
        <f>IFERROR(VLOOKUP(G2371,ScoreCards!$C$3:$F$6,4),0)</f>
        <v>0</v>
      </c>
    </row>
    <row r="2372" spans="2:8">
      <c r="B2372">
        <f t="shared" si="111"/>
        <v>25</v>
      </c>
      <c r="C2372">
        <f t="shared" si="112"/>
        <v>80</v>
      </c>
      <c r="D2372" t="str">
        <f>VLOOKUP(B2372,Categorisation_T!$B$4:$C$51,2,FALSE)</f>
        <v>Ε4</v>
      </c>
      <c r="E2372">
        <f>HLOOKUP(C2372,Categorisation_T!$D$1:$DH$4,4,FALSE)</f>
        <v>27.4</v>
      </c>
      <c r="F2372" t="str">
        <f t="shared" si="110"/>
        <v>27.4-Ε4</v>
      </c>
      <c r="G2372">
        <f>VLOOKUP($B2372,Categorisation_T_Score!$B$1:$DH$51,$C2372+2,FALSE)</f>
        <v>0</v>
      </c>
      <c r="H2372">
        <f>IFERROR(VLOOKUP(G2372,ScoreCards!$C$3:$F$6,4),0)</f>
        <v>0</v>
      </c>
    </row>
    <row r="2373" spans="2:8">
      <c r="B2373">
        <f t="shared" si="111"/>
        <v>25</v>
      </c>
      <c r="C2373">
        <f t="shared" si="112"/>
        <v>81</v>
      </c>
      <c r="D2373" t="str">
        <f>VLOOKUP(B2373,Categorisation_T!$B$4:$C$51,2,FALSE)</f>
        <v>Ε4</v>
      </c>
      <c r="E2373">
        <f>HLOOKUP(C2373,Categorisation_T!$D$1:$DH$4,4,FALSE)</f>
        <v>27.5</v>
      </c>
      <c r="F2373" t="str">
        <f t="shared" ref="F2373:F2436" si="113">E2373&amp;"-"&amp;D2373</f>
        <v>27.5-Ε4</v>
      </c>
      <c r="G2373">
        <f>VLOOKUP($B2373,Categorisation_T_Score!$B$1:$DH$51,$C2373+2,FALSE)</f>
        <v>0</v>
      </c>
      <c r="H2373">
        <f>IFERROR(VLOOKUP(G2373,ScoreCards!$C$3:$F$6,4),0)</f>
        <v>0</v>
      </c>
    </row>
    <row r="2374" spans="2:8">
      <c r="B2374">
        <f t="shared" si="111"/>
        <v>25</v>
      </c>
      <c r="C2374">
        <f t="shared" si="112"/>
        <v>82</v>
      </c>
      <c r="D2374" t="str">
        <f>VLOOKUP(B2374,Categorisation_T!$B$4:$C$51,2,FALSE)</f>
        <v>Ε4</v>
      </c>
      <c r="E2374">
        <f>HLOOKUP(C2374,Categorisation_T!$D$1:$DH$4,4,FALSE)</f>
        <v>27.9</v>
      </c>
      <c r="F2374" t="str">
        <f t="shared" si="113"/>
        <v>27.9-Ε4</v>
      </c>
      <c r="G2374">
        <f>VLOOKUP($B2374,Categorisation_T_Score!$B$1:$DH$51,$C2374+2,FALSE)</f>
        <v>0</v>
      </c>
      <c r="H2374">
        <f>IFERROR(VLOOKUP(G2374,ScoreCards!$C$3:$F$6,4),0)</f>
        <v>0</v>
      </c>
    </row>
    <row r="2375" spans="2:8">
      <c r="B2375">
        <f t="shared" si="111"/>
        <v>25</v>
      </c>
      <c r="C2375">
        <f t="shared" si="112"/>
        <v>83</v>
      </c>
      <c r="D2375" t="str">
        <f>VLOOKUP(B2375,Categorisation_T!$B$4:$C$51,2,FALSE)</f>
        <v>Ε4</v>
      </c>
      <c r="E2375">
        <f>HLOOKUP(C2375,Categorisation_T!$D$1:$DH$4,4,FALSE)</f>
        <v>95.1</v>
      </c>
      <c r="F2375" t="str">
        <f t="shared" si="113"/>
        <v>95.1-Ε4</v>
      </c>
      <c r="G2375">
        <f>VLOOKUP($B2375,Categorisation_T_Score!$B$1:$DH$51,$C2375+2,FALSE)</f>
        <v>0</v>
      </c>
      <c r="H2375">
        <f>IFERROR(VLOOKUP(G2375,ScoreCards!$C$3:$F$6,4),0)</f>
        <v>0</v>
      </c>
    </row>
    <row r="2376" spans="2:8">
      <c r="B2376">
        <f t="shared" si="111"/>
        <v>25</v>
      </c>
      <c r="C2376">
        <f t="shared" si="112"/>
        <v>84</v>
      </c>
      <c r="D2376" t="str">
        <f>VLOOKUP(B2376,Categorisation_T!$B$4:$C$51,2,FALSE)</f>
        <v>Ε4</v>
      </c>
      <c r="E2376">
        <f>HLOOKUP(C2376,Categorisation_T!$D$1:$DH$4,4,FALSE)</f>
        <v>95.2</v>
      </c>
      <c r="F2376" t="str">
        <f t="shared" si="113"/>
        <v>95.2-Ε4</v>
      </c>
      <c r="G2376">
        <f>VLOOKUP($B2376,Categorisation_T_Score!$B$1:$DH$51,$C2376+2,FALSE)</f>
        <v>0</v>
      </c>
      <c r="H2376">
        <f>IFERROR(VLOOKUP(G2376,ScoreCards!$C$3:$F$6,4),0)</f>
        <v>0</v>
      </c>
    </row>
    <row r="2377" spans="2:8">
      <c r="B2377">
        <f t="shared" si="111"/>
        <v>25</v>
      </c>
      <c r="C2377">
        <f t="shared" si="112"/>
        <v>85</v>
      </c>
      <c r="D2377" t="str">
        <f>VLOOKUP(B2377,Categorisation_T!$B$4:$C$51,2,FALSE)</f>
        <v>Ε4</v>
      </c>
      <c r="E2377" t="str">
        <f>HLOOKUP(C2377,Categorisation_T!$D$1:$DH$4,4,FALSE)</f>
        <v>I</v>
      </c>
      <c r="F2377" t="str">
        <f t="shared" si="113"/>
        <v>I-Ε4</v>
      </c>
      <c r="G2377">
        <f>VLOOKUP($B2377,Categorisation_T_Score!$B$1:$DH$51,$C2377+2,FALSE)</f>
        <v>0</v>
      </c>
      <c r="H2377">
        <f>IFERROR(VLOOKUP(G2377,ScoreCards!$C$3:$F$6,4),0)</f>
        <v>0</v>
      </c>
    </row>
    <row r="2378" spans="2:8">
      <c r="B2378">
        <f t="shared" si="111"/>
        <v>25</v>
      </c>
      <c r="C2378">
        <f t="shared" si="112"/>
        <v>86</v>
      </c>
      <c r="D2378" t="str">
        <f>VLOOKUP(B2378,Categorisation_T!$B$4:$C$51,2,FALSE)</f>
        <v>Ε4</v>
      </c>
      <c r="E2378">
        <f>HLOOKUP(C2378,Categorisation_T!$D$1:$DH$4,4,FALSE)</f>
        <v>28.1</v>
      </c>
      <c r="F2378" t="str">
        <f t="shared" si="113"/>
        <v>28.1-Ε4</v>
      </c>
      <c r="G2378">
        <f>VLOOKUP($B2378,Categorisation_T_Score!$B$1:$DH$51,$C2378+2,FALSE)</f>
        <v>0</v>
      </c>
      <c r="H2378">
        <f>IFERROR(VLOOKUP(G2378,ScoreCards!$C$3:$F$6,4),0)</f>
        <v>0</v>
      </c>
    </row>
    <row r="2379" spans="2:8">
      <c r="B2379">
        <f t="shared" si="111"/>
        <v>25</v>
      </c>
      <c r="C2379">
        <f t="shared" si="112"/>
        <v>87</v>
      </c>
      <c r="D2379" t="str">
        <f>VLOOKUP(B2379,Categorisation_T!$B$4:$C$51,2,FALSE)</f>
        <v>Ε4</v>
      </c>
      <c r="E2379">
        <f>HLOOKUP(C2379,Categorisation_T!$D$1:$DH$4,4,FALSE)</f>
        <v>28.2</v>
      </c>
      <c r="F2379" t="str">
        <f t="shared" si="113"/>
        <v>28.2-Ε4</v>
      </c>
      <c r="G2379">
        <f>VLOOKUP($B2379,Categorisation_T_Score!$B$1:$DH$51,$C2379+2,FALSE)</f>
        <v>0</v>
      </c>
      <c r="H2379">
        <f>IFERROR(VLOOKUP(G2379,ScoreCards!$C$3:$F$6,4),0)</f>
        <v>0</v>
      </c>
    </row>
    <row r="2380" spans="2:8">
      <c r="B2380">
        <f t="shared" si="111"/>
        <v>25</v>
      </c>
      <c r="C2380">
        <f t="shared" si="112"/>
        <v>88</v>
      </c>
      <c r="D2380" t="str">
        <f>VLOOKUP(B2380,Categorisation_T!$B$4:$C$51,2,FALSE)</f>
        <v>Ε4</v>
      </c>
      <c r="E2380">
        <f>HLOOKUP(C2380,Categorisation_T!$D$1:$DH$4,4,FALSE)</f>
        <v>28.3</v>
      </c>
      <c r="F2380" t="str">
        <f t="shared" si="113"/>
        <v>28.3-Ε4</v>
      </c>
      <c r="G2380">
        <f>VLOOKUP($B2380,Categorisation_T_Score!$B$1:$DH$51,$C2380+2,FALSE)</f>
        <v>0</v>
      </c>
      <c r="H2380">
        <f>IFERROR(VLOOKUP(G2380,ScoreCards!$C$3:$F$6,4),0)</f>
        <v>0</v>
      </c>
    </row>
    <row r="2381" spans="2:8">
      <c r="B2381">
        <f t="shared" si="111"/>
        <v>25</v>
      </c>
      <c r="C2381">
        <f t="shared" si="112"/>
        <v>89</v>
      </c>
      <c r="D2381" t="str">
        <f>VLOOKUP(B2381,Categorisation_T!$B$4:$C$51,2,FALSE)</f>
        <v>Ε4</v>
      </c>
      <c r="E2381">
        <f>HLOOKUP(C2381,Categorisation_T!$D$1:$DH$4,4,FALSE)</f>
        <v>28.4</v>
      </c>
      <c r="F2381" t="str">
        <f t="shared" si="113"/>
        <v>28.4-Ε4</v>
      </c>
      <c r="G2381">
        <f>VLOOKUP($B2381,Categorisation_T_Score!$B$1:$DH$51,$C2381+2,FALSE)</f>
        <v>0</v>
      </c>
      <c r="H2381">
        <f>IFERROR(VLOOKUP(G2381,ScoreCards!$C$3:$F$6,4),0)</f>
        <v>0</v>
      </c>
    </row>
    <row r="2382" spans="2:8">
      <c r="B2382">
        <f t="shared" si="111"/>
        <v>25</v>
      </c>
      <c r="C2382">
        <f t="shared" si="112"/>
        <v>90</v>
      </c>
      <c r="D2382" t="str">
        <f>VLOOKUP(B2382,Categorisation_T!$B$4:$C$51,2,FALSE)</f>
        <v>Ε4</v>
      </c>
      <c r="E2382">
        <f>HLOOKUP(C2382,Categorisation_T!$D$1:$DH$4,4,FALSE)</f>
        <v>28.9</v>
      </c>
      <c r="F2382" t="str">
        <f t="shared" si="113"/>
        <v>28.9-Ε4</v>
      </c>
      <c r="G2382">
        <f>VLOOKUP($B2382,Categorisation_T_Score!$B$1:$DH$51,$C2382+2,FALSE)</f>
        <v>0</v>
      </c>
      <c r="H2382">
        <f>IFERROR(VLOOKUP(G2382,ScoreCards!$C$3:$F$6,4),0)</f>
        <v>0</v>
      </c>
    </row>
    <row r="2383" spans="2:8">
      <c r="B2383">
        <f t="shared" si="111"/>
        <v>25</v>
      </c>
      <c r="C2383">
        <f t="shared" si="112"/>
        <v>91</v>
      </c>
      <c r="D2383" t="str">
        <f>VLOOKUP(B2383,Categorisation_T!$B$4:$C$51,2,FALSE)</f>
        <v>Ε4</v>
      </c>
      <c r="E2383">
        <f>HLOOKUP(C2383,Categorisation_T!$D$1:$DH$4,4,FALSE)</f>
        <v>29.1</v>
      </c>
      <c r="F2383" t="str">
        <f t="shared" si="113"/>
        <v>29.1-Ε4</v>
      </c>
      <c r="G2383">
        <f>VLOOKUP($B2383,Categorisation_T_Score!$B$1:$DH$51,$C2383+2,FALSE)</f>
        <v>0</v>
      </c>
      <c r="H2383">
        <f>IFERROR(VLOOKUP(G2383,ScoreCards!$C$3:$F$6,4),0)</f>
        <v>0</v>
      </c>
    </row>
    <row r="2384" spans="2:8">
      <c r="B2384">
        <f t="shared" si="111"/>
        <v>25</v>
      </c>
      <c r="C2384">
        <f t="shared" si="112"/>
        <v>92</v>
      </c>
      <c r="D2384" t="str">
        <f>VLOOKUP(B2384,Categorisation_T!$B$4:$C$51,2,FALSE)</f>
        <v>Ε4</v>
      </c>
      <c r="E2384">
        <f>HLOOKUP(C2384,Categorisation_T!$D$1:$DH$4,4,FALSE)</f>
        <v>29.2</v>
      </c>
      <c r="F2384" t="str">
        <f t="shared" si="113"/>
        <v>29.2-Ε4</v>
      </c>
      <c r="G2384">
        <f>VLOOKUP($B2384,Categorisation_T_Score!$B$1:$DH$51,$C2384+2,FALSE)</f>
        <v>0</v>
      </c>
      <c r="H2384">
        <f>IFERROR(VLOOKUP(G2384,ScoreCards!$C$3:$F$6,4),0)</f>
        <v>0</v>
      </c>
    </row>
    <row r="2385" spans="2:8">
      <c r="B2385">
        <f t="shared" si="111"/>
        <v>25</v>
      </c>
      <c r="C2385">
        <f t="shared" si="112"/>
        <v>93</v>
      </c>
      <c r="D2385" t="str">
        <f>VLOOKUP(B2385,Categorisation_T!$B$4:$C$51,2,FALSE)</f>
        <v>Ε4</v>
      </c>
      <c r="E2385">
        <f>HLOOKUP(C2385,Categorisation_T!$D$1:$DH$4,4,FALSE)</f>
        <v>29.3</v>
      </c>
      <c r="F2385" t="str">
        <f t="shared" si="113"/>
        <v>29.3-Ε4</v>
      </c>
      <c r="G2385">
        <f>VLOOKUP($B2385,Categorisation_T_Score!$B$1:$DH$51,$C2385+2,FALSE)</f>
        <v>0</v>
      </c>
      <c r="H2385">
        <f>IFERROR(VLOOKUP(G2385,ScoreCards!$C$3:$F$6,4),0)</f>
        <v>0</v>
      </c>
    </row>
    <row r="2386" spans="2:8">
      <c r="B2386">
        <f t="shared" si="111"/>
        <v>25</v>
      </c>
      <c r="C2386">
        <f t="shared" si="112"/>
        <v>94</v>
      </c>
      <c r="D2386" t="str">
        <f>VLOOKUP(B2386,Categorisation_T!$B$4:$C$51,2,FALSE)</f>
        <v>Ε4</v>
      </c>
      <c r="E2386">
        <f>HLOOKUP(C2386,Categorisation_T!$D$1:$DH$4,4,FALSE)</f>
        <v>30</v>
      </c>
      <c r="F2386" t="str">
        <f t="shared" si="113"/>
        <v>30-Ε4</v>
      </c>
      <c r="G2386">
        <f>VLOOKUP($B2386,Categorisation_T_Score!$B$1:$DH$51,$C2386+2,FALSE)</f>
        <v>0</v>
      </c>
      <c r="H2386">
        <f>IFERROR(VLOOKUP(G2386,ScoreCards!$C$3:$F$6,4),0)</f>
        <v>0</v>
      </c>
    </row>
    <row r="2387" spans="2:8">
      <c r="B2387">
        <f t="shared" si="111"/>
        <v>25</v>
      </c>
      <c r="C2387">
        <f t="shared" si="112"/>
        <v>95</v>
      </c>
      <c r="D2387" t="str">
        <f>VLOOKUP(B2387,Categorisation_T!$B$4:$C$51,2,FALSE)</f>
        <v>Ε4</v>
      </c>
      <c r="E2387">
        <f>HLOOKUP(C2387,Categorisation_T!$D$1:$DH$4,4,FALSE)</f>
        <v>33.1</v>
      </c>
      <c r="F2387" t="str">
        <f t="shared" si="113"/>
        <v>33.1-Ε4</v>
      </c>
      <c r="G2387">
        <f>VLOOKUP($B2387,Categorisation_T_Score!$B$1:$DH$51,$C2387+2,FALSE)</f>
        <v>0</v>
      </c>
      <c r="H2387">
        <f>IFERROR(VLOOKUP(G2387,ScoreCards!$C$3:$F$6,4),0)</f>
        <v>0</v>
      </c>
    </row>
    <row r="2388" spans="2:8">
      <c r="B2388">
        <f t="shared" si="111"/>
        <v>25</v>
      </c>
      <c r="C2388">
        <f t="shared" si="112"/>
        <v>96</v>
      </c>
      <c r="D2388" t="str">
        <f>VLOOKUP(B2388,Categorisation_T!$B$4:$C$51,2,FALSE)</f>
        <v>Ε4</v>
      </c>
      <c r="E2388">
        <f>HLOOKUP(C2388,Categorisation_T!$D$1:$DH$4,4,FALSE)</f>
        <v>33.200000000000003</v>
      </c>
      <c r="F2388" t="str">
        <f t="shared" si="113"/>
        <v>33.2-Ε4</v>
      </c>
      <c r="G2388">
        <f>VLOOKUP($B2388,Categorisation_T_Score!$B$1:$DH$51,$C2388+2,FALSE)</f>
        <v>0</v>
      </c>
      <c r="H2388">
        <f>IFERROR(VLOOKUP(G2388,ScoreCards!$C$3:$F$6,4),0)</f>
        <v>0</v>
      </c>
    </row>
    <row r="2389" spans="2:8">
      <c r="B2389">
        <f t="shared" si="111"/>
        <v>25</v>
      </c>
      <c r="C2389">
        <f t="shared" si="112"/>
        <v>97</v>
      </c>
      <c r="D2389" t="str">
        <f>VLOOKUP(B2389,Categorisation_T!$B$4:$C$51,2,FALSE)</f>
        <v>Ε4</v>
      </c>
      <c r="E2389" t="str">
        <f>HLOOKUP(C2389,Categorisation_T!$D$1:$DH$4,4,FALSE)</f>
        <v>J</v>
      </c>
      <c r="F2389" t="str">
        <f t="shared" si="113"/>
        <v>J-Ε4</v>
      </c>
      <c r="G2389">
        <f>VLOOKUP($B2389,Categorisation_T_Score!$B$1:$DH$51,$C2389+2,FALSE)</f>
        <v>0</v>
      </c>
      <c r="H2389">
        <f>IFERROR(VLOOKUP(G2389,ScoreCards!$C$3:$F$6,4),0)</f>
        <v>0</v>
      </c>
    </row>
    <row r="2390" spans="2:8">
      <c r="B2390">
        <f t="shared" si="111"/>
        <v>25</v>
      </c>
      <c r="C2390">
        <f t="shared" si="112"/>
        <v>98</v>
      </c>
      <c r="D2390" t="str">
        <f>VLOOKUP(B2390,Categorisation_T!$B$4:$C$51,2,FALSE)</f>
        <v>Ε4</v>
      </c>
      <c r="E2390">
        <f>HLOOKUP(C2390,Categorisation_T!$D$1:$DH$4,4,FALSE)</f>
        <v>31</v>
      </c>
      <c r="F2390" t="str">
        <f t="shared" si="113"/>
        <v>31-Ε4</v>
      </c>
      <c r="G2390">
        <f>VLOOKUP($B2390,Categorisation_T_Score!$B$1:$DH$51,$C2390+2,FALSE)</f>
        <v>0</v>
      </c>
      <c r="H2390">
        <f>IFERROR(VLOOKUP(G2390,ScoreCards!$C$3:$F$6,4),0)</f>
        <v>0</v>
      </c>
    </row>
    <row r="2391" spans="2:8">
      <c r="B2391">
        <f t="shared" si="111"/>
        <v>25</v>
      </c>
      <c r="C2391">
        <f t="shared" si="112"/>
        <v>99</v>
      </c>
      <c r="D2391" t="str">
        <f>VLOOKUP(B2391,Categorisation_T!$B$4:$C$51,2,FALSE)</f>
        <v>Ε4</v>
      </c>
      <c r="E2391">
        <f>HLOOKUP(C2391,Categorisation_T!$D$1:$DH$4,4,FALSE)</f>
        <v>32.1</v>
      </c>
      <c r="F2391" t="str">
        <f t="shared" si="113"/>
        <v>32.1-Ε4</v>
      </c>
      <c r="G2391">
        <f>VLOOKUP($B2391,Categorisation_T_Score!$B$1:$DH$51,$C2391+2,FALSE)</f>
        <v>0</v>
      </c>
      <c r="H2391">
        <f>IFERROR(VLOOKUP(G2391,ScoreCards!$C$3:$F$6,4),0)</f>
        <v>0</v>
      </c>
    </row>
    <row r="2392" spans="2:8">
      <c r="B2392">
        <f t="shared" si="111"/>
        <v>25</v>
      </c>
      <c r="C2392">
        <f t="shared" si="112"/>
        <v>100</v>
      </c>
      <c r="D2392" t="str">
        <f>VLOOKUP(B2392,Categorisation_T!$B$4:$C$51,2,FALSE)</f>
        <v>Ε4</v>
      </c>
      <c r="E2392">
        <f>HLOOKUP(C2392,Categorisation_T!$D$1:$DH$4,4,FALSE)</f>
        <v>32.200000000000003</v>
      </c>
      <c r="F2392" t="str">
        <f t="shared" si="113"/>
        <v>32.2-Ε4</v>
      </c>
      <c r="G2392">
        <f>VLOOKUP($B2392,Categorisation_T_Score!$B$1:$DH$51,$C2392+2,FALSE)</f>
        <v>0</v>
      </c>
      <c r="H2392">
        <f>IFERROR(VLOOKUP(G2392,ScoreCards!$C$3:$F$6,4),0)</f>
        <v>0</v>
      </c>
    </row>
    <row r="2393" spans="2:8">
      <c r="B2393">
        <f t="shared" si="111"/>
        <v>25</v>
      </c>
      <c r="C2393">
        <f t="shared" si="112"/>
        <v>101</v>
      </c>
      <c r="D2393" t="str">
        <f>VLOOKUP(B2393,Categorisation_T!$B$4:$C$51,2,FALSE)</f>
        <v>Ε4</v>
      </c>
      <c r="E2393">
        <f>HLOOKUP(C2393,Categorisation_T!$D$1:$DH$4,4,FALSE)</f>
        <v>32.299999999999997</v>
      </c>
      <c r="F2393" t="str">
        <f t="shared" si="113"/>
        <v>32.3-Ε4</v>
      </c>
      <c r="G2393">
        <f>VLOOKUP($B2393,Categorisation_T_Score!$B$1:$DH$51,$C2393+2,FALSE)</f>
        <v>0</v>
      </c>
      <c r="H2393">
        <f>IFERROR(VLOOKUP(G2393,ScoreCards!$C$3:$F$6,4),0)</f>
        <v>0</v>
      </c>
    </row>
    <row r="2394" spans="2:8">
      <c r="B2394">
        <f t="shared" si="111"/>
        <v>25</v>
      </c>
      <c r="C2394">
        <f t="shared" si="112"/>
        <v>102</v>
      </c>
      <c r="D2394" t="str">
        <f>VLOOKUP(B2394,Categorisation_T!$B$4:$C$51,2,FALSE)</f>
        <v>Ε4</v>
      </c>
      <c r="E2394">
        <f>HLOOKUP(C2394,Categorisation_T!$D$1:$DH$4,4,FALSE)</f>
        <v>32.4</v>
      </c>
      <c r="F2394" t="str">
        <f t="shared" si="113"/>
        <v>32.4-Ε4</v>
      </c>
      <c r="G2394">
        <f>VLOOKUP($B2394,Categorisation_T_Score!$B$1:$DH$51,$C2394+2,FALSE)</f>
        <v>0</v>
      </c>
      <c r="H2394">
        <f>IFERROR(VLOOKUP(G2394,ScoreCards!$C$3:$F$6,4),0)</f>
        <v>0</v>
      </c>
    </row>
    <row r="2395" spans="2:8">
      <c r="B2395">
        <f t="shared" si="111"/>
        <v>25</v>
      </c>
      <c r="C2395">
        <f t="shared" si="112"/>
        <v>103</v>
      </c>
      <c r="D2395" t="str">
        <f>VLOOKUP(B2395,Categorisation_T!$B$4:$C$51,2,FALSE)</f>
        <v>Ε4</v>
      </c>
      <c r="E2395">
        <f>HLOOKUP(C2395,Categorisation_T!$D$1:$DH$4,4,FALSE)</f>
        <v>32.5</v>
      </c>
      <c r="F2395" t="str">
        <f t="shared" si="113"/>
        <v>32.5-Ε4</v>
      </c>
      <c r="G2395">
        <f>VLOOKUP($B2395,Categorisation_T_Score!$B$1:$DH$51,$C2395+2,FALSE)</f>
        <v>0</v>
      </c>
      <c r="H2395">
        <f>IFERROR(VLOOKUP(G2395,ScoreCards!$C$3:$F$6,4),0)</f>
        <v>0</v>
      </c>
    </row>
    <row r="2396" spans="2:8">
      <c r="B2396">
        <f t="shared" si="111"/>
        <v>25</v>
      </c>
      <c r="C2396">
        <f t="shared" si="112"/>
        <v>104</v>
      </c>
      <c r="D2396" t="str">
        <f>VLOOKUP(B2396,Categorisation_T!$B$4:$C$51,2,FALSE)</f>
        <v>Ε4</v>
      </c>
      <c r="E2396">
        <f>HLOOKUP(C2396,Categorisation_T!$D$1:$DH$4,4,FALSE)</f>
        <v>32.9</v>
      </c>
      <c r="F2396" t="str">
        <f t="shared" si="113"/>
        <v>32.9-Ε4</v>
      </c>
      <c r="G2396">
        <f>VLOOKUP($B2396,Categorisation_T_Score!$B$1:$DH$51,$C2396+2,FALSE)</f>
        <v>0</v>
      </c>
      <c r="H2396">
        <f>IFERROR(VLOOKUP(G2396,ScoreCards!$C$3:$F$6,4),0)</f>
        <v>0</v>
      </c>
    </row>
    <row r="2397" spans="2:8">
      <c r="B2397">
        <f t="shared" si="111"/>
        <v>25</v>
      </c>
      <c r="C2397">
        <f t="shared" si="112"/>
        <v>105</v>
      </c>
      <c r="D2397" t="str">
        <f>VLOOKUP(B2397,Categorisation_T!$B$4:$C$51,2,FALSE)</f>
        <v>Ε4</v>
      </c>
      <c r="E2397">
        <f>HLOOKUP(C2397,Categorisation_T!$D$1:$DH$4,4,FALSE)</f>
        <v>95.2</v>
      </c>
      <c r="F2397" t="str">
        <f t="shared" si="113"/>
        <v>95.2-Ε4</v>
      </c>
      <c r="G2397">
        <f>VLOOKUP($B2397,Categorisation_T_Score!$B$1:$DH$51,$C2397+2,FALSE)</f>
        <v>0</v>
      </c>
      <c r="H2397">
        <f>IFERROR(VLOOKUP(G2397,ScoreCards!$C$3:$F$6,4),0)</f>
        <v>0</v>
      </c>
    </row>
    <row r="2398" spans="2:8">
      <c r="B2398">
        <f t="shared" si="111"/>
        <v>25</v>
      </c>
      <c r="C2398">
        <f t="shared" si="112"/>
        <v>106</v>
      </c>
      <c r="D2398" t="str">
        <f>VLOOKUP(B2398,Categorisation_T!$B$4:$C$51,2,FALSE)</f>
        <v>Ε4</v>
      </c>
      <c r="E2398">
        <f>HLOOKUP(C2398,Categorisation_T!$D$1:$DH$4,4,FALSE)</f>
        <v>37</v>
      </c>
      <c r="F2398" t="str">
        <f t="shared" si="113"/>
        <v>37-Ε4</v>
      </c>
      <c r="G2398">
        <f>VLOOKUP($B2398,Categorisation_T_Score!$B$1:$DH$51,$C2398+2,FALSE)</f>
        <v>0</v>
      </c>
      <c r="H2398">
        <f>IFERROR(VLOOKUP(G2398,ScoreCards!$C$3:$F$6,4),0)</f>
        <v>0</v>
      </c>
    </row>
    <row r="2399" spans="2:8">
      <c r="B2399">
        <f t="shared" si="111"/>
        <v>25</v>
      </c>
      <c r="C2399">
        <f t="shared" si="112"/>
        <v>107</v>
      </c>
      <c r="D2399" t="str">
        <f>VLOOKUP(B2399,Categorisation_T!$B$4:$C$51,2,FALSE)</f>
        <v>Ε4</v>
      </c>
      <c r="E2399" t="str">
        <f>HLOOKUP(C2399,Categorisation_T!$D$1:$DH$4,4,FALSE)</f>
        <v>K</v>
      </c>
      <c r="F2399" t="str">
        <f t="shared" si="113"/>
        <v>K-Ε4</v>
      </c>
      <c r="G2399">
        <f>VLOOKUP($B2399,Categorisation_T_Score!$B$1:$DH$51,$C2399+2,FALSE)</f>
        <v>0</v>
      </c>
      <c r="H2399">
        <f>IFERROR(VLOOKUP(G2399,ScoreCards!$C$3:$F$6,4),0)</f>
        <v>0</v>
      </c>
    </row>
    <row r="2400" spans="2:8">
      <c r="B2400">
        <f t="shared" si="111"/>
        <v>25</v>
      </c>
      <c r="C2400">
        <f t="shared" si="112"/>
        <v>108</v>
      </c>
      <c r="D2400" t="str">
        <f>VLOOKUP(B2400,Categorisation_T!$B$4:$C$51,2,FALSE)</f>
        <v>Ε4</v>
      </c>
      <c r="E2400">
        <f>HLOOKUP(C2400,Categorisation_T!$D$1:$DH$4,4,FALSE)</f>
        <v>46.7</v>
      </c>
      <c r="F2400" t="str">
        <f t="shared" si="113"/>
        <v>46.7-Ε4</v>
      </c>
      <c r="G2400">
        <f>VLOOKUP($B2400,Categorisation_T_Score!$B$1:$DH$51,$C2400+2,FALSE)</f>
        <v>0</v>
      </c>
      <c r="H2400">
        <f>IFERROR(VLOOKUP(G2400,ScoreCards!$C$3:$F$6,4),0)</f>
        <v>0</v>
      </c>
    </row>
    <row r="2401" spans="2:8">
      <c r="B2401">
        <f t="shared" si="111"/>
        <v>25</v>
      </c>
      <c r="C2401">
        <f t="shared" si="112"/>
        <v>109</v>
      </c>
      <c r="D2401" t="str">
        <f>VLOOKUP(B2401,Categorisation_T!$B$4:$C$51,2,FALSE)</f>
        <v>Ε4</v>
      </c>
      <c r="E2401">
        <f>HLOOKUP(C2401,Categorisation_T!$D$1:$DH$4,4,FALSE)</f>
        <v>52</v>
      </c>
      <c r="F2401" t="str">
        <f t="shared" si="113"/>
        <v>52-Ε4</v>
      </c>
      <c r="G2401">
        <f>VLOOKUP($B2401,Categorisation_T_Score!$B$1:$DH$51,$C2401+2,FALSE)</f>
        <v>0</v>
      </c>
      <c r="H2401">
        <f>IFERROR(VLOOKUP(G2401,ScoreCards!$C$3:$F$6,4),0)</f>
        <v>0</v>
      </c>
    </row>
    <row r="2402" spans="2:8">
      <c r="B2402">
        <f t="shared" si="111"/>
        <v>26</v>
      </c>
      <c r="C2402">
        <f t="shared" si="112"/>
        <v>1</v>
      </c>
      <c r="D2402" t="str">
        <f>VLOOKUP(B2402,Categorisation_T!$B$4:$C$51,2,FALSE)</f>
        <v>Ζ1</v>
      </c>
      <c r="E2402" t="str">
        <f>HLOOKUP(C2402,Categorisation_T!$D$1:$DH$4,4,FALSE)</f>
        <v>A</v>
      </c>
      <c r="F2402" t="str">
        <f t="shared" si="113"/>
        <v>A-Ζ1</v>
      </c>
      <c r="G2402" t="str">
        <f>VLOOKUP($B2402,Categorisation_T_Score!$B$1:$DH$51,$C2402+2,FALSE)</f>
        <v>P4</v>
      </c>
      <c r="H2402">
        <f>IFERROR(VLOOKUP(G2402,ScoreCards!$C$3:$F$6,4),0)</f>
        <v>0</v>
      </c>
    </row>
    <row r="2403" spans="2:8">
      <c r="B2403">
        <f t="shared" si="111"/>
        <v>26</v>
      </c>
      <c r="C2403">
        <f t="shared" si="112"/>
        <v>2</v>
      </c>
      <c r="D2403" t="str">
        <f>VLOOKUP(B2403,Categorisation_T!$B$4:$C$51,2,FALSE)</f>
        <v>Ζ1</v>
      </c>
      <c r="E2403">
        <f>HLOOKUP(C2403,Categorisation_T!$D$1:$DH$4,4,FALSE)</f>
        <v>10.1</v>
      </c>
      <c r="F2403" t="str">
        <f t="shared" si="113"/>
        <v>10.1-Ζ1</v>
      </c>
      <c r="G2403" t="str">
        <f>VLOOKUP($B2403,Categorisation_T_Score!$B$1:$DH$51,$C2403+2,FALSE)</f>
        <v>P4</v>
      </c>
      <c r="H2403">
        <f>IFERROR(VLOOKUP(G2403,ScoreCards!$C$3:$F$6,4),0)</f>
        <v>0</v>
      </c>
    </row>
    <row r="2404" spans="2:8">
      <c r="B2404">
        <f t="shared" si="111"/>
        <v>26</v>
      </c>
      <c r="C2404">
        <f t="shared" si="112"/>
        <v>3</v>
      </c>
      <c r="D2404" t="str">
        <f>VLOOKUP(B2404,Categorisation_T!$B$4:$C$51,2,FALSE)</f>
        <v>Ζ1</v>
      </c>
      <c r="E2404">
        <f>HLOOKUP(C2404,Categorisation_T!$D$1:$DH$4,4,FALSE)</f>
        <v>10.199999999999999</v>
      </c>
      <c r="F2404" t="str">
        <f t="shared" si="113"/>
        <v>10.2-Ζ1</v>
      </c>
      <c r="G2404" t="str">
        <f>VLOOKUP($B2404,Categorisation_T_Score!$B$1:$DH$51,$C2404+2,FALSE)</f>
        <v>P4</v>
      </c>
      <c r="H2404">
        <f>IFERROR(VLOOKUP(G2404,ScoreCards!$C$3:$F$6,4),0)</f>
        <v>0</v>
      </c>
    </row>
    <row r="2405" spans="2:8">
      <c r="B2405">
        <f t="shared" si="111"/>
        <v>26</v>
      </c>
      <c r="C2405">
        <f t="shared" si="112"/>
        <v>4</v>
      </c>
      <c r="D2405" t="str">
        <f>VLOOKUP(B2405,Categorisation_T!$B$4:$C$51,2,FALSE)</f>
        <v>Ζ1</v>
      </c>
      <c r="E2405">
        <f>HLOOKUP(C2405,Categorisation_T!$D$1:$DH$4,4,FALSE)</f>
        <v>10.3</v>
      </c>
      <c r="F2405" t="str">
        <f t="shared" si="113"/>
        <v>10.3-Ζ1</v>
      </c>
      <c r="G2405" t="str">
        <f>VLOOKUP($B2405,Categorisation_T_Score!$B$1:$DH$51,$C2405+2,FALSE)</f>
        <v>P4</v>
      </c>
      <c r="H2405">
        <f>IFERROR(VLOOKUP(G2405,ScoreCards!$C$3:$F$6,4),0)</f>
        <v>0</v>
      </c>
    </row>
    <row r="2406" spans="2:8">
      <c r="B2406">
        <f t="shared" si="111"/>
        <v>26</v>
      </c>
      <c r="C2406">
        <f t="shared" si="112"/>
        <v>5</v>
      </c>
      <c r="D2406" t="str">
        <f>VLOOKUP(B2406,Categorisation_T!$B$4:$C$51,2,FALSE)</f>
        <v>Ζ1</v>
      </c>
      <c r="E2406">
        <f>HLOOKUP(C2406,Categorisation_T!$D$1:$DH$4,4,FALSE)</f>
        <v>10.4</v>
      </c>
      <c r="F2406" t="str">
        <f t="shared" si="113"/>
        <v>10.4-Ζ1</v>
      </c>
      <c r="G2406" t="str">
        <f>VLOOKUP($B2406,Categorisation_T_Score!$B$1:$DH$51,$C2406+2,FALSE)</f>
        <v>P4</v>
      </c>
      <c r="H2406">
        <f>IFERROR(VLOOKUP(G2406,ScoreCards!$C$3:$F$6,4),0)</f>
        <v>0</v>
      </c>
    </row>
    <row r="2407" spans="2:8">
      <c r="B2407">
        <f t="shared" si="111"/>
        <v>26</v>
      </c>
      <c r="C2407">
        <f t="shared" si="112"/>
        <v>6</v>
      </c>
      <c r="D2407" t="str">
        <f>VLOOKUP(B2407,Categorisation_T!$B$4:$C$51,2,FALSE)</f>
        <v>Ζ1</v>
      </c>
      <c r="E2407">
        <f>HLOOKUP(C2407,Categorisation_T!$D$1:$DH$4,4,FALSE)</f>
        <v>10.5</v>
      </c>
      <c r="F2407" t="str">
        <f t="shared" si="113"/>
        <v>10.5-Ζ1</v>
      </c>
      <c r="G2407" t="str">
        <f>VLOOKUP($B2407,Categorisation_T_Score!$B$1:$DH$51,$C2407+2,FALSE)</f>
        <v>P4</v>
      </c>
      <c r="H2407">
        <f>IFERROR(VLOOKUP(G2407,ScoreCards!$C$3:$F$6,4),0)</f>
        <v>0</v>
      </c>
    </row>
    <row r="2408" spans="2:8">
      <c r="B2408">
        <f t="shared" si="111"/>
        <v>26</v>
      </c>
      <c r="C2408">
        <f t="shared" si="112"/>
        <v>7</v>
      </c>
      <c r="D2408" t="str">
        <f>VLOOKUP(B2408,Categorisation_T!$B$4:$C$51,2,FALSE)</f>
        <v>Ζ1</v>
      </c>
      <c r="E2408">
        <f>HLOOKUP(C2408,Categorisation_T!$D$1:$DH$4,4,FALSE)</f>
        <v>10.6</v>
      </c>
      <c r="F2408" t="str">
        <f t="shared" si="113"/>
        <v>10.6-Ζ1</v>
      </c>
      <c r="G2408" t="str">
        <f>VLOOKUP($B2408,Categorisation_T_Score!$B$1:$DH$51,$C2408+2,FALSE)</f>
        <v>P4</v>
      </c>
      <c r="H2408">
        <f>IFERROR(VLOOKUP(G2408,ScoreCards!$C$3:$F$6,4),0)</f>
        <v>0</v>
      </c>
    </row>
    <row r="2409" spans="2:8">
      <c r="B2409">
        <f t="shared" si="111"/>
        <v>26</v>
      </c>
      <c r="C2409">
        <f t="shared" si="112"/>
        <v>8</v>
      </c>
      <c r="D2409" t="str">
        <f>VLOOKUP(B2409,Categorisation_T!$B$4:$C$51,2,FALSE)</f>
        <v>Ζ1</v>
      </c>
      <c r="E2409">
        <f>HLOOKUP(C2409,Categorisation_T!$D$1:$DH$4,4,FALSE)</f>
        <v>10.7</v>
      </c>
      <c r="F2409" t="str">
        <f t="shared" si="113"/>
        <v>10.7-Ζ1</v>
      </c>
      <c r="G2409" t="str">
        <f>VLOOKUP($B2409,Categorisation_T_Score!$B$1:$DH$51,$C2409+2,FALSE)</f>
        <v>P4</v>
      </c>
      <c r="H2409">
        <f>IFERROR(VLOOKUP(G2409,ScoreCards!$C$3:$F$6,4),0)</f>
        <v>0</v>
      </c>
    </row>
    <row r="2410" spans="2:8">
      <c r="B2410">
        <f t="shared" si="111"/>
        <v>26</v>
      </c>
      <c r="C2410">
        <f t="shared" si="112"/>
        <v>9</v>
      </c>
      <c r="D2410" t="str">
        <f>VLOOKUP(B2410,Categorisation_T!$B$4:$C$51,2,FALSE)</f>
        <v>Ζ1</v>
      </c>
      <c r="E2410">
        <f>HLOOKUP(C2410,Categorisation_T!$D$1:$DH$4,4,FALSE)</f>
        <v>10.8</v>
      </c>
      <c r="F2410" t="str">
        <f t="shared" si="113"/>
        <v>10.8-Ζ1</v>
      </c>
      <c r="G2410" t="str">
        <f>VLOOKUP($B2410,Categorisation_T_Score!$B$1:$DH$51,$C2410+2,FALSE)</f>
        <v>P4</v>
      </c>
      <c r="H2410">
        <f>IFERROR(VLOOKUP(G2410,ScoreCards!$C$3:$F$6,4),0)</f>
        <v>0</v>
      </c>
    </row>
    <row r="2411" spans="2:8">
      <c r="B2411">
        <f t="shared" si="111"/>
        <v>26</v>
      </c>
      <c r="C2411">
        <f t="shared" si="112"/>
        <v>10</v>
      </c>
      <c r="D2411" t="str">
        <f>VLOOKUP(B2411,Categorisation_T!$B$4:$C$51,2,FALSE)</f>
        <v>Ζ1</v>
      </c>
      <c r="E2411">
        <f>HLOOKUP(C2411,Categorisation_T!$D$1:$DH$4,4,FALSE)</f>
        <v>10.9</v>
      </c>
      <c r="F2411" t="str">
        <f t="shared" si="113"/>
        <v>10.9-Ζ1</v>
      </c>
      <c r="G2411" t="str">
        <f>VLOOKUP($B2411,Categorisation_T_Score!$B$1:$DH$51,$C2411+2,FALSE)</f>
        <v>P4</v>
      </c>
      <c r="H2411">
        <f>IFERROR(VLOOKUP(G2411,ScoreCards!$C$3:$F$6,4),0)</f>
        <v>0</v>
      </c>
    </row>
    <row r="2412" spans="2:8">
      <c r="B2412">
        <f t="shared" si="111"/>
        <v>26</v>
      </c>
      <c r="C2412">
        <f t="shared" si="112"/>
        <v>11</v>
      </c>
      <c r="D2412" t="str">
        <f>VLOOKUP(B2412,Categorisation_T!$B$4:$C$51,2,FALSE)</f>
        <v>Ζ1</v>
      </c>
      <c r="E2412">
        <f>HLOOKUP(C2412,Categorisation_T!$D$1:$DH$4,4,FALSE)</f>
        <v>11</v>
      </c>
      <c r="F2412" t="str">
        <f t="shared" si="113"/>
        <v>11-Ζ1</v>
      </c>
      <c r="G2412" t="str">
        <f>VLOOKUP($B2412,Categorisation_T_Score!$B$1:$DH$51,$C2412+2,FALSE)</f>
        <v>P4</v>
      </c>
      <c r="H2412">
        <f>IFERROR(VLOOKUP(G2412,ScoreCards!$C$3:$F$6,4),0)</f>
        <v>0</v>
      </c>
    </row>
    <row r="2413" spans="2:8">
      <c r="B2413">
        <f t="shared" si="111"/>
        <v>26</v>
      </c>
      <c r="C2413">
        <f t="shared" si="112"/>
        <v>12</v>
      </c>
      <c r="D2413" t="str">
        <f>VLOOKUP(B2413,Categorisation_T!$B$4:$C$51,2,FALSE)</f>
        <v>Ζ1</v>
      </c>
      <c r="E2413">
        <f>HLOOKUP(C2413,Categorisation_T!$D$1:$DH$4,4,FALSE)</f>
        <v>36</v>
      </c>
      <c r="F2413" t="str">
        <f t="shared" si="113"/>
        <v>36-Ζ1</v>
      </c>
      <c r="G2413" t="str">
        <f>VLOOKUP($B2413,Categorisation_T_Score!$B$1:$DH$51,$C2413+2,FALSE)</f>
        <v>P4</v>
      </c>
      <c r="H2413">
        <f>IFERROR(VLOOKUP(G2413,ScoreCards!$C$3:$F$6,4),0)</f>
        <v>0</v>
      </c>
    </row>
    <row r="2414" spans="2:8">
      <c r="B2414">
        <f t="shared" si="111"/>
        <v>26</v>
      </c>
      <c r="C2414">
        <f t="shared" si="112"/>
        <v>13</v>
      </c>
      <c r="D2414" t="str">
        <f>VLOOKUP(B2414,Categorisation_T!$B$4:$C$51,2,FALSE)</f>
        <v>Ζ1</v>
      </c>
      <c r="E2414" t="str">
        <f>HLOOKUP(C2414,Categorisation_T!$D$1:$DH$4,4,FALSE)</f>
        <v>B</v>
      </c>
      <c r="F2414" t="str">
        <f t="shared" si="113"/>
        <v>B-Ζ1</v>
      </c>
      <c r="G2414" t="str">
        <f>VLOOKUP($B2414,Categorisation_T_Score!$B$1:$DH$51,$C2414+2,FALSE)</f>
        <v>P4</v>
      </c>
      <c r="H2414">
        <f>IFERROR(VLOOKUP(G2414,ScoreCards!$C$3:$F$6,4),0)</f>
        <v>0</v>
      </c>
    </row>
    <row r="2415" spans="2:8">
      <c r="B2415">
        <f t="shared" si="111"/>
        <v>26</v>
      </c>
      <c r="C2415">
        <f t="shared" si="112"/>
        <v>14</v>
      </c>
      <c r="D2415" t="str">
        <f>VLOOKUP(B2415,Categorisation_T!$B$4:$C$51,2,FALSE)</f>
        <v>Ζ1</v>
      </c>
      <c r="E2415">
        <f>HLOOKUP(C2415,Categorisation_T!$D$1:$DH$4,4,FALSE)</f>
        <v>12</v>
      </c>
      <c r="F2415" t="str">
        <f t="shared" si="113"/>
        <v>12-Ζ1</v>
      </c>
      <c r="G2415" t="str">
        <f>VLOOKUP($B2415,Categorisation_T_Score!$B$1:$DH$51,$C2415+2,FALSE)</f>
        <v>P4</v>
      </c>
      <c r="H2415">
        <f>IFERROR(VLOOKUP(G2415,ScoreCards!$C$3:$F$6,4),0)</f>
        <v>0</v>
      </c>
    </row>
    <row r="2416" spans="2:8">
      <c r="B2416">
        <f t="shared" si="111"/>
        <v>26</v>
      </c>
      <c r="C2416">
        <f t="shared" si="112"/>
        <v>15</v>
      </c>
      <c r="D2416" t="str">
        <f>VLOOKUP(B2416,Categorisation_T!$B$4:$C$51,2,FALSE)</f>
        <v>Ζ1</v>
      </c>
      <c r="E2416" t="str">
        <f>HLOOKUP(C2416,Categorisation_T!$D$1:$DH$4,4,FALSE)</f>
        <v>C</v>
      </c>
      <c r="F2416" t="str">
        <f t="shared" si="113"/>
        <v>C-Ζ1</v>
      </c>
      <c r="G2416" t="str">
        <f>VLOOKUP($B2416,Categorisation_T_Score!$B$1:$DH$51,$C2416+2,FALSE)</f>
        <v>P4</v>
      </c>
      <c r="H2416">
        <f>IFERROR(VLOOKUP(G2416,ScoreCards!$C$3:$F$6,4),0)</f>
        <v>0</v>
      </c>
    </row>
    <row r="2417" spans="2:8">
      <c r="B2417">
        <f t="shared" si="111"/>
        <v>26</v>
      </c>
      <c r="C2417">
        <f t="shared" si="112"/>
        <v>16</v>
      </c>
      <c r="D2417" t="str">
        <f>VLOOKUP(B2417,Categorisation_T!$B$4:$C$51,2,FALSE)</f>
        <v>Ζ1</v>
      </c>
      <c r="E2417">
        <f>HLOOKUP(C2417,Categorisation_T!$D$1:$DH$4,4,FALSE)</f>
        <v>13.1</v>
      </c>
      <c r="F2417" t="str">
        <f t="shared" si="113"/>
        <v>13.1-Ζ1</v>
      </c>
      <c r="G2417" t="str">
        <f>VLOOKUP($B2417,Categorisation_T_Score!$B$1:$DH$51,$C2417+2,FALSE)</f>
        <v>P4</v>
      </c>
      <c r="H2417">
        <f>IFERROR(VLOOKUP(G2417,ScoreCards!$C$3:$F$6,4),0)</f>
        <v>0</v>
      </c>
    </row>
    <row r="2418" spans="2:8">
      <c r="B2418">
        <f t="shared" ref="B2418:B2481" si="114">B2309+1</f>
        <v>26</v>
      </c>
      <c r="C2418">
        <f t="shared" ref="C2418:C2481" si="115">C2309</f>
        <v>17</v>
      </c>
      <c r="D2418" t="str">
        <f>VLOOKUP(B2418,Categorisation_T!$B$4:$C$51,2,FALSE)</f>
        <v>Ζ1</v>
      </c>
      <c r="E2418">
        <f>HLOOKUP(C2418,Categorisation_T!$D$1:$DH$4,4,FALSE)</f>
        <v>13.2</v>
      </c>
      <c r="F2418" t="str">
        <f t="shared" si="113"/>
        <v>13.2-Ζ1</v>
      </c>
      <c r="G2418" t="str">
        <f>VLOOKUP($B2418,Categorisation_T_Score!$B$1:$DH$51,$C2418+2,FALSE)</f>
        <v>P4</v>
      </c>
      <c r="H2418">
        <f>IFERROR(VLOOKUP(G2418,ScoreCards!$C$3:$F$6,4),0)</f>
        <v>0</v>
      </c>
    </row>
    <row r="2419" spans="2:8">
      <c r="B2419">
        <f t="shared" si="114"/>
        <v>26</v>
      </c>
      <c r="C2419">
        <f t="shared" si="115"/>
        <v>18</v>
      </c>
      <c r="D2419" t="str">
        <f>VLOOKUP(B2419,Categorisation_T!$B$4:$C$51,2,FALSE)</f>
        <v>Ζ1</v>
      </c>
      <c r="E2419">
        <f>HLOOKUP(C2419,Categorisation_T!$D$1:$DH$4,4,FALSE)</f>
        <v>13.3</v>
      </c>
      <c r="F2419" t="str">
        <f t="shared" si="113"/>
        <v>13.3-Ζ1</v>
      </c>
      <c r="G2419" t="str">
        <f>VLOOKUP($B2419,Categorisation_T_Score!$B$1:$DH$51,$C2419+2,FALSE)</f>
        <v>P4</v>
      </c>
      <c r="H2419">
        <f>IFERROR(VLOOKUP(G2419,ScoreCards!$C$3:$F$6,4),0)</f>
        <v>0</v>
      </c>
    </row>
    <row r="2420" spans="2:8">
      <c r="B2420">
        <f t="shared" si="114"/>
        <v>26</v>
      </c>
      <c r="C2420">
        <f t="shared" si="115"/>
        <v>19</v>
      </c>
      <c r="D2420" t="str">
        <f>VLOOKUP(B2420,Categorisation_T!$B$4:$C$51,2,FALSE)</f>
        <v>Ζ1</v>
      </c>
      <c r="E2420">
        <f>HLOOKUP(C2420,Categorisation_T!$D$1:$DH$4,4,FALSE)</f>
        <v>13.9</v>
      </c>
      <c r="F2420" t="str">
        <f t="shared" si="113"/>
        <v>13.9-Ζ1</v>
      </c>
      <c r="G2420" t="str">
        <f>VLOOKUP($B2420,Categorisation_T_Score!$B$1:$DH$51,$C2420+2,FALSE)</f>
        <v>P4</v>
      </c>
      <c r="H2420">
        <f>IFERROR(VLOOKUP(G2420,ScoreCards!$C$3:$F$6,4),0)</f>
        <v>0</v>
      </c>
    </row>
    <row r="2421" spans="2:8">
      <c r="B2421">
        <f t="shared" si="114"/>
        <v>26</v>
      </c>
      <c r="C2421">
        <f t="shared" si="115"/>
        <v>20</v>
      </c>
      <c r="D2421" t="str">
        <f>VLOOKUP(B2421,Categorisation_T!$B$4:$C$51,2,FALSE)</f>
        <v>Ζ1</v>
      </c>
      <c r="E2421">
        <f>HLOOKUP(C2421,Categorisation_T!$D$1:$DH$4,4,FALSE)</f>
        <v>14.1</v>
      </c>
      <c r="F2421" t="str">
        <f t="shared" si="113"/>
        <v>14.1-Ζ1</v>
      </c>
      <c r="G2421" t="str">
        <f>VLOOKUP($B2421,Categorisation_T_Score!$B$1:$DH$51,$C2421+2,FALSE)</f>
        <v>P4</v>
      </c>
      <c r="H2421">
        <f>IFERROR(VLOOKUP(G2421,ScoreCards!$C$3:$F$6,4),0)</f>
        <v>0</v>
      </c>
    </row>
    <row r="2422" spans="2:8">
      <c r="B2422">
        <f t="shared" si="114"/>
        <v>26</v>
      </c>
      <c r="C2422">
        <f t="shared" si="115"/>
        <v>21</v>
      </c>
      <c r="D2422" t="str">
        <f>VLOOKUP(B2422,Categorisation_T!$B$4:$C$51,2,FALSE)</f>
        <v>Ζ1</v>
      </c>
      <c r="E2422">
        <f>HLOOKUP(C2422,Categorisation_T!$D$1:$DH$4,4,FALSE)</f>
        <v>14.2</v>
      </c>
      <c r="F2422" t="str">
        <f t="shared" si="113"/>
        <v>14.2-Ζ1</v>
      </c>
      <c r="G2422" t="str">
        <f>VLOOKUP($B2422,Categorisation_T_Score!$B$1:$DH$51,$C2422+2,FALSE)</f>
        <v>P4</v>
      </c>
      <c r="H2422">
        <f>IFERROR(VLOOKUP(G2422,ScoreCards!$C$3:$F$6,4),0)</f>
        <v>0</v>
      </c>
    </row>
    <row r="2423" spans="2:8">
      <c r="B2423">
        <f t="shared" si="114"/>
        <v>26</v>
      </c>
      <c r="C2423">
        <f t="shared" si="115"/>
        <v>22</v>
      </c>
      <c r="D2423" t="str">
        <f>VLOOKUP(B2423,Categorisation_T!$B$4:$C$51,2,FALSE)</f>
        <v>Ζ1</v>
      </c>
      <c r="E2423">
        <f>HLOOKUP(C2423,Categorisation_T!$D$1:$DH$4,4,FALSE)</f>
        <v>14.3</v>
      </c>
      <c r="F2423" t="str">
        <f t="shared" si="113"/>
        <v>14.3-Ζ1</v>
      </c>
      <c r="G2423" t="str">
        <f>VLOOKUP($B2423,Categorisation_T_Score!$B$1:$DH$51,$C2423+2,FALSE)</f>
        <v>P4</v>
      </c>
      <c r="H2423">
        <f>IFERROR(VLOOKUP(G2423,ScoreCards!$C$3:$F$6,4),0)</f>
        <v>0</v>
      </c>
    </row>
    <row r="2424" spans="2:8">
      <c r="B2424">
        <f t="shared" si="114"/>
        <v>26</v>
      </c>
      <c r="C2424">
        <f t="shared" si="115"/>
        <v>23</v>
      </c>
      <c r="D2424" t="str">
        <f>VLOOKUP(B2424,Categorisation_T!$B$4:$C$51,2,FALSE)</f>
        <v>Ζ1</v>
      </c>
      <c r="E2424">
        <f>HLOOKUP(C2424,Categorisation_T!$D$1:$DH$4,4,FALSE)</f>
        <v>15.1</v>
      </c>
      <c r="F2424" t="str">
        <f t="shared" si="113"/>
        <v>15.1-Ζ1</v>
      </c>
      <c r="G2424" t="str">
        <f>VLOOKUP($B2424,Categorisation_T_Score!$B$1:$DH$51,$C2424+2,FALSE)</f>
        <v>P4</v>
      </c>
      <c r="H2424">
        <f>IFERROR(VLOOKUP(G2424,ScoreCards!$C$3:$F$6,4),0)</f>
        <v>0</v>
      </c>
    </row>
    <row r="2425" spans="2:8">
      <c r="B2425">
        <f t="shared" si="114"/>
        <v>26</v>
      </c>
      <c r="C2425">
        <f t="shared" si="115"/>
        <v>24</v>
      </c>
      <c r="D2425" t="str">
        <f>VLOOKUP(B2425,Categorisation_T!$B$4:$C$51,2,FALSE)</f>
        <v>Ζ1</v>
      </c>
      <c r="E2425">
        <f>HLOOKUP(C2425,Categorisation_T!$D$1:$DH$4,4,FALSE)</f>
        <v>15.2</v>
      </c>
      <c r="F2425" t="str">
        <f t="shared" si="113"/>
        <v>15.2-Ζ1</v>
      </c>
      <c r="G2425" t="str">
        <f>VLOOKUP($B2425,Categorisation_T_Score!$B$1:$DH$51,$C2425+2,FALSE)</f>
        <v>P4</v>
      </c>
      <c r="H2425">
        <f>IFERROR(VLOOKUP(G2425,ScoreCards!$C$3:$F$6,4),0)</f>
        <v>0</v>
      </c>
    </row>
    <row r="2426" spans="2:8">
      <c r="B2426">
        <f t="shared" si="114"/>
        <v>26</v>
      </c>
      <c r="C2426">
        <f t="shared" si="115"/>
        <v>25</v>
      </c>
      <c r="D2426" t="str">
        <f>VLOOKUP(B2426,Categorisation_T!$B$4:$C$51,2,FALSE)</f>
        <v>Ζ1</v>
      </c>
      <c r="E2426">
        <f>HLOOKUP(C2426,Categorisation_T!$D$1:$DH$4,4,FALSE)</f>
        <v>96.01</v>
      </c>
      <c r="F2426" t="str">
        <f t="shared" si="113"/>
        <v>96.01-Ζ1</v>
      </c>
      <c r="G2426" t="str">
        <f>VLOOKUP($B2426,Categorisation_T_Score!$B$1:$DH$51,$C2426+2,FALSE)</f>
        <v>P4</v>
      </c>
      <c r="H2426">
        <f>IFERROR(VLOOKUP(G2426,ScoreCards!$C$3:$F$6,4),0)</f>
        <v>0</v>
      </c>
    </row>
    <row r="2427" spans="2:8">
      <c r="B2427">
        <f t="shared" si="114"/>
        <v>26</v>
      </c>
      <c r="C2427">
        <f t="shared" si="115"/>
        <v>26</v>
      </c>
      <c r="D2427" t="str">
        <f>VLOOKUP(B2427,Categorisation_T!$B$4:$C$51,2,FALSE)</f>
        <v>Ζ1</v>
      </c>
      <c r="E2427" t="str">
        <f>HLOOKUP(C2427,Categorisation_T!$D$1:$DH$4,4,FALSE)</f>
        <v>D</v>
      </c>
      <c r="F2427" t="str">
        <f t="shared" si="113"/>
        <v>D-Ζ1</v>
      </c>
      <c r="G2427" t="str">
        <f>VLOOKUP($B2427,Categorisation_T_Score!$B$1:$DH$51,$C2427+2,FALSE)</f>
        <v>P4</v>
      </c>
      <c r="H2427">
        <f>IFERROR(VLOOKUP(G2427,ScoreCards!$C$3:$F$6,4),0)</f>
        <v>0</v>
      </c>
    </row>
    <row r="2428" spans="2:8">
      <c r="B2428">
        <f t="shared" si="114"/>
        <v>26</v>
      </c>
      <c r="C2428">
        <f t="shared" si="115"/>
        <v>27</v>
      </c>
      <c r="D2428" t="str">
        <f>VLOOKUP(B2428,Categorisation_T!$B$4:$C$51,2,FALSE)</f>
        <v>Ζ1</v>
      </c>
      <c r="E2428">
        <f>HLOOKUP(C2428,Categorisation_T!$D$1:$DH$4,4,FALSE)</f>
        <v>16.100000000000001</v>
      </c>
      <c r="F2428" t="str">
        <f t="shared" si="113"/>
        <v>16.1-Ζ1</v>
      </c>
      <c r="G2428" t="str">
        <f>VLOOKUP($B2428,Categorisation_T_Score!$B$1:$DH$51,$C2428+2,FALSE)</f>
        <v>P4</v>
      </c>
      <c r="H2428">
        <f>IFERROR(VLOOKUP(G2428,ScoreCards!$C$3:$F$6,4),0)</f>
        <v>0</v>
      </c>
    </row>
    <row r="2429" spans="2:8">
      <c r="B2429">
        <f t="shared" si="114"/>
        <v>26</v>
      </c>
      <c r="C2429">
        <f t="shared" si="115"/>
        <v>28</v>
      </c>
      <c r="D2429" t="str">
        <f>VLOOKUP(B2429,Categorisation_T!$B$4:$C$51,2,FALSE)</f>
        <v>Ζ1</v>
      </c>
      <c r="E2429">
        <f>HLOOKUP(C2429,Categorisation_T!$D$1:$DH$4,4,FALSE)</f>
        <v>16.2</v>
      </c>
      <c r="F2429" t="str">
        <f t="shared" si="113"/>
        <v>16.2-Ζ1</v>
      </c>
      <c r="G2429" t="str">
        <f>VLOOKUP($B2429,Categorisation_T_Score!$B$1:$DH$51,$C2429+2,FALSE)</f>
        <v>P4</v>
      </c>
      <c r="H2429">
        <f>IFERROR(VLOOKUP(G2429,ScoreCards!$C$3:$F$6,4),0)</f>
        <v>0</v>
      </c>
    </row>
    <row r="2430" spans="2:8">
      <c r="B2430">
        <f t="shared" si="114"/>
        <v>26</v>
      </c>
      <c r="C2430">
        <f t="shared" si="115"/>
        <v>29</v>
      </c>
      <c r="D2430" t="str">
        <f>VLOOKUP(B2430,Categorisation_T!$B$4:$C$51,2,FALSE)</f>
        <v>Ζ1</v>
      </c>
      <c r="E2430">
        <f>HLOOKUP(C2430,Categorisation_T!$D$1:$DH$4,4,FALSE)</f>
        <v>17.100000000000001</v>
      </c>
      <c r="F2430" t="str">
        <f t="shared" si="113"/>
        <v>17.1-Ζ1</v>
      </c>
      <c r="G2430" t="str">
        <f>VLOOKUP($B2430,Categorisation_T_Score!$B$1:$DH$51,$C2430+2,FALSE)</f>
        <v>P4</v>
      </c>
      <c r="H2430">
        <f>IFERROR(VLOOKUP(G2430,ScoreCards!$C$3:$F$6,4),0)</f>
        <v>0</v>
      </c>
    </row>
    <row r="2431" spans="2:8">
      <c r="B2431">
        <f t="shared" si="114"/>
        <v>26</v>
      </c>
      <c r="C2431">
        <f t="shared" si="115"/>
        <v>30</v>
      </c>
      <c r="D2431" t="str">
        <f>VLOOKUP(B2431,Categorisation_T!$B$4:$C$51,2,FALSE)</f>
        <v>Ζ1</v>
      </c>
      <c r="E2431">
        <f>HLOOKUP(C2431,Categorisation_T!$D$1:$DH$4,4,FALSE)</f>
        <v>17.2</v>
      </c>
      <c r="F2431" t="str">
        <f t="shared" si="113"/>
        <v>17.2-Ζ1</v>
      </c>
      <c r="G2431" t="str">
        <f>VLOOKUP($B2431,Categorisation_T_Score!$B$1:$DH$51,$C2431+2,FALSE)</f>
        <v>P4</v>
      </c>
      <c r="H2431">
        <f>IFERROR(VLOOKUP(G2431,ScoreCards!$C$3:$F$6,4),0)</f>
        <v>0</v>
      </c>
    </row>
    <row r="2432" spans="2:8">
      <c r="B2432">
        <f t="shared" si="114"/>
        <v>26</v>
      </c>
      <c r="C2432">
        <f t="shared" si="115"/>
        <v>31</v>
      </c>
      <c r="D2432" t="str">
        <f>VLOOKUP(B2432,Categorisation_T!$B$4:$C$51,2,FALSE)</f>
        <v>Ζ1</v>
      </c>
      <c r="E2432">
        <f>HLOOKUP(C2432,Categorisation_T!$D$1:$DH$4,4,FALSE)</f>
        <v>18.100000000000001</v>
      </c>
      <c r="F2432" t="str">
        <f t="shared" si="113"/>
        <v>18.1-Ζ1</v>
      </c>
      <c r="G2432" t="str">
        <f>VLOOKUP($B2432,Categorisation_T_Score!$B$1:$DH$51,$C2432+2,FALSE)</f>
        <v>P4</v>
      </c>
      <c r="H2432">
        <f>IFERROR(VLOOKUP(G2432,ScoreCards!$C$3:$F$6,4),0)</f>
        <v>0</v>
      </c>
    </row>
    <row r="2433" spans="2:8">
      <c r="B2433">
        <f t="shared" si="114"/>
        <v>26</v>
      </c>
      <c r="C2433">
        <f t="shared" si="115"/>
        <v>32</v>
      </c>
      <c r="D2433" t="str">
        <f>VLOOKUP(B2433,Categorisation_T!$B$4:$C$51,2,FALSE)</f>
        <v>Ζ1</v>
      </c>
      <c r="E2433" t="str">
        <f>HLOOKUP(C2433,Categorisation_T!$D$1:$DH$4,4,FALSE)</f>
        <v>E</v>
      </c>
      <c r="F2433" t="str">
        <f t="shared" si="113"/>
        <v>E-Ζ1</v>
      </c>
      <c r="G2433" t="str">
        <f>VLOOKUP($B2433,Categorisation_T_Score!$B$1:$DH$51,$C2433+2,FALSE)</f>
        <v>P4</v>
      </c>
      <c r="H2433">
        <f>IFERROR(VLOOKUP(G2433,ScoreCards!$C$3:$F$6,4),0)</f>
        <v>0</v>
      </c>
    </row>
    <row r="2434" spans="2:8">
      <c r="B2434">
        <f t="shared" si="114"/>
        <v>26</v>
      </c>
      <c r="C2434">
        <f t="shared" si="115"/>
        <v>33</v>
      </c>
      <c r="D2434" t="str">
        <f>VLOOKUP(B2434,Categorisation_T!$B$4:$C$51,2,FALSE)</f>
        <v>Ζ1</v>
      </c>
      <c r="E2434">
        <f>HLOOKUP(C2434,Categorisation_T!$D$1:$DH$4,4,FALSE)</f>
        <v>19.100000000000001</v>
      </c>
      <c r="F2434" t="str">
        <f t="shared" si="113"/>
        <v>19.1-Ζ1</v>
      </c>
      <c r="G2434" t="str">
        <f>VLOOKUP($B2434,Categorisation_T_Score!$B$1:$DH$51,$C2434+2,FALSE)</f>
        <v>P4</v>
      </c>
      <c r="H2434">
        <f>IFERROR(VLOOKUP(G2434,ScoreCards!$C$3:$F$6,4),0)</f>
        <v>0</v>
      </c>
    </row>
    <row r="2435" spans="2:8">
      <c r="B2435">
        <f t="shared" si="114"/>
        <v>26</v>
      </c>
      <c r="C2435">
        <f t="shared" si="115"/>
        <v>34</v>
      </c>
      <c r="D2435" t="str">
        <f>VLOOKUP(B2435,Categorisation_T!$B$4:$C$51,2,FALSE)</f>
        <v>Ζ1</v>
      </c>
      <c r="E2435">
        <f>HLOOKUP(C2435,Categorisation_T!$D$1:$DH$4,4,FALSE)</f>
        <v>20.100000000000001</v>
      </c>
      <c r="F2435" t="str">
        <f t="shared" si="113"/>
        <v>20.1-Ζ1</v>
      </c>
      <c r="G2435" t="str">
        <f>VLOOKUP($B2435,Categorisation_T_Score!$B$1:$DH$51,$C2435+2,FALSE)</f>
        <v>P4</v>
      </c>
      <c r="H2435">
        <f>IFERROR(VLOOKUP(G2435,ScoreCards!$C$3:$F$6,4),0)</f>
        <v>0</v>
      </c>
    </row>
    <row r="2436" spans="2:8">
      <c r="B2436">
        <f t="shared" si="114"/>
        <v>26</v>
      </c>
      <c r="C2436">
        <f t="shared" si="115"/>
        <v>35</v>
      </c>
      <c r="D2436" t="str">
        <f>VLOOKUP(B2436,Categorisation_T!$B$4:$C$51,2,FALSE)</f>
        <v>Ζ1</v>
      </c>
      <c r="E2436">
        <f>HLOOKUP(C2436,Categorisation_T!$D$1:$DH$4,4,FALSE)</f>
        <v>20.2</v>
      </c>
      <c r="F2436" t="str">
        <f t="shared" si="113"/>
        <v>20.2-Ζ1</v>
      </c>
      <c r="G2436" t="str">
        <f>VLOOKUP($B2436,Categorisation_T_Score!$B$1:$DH$51,$C2436+2,FALSE)</f>
        <v>P4</v>
      </c>
      <c r="H2436">
        <f>IFERROR(VLOOKUP(G2436,ScoreCards!$C$3:$F$6,4),0)</f>
        <v>0</v>
      </c>
    </row>
    <row r="2437" spans="2:8">
      <c r="B2437">
        <f t="shared" si="114"/>
        <v>26</v>
      </c>
      <c r="C2437">
        <f t="shared" si="115"/>
        <v>36</v>
      </c>
      <c r="D2437" t="str">
        <f>VLOOKUP(B2437,Categorisation_T!$B$4:$C$51,2,FALSE)</f>
        <v>Ζ1</v>
      </c>
      <c r="E2437">
        <f>HLOOKUP(C2437,Categorisation_T!$D$1:$DH$4,4,FALSE)</f>
        <v>20.3</v>
      </c>
      <c r="F2437" t="str">
        <f t="shared" ref="F2437:F2500" si="116">E2437&amp;"-"&amp;D2437</f>
        <v>20.3-Ζ1</v>
      </c>
      <c r="G2437" t="str">
        <f>VLOOKUP($B2437,Categorisation_T_Score!$B$1:$DH$51,$C2437+2,FALSE)</f>
        <v>P4</v>
      </c>
      <c r="H2437">
        <f>IFERROR(VLOOKUP(G2437,ScoreCards!$C$3:$F$6,4),0)</f>
        <v>0</v>
      </c>
    </row>
    <row r="2438" spans="2:8">
      <c r="B2438">
        <f t="shared" si="114"/>
        <v>26</v>
      </c>
      <c r="C2438">
        <f t="shared" si="115"/>
        <v>37</v>
      </c>
      <c r="D2438" t="str">
        <f>VLOOKUP(B2438,Categorisation_T!$B$4:$C$51,2,FALSE)</f>
        <v>Ζ1</v>
      </c>
      <c r="E2438">
        <f>HLOOKUP(C2438,Categorisation_T!$D$1:$DH$4,4,FALSE)</f>
        <v>20.399999999999999</v>
      </c>
      <c r="F2438" t="str">
        <f t="shared" si="116"/>
        <v>20.4-Ζ1</v>
      </c>
      <c r="G2438" t="str">
        <f>VLOOKUP($B2438,Categorisation_T_Score!$B$1:$DH$51,$C2438+2,FALSE)</f>
        <v>P4</v>
      </c>
      <c r="H2438">
        <f>IFERROR(VLOOKUP(G2438,ScoreCards!$C$3:$F$6,4),0)</f>
        <v>0</v>
      </c>
    </row>
    <row r="2439" spans="2:8">
      <c r="B2439">
        <f t="shared" si="114"/>
        <v>26</v>
      </c>
      <c r="C2439">
        <f t="shared" si="115"/>
        <v>38</v>
      </c>
      <c r="D2439" t="str">
        <f>VLOOKUP(B2439,Categorisation_T!$B$4:$C$51,2,FALSE)</f>
        <v>Ζ1</v>
      </c>
      <c r="E2439">
        <f>HLOOKUP(C2439,Categorisation_T!$D$1:$DH$4,4,FALSE)</f>
        <v>20.5</v>
      </c>
      <c r="F2439" t="str">
        <f t="shared" si="116"/>
        <v>20.5-Ζ1</v>
      </c>
      <c r="G2439" t="str">
        <f>VLOOKUP($B2439,Categorisation_T_Score!$B$1:$DH$51,$C2439+2,FALSE)</f>
        <v>P4</v>
      </c>
      <c r="H2439">
        <f>IFERROR(VLOOKUP(G2439,ScoreCards!$C$3:$F$6,4),0)</f>
        <v>0</v>
      </c>
    </row>
    <row r="2440" spans="2:8">
      <c r="B2440">
        <f t="shared" si="114"/>
        <v>26</v>
      </c>
      <c r="C2440">
        <f t="shared" si="115"/>
        <v>39</v>
      </c>
      <c r="D2440" t="str">
        <f>VLOOKUP(B2440,Categorisation_T!$B$4:$C$51,2,FALSE)</f>
        <v>Ζ1</v>
      </c>
      <c r="E2440">
        <f>HLOOKUP(C2440,Categorisation_T!$D$1:$DH$4,4,FALSE)</f>
        <v>20.6</v>
      </c>
      <c r="F2440" t="str">
        <f t="shared" si="116"/>
        <v>20.6-Ζ1</v>
      </c>
      <c r="G2440" t="str">
        <f>VLOOKUP($B2440,Categorisation_T_Score!$B$1:$DH$51,$C2440+2,FALSE)</f>
        <v>P4</v>
      </c>
      <c r="H2440">
        <f>IFERROR(VLOOKUP(G2440,ScoreCards!$C$3:$F$6,4),0)</f>
        <v>0</v>
      </c>
    </row>
    <row r="2441" spans="2:8">
      <c r="B2441">
        <f t="shared" si="114"/>
        <v>26</v>
      </c>
      <c r="C2441">
        <f t="shared" si="115"/>
        <v>40</v>
      </c>
      <c r="D2441" t="str">
        <f>VLOOKUP(B2441,Categorisation_T!$B$4:$C$51,2,FALSE)</f>
        <v>Ζ1</v>
      </c>
      <c r="E2441">
        <f>HLOOKUP(C2441,Categorisation_T!$D$1:$DH$4,4,FALSE)</f>
        <v>21.1</v>
      </c>
      <c r="F2441" t="str">
        <f t="shared" si="116"/>
        <v>21.1-Ζ1</v>
      </c>
      <c r="G2441" t="str">
        <f>VLOOKUP($B2441,Categorisation_T_Score!$B$1:$DH$51,$C2441+2,FALSE)</f>
        <v>P4</v>
      </c>
      <c r="H2441">
        <f>IFERROR(VLOOKUP(G2441,ScoreCards!$C$3:$F$6,4),0)</f>
        <v>0</v>
      </c>
    </row>
    <row r="2442" spans="2:8">
      <c r="B2442">
        <f t="shared" si="114"/>
        <v>26</v>
      </c>
      <c r="C2442">
        <f t="shared" si="115"/>
        <v>41</v>
      </c>
      <c r="D2442" t="str">
        <f>VLOOKUP(B2442,Categorisation_T!$B$4:$C$51,2,FALSE)</f>
        <v>Ζ1</v>
      </c>
      <c r="E2442">
        <f>HLOOKUP(C2442,Categorisation_T!$D$1:$DH$4,4,FALSE)</f>
        <v>21.2</v>
      </c>
      <c r="F2442" t="str">
        <f t="shared" si="116"/>
        <v>21.2-Ζ1</v>
      </c>
      <c r="G2442" t="str">
        <f>VLOOKUP($B2442,Categorisation_T_Score!$B$1:$DH$51,$C2442+2,FALSE)</f>
        <v>P4</v>
      </c>
      <c r="H2442">
        <f>IFERROR(VLOOKUP(G2442,ScoreCards!$C$3:$F$6,4),0)</f>
        <v>0</v>
      </c>
    </row>
    <row r="2443" spans="2:8">
      <c r="B2443">
        <f t="shared" si="114"/>
        <v>26</v>
      </c>
      <c r="C2443">
        <f t="shared" si="115"/>
        <v>42</v>
      </c>
      <c r="D2443" t="str">
        <f>VLOOKUP(B2443,Categorisation_T!$B$4:$C$51,2,FALSE)</f>
        <v>Ζ1</v>
      </c>
      <c r="E2443">
        <f>HLOOKUP(C2443,Categorisation_T!$D$1:$DH$4,4,FALSE)</f>
        <v>22.1</v>
      </c>
      <c r="F2443" t="str">
        <f t="shared" si="116"/>
        <v>22.1-Ζ1</v>
      </c>
      <c r="G2443" t="str">
        <f>VLOOKUP($B2443,Categorisation_T_Score!$B$1:$DH$51,$C2443+2,FALSE)</f>
        <v>P4</v>
      </c>
      <c r="H2443">
        <f>IFERROR(VLOOKUP(G2443,ScoreCards!$C$3:$F$6,4),0)</f>
        <v>0</v>
      </c>
    </row>
    <row r="2444" spans="2:8">
      <c r="B2444">
        <f t="shared" si="114"/>
        <v>26</v>
      </c>
      <c r="C2444">
        <f t="shared" si="115"/>
        <v>43</v>
      </c>
      <c r="D2444" t="str">
        <f>VLOOKUP(B2444,Categorisation_T!$B$4:$C$51,2,FALSE)</f>
        <v>Ζ1</v>
      </c>
      <c r="E2444">
        <f>HLOOKUP(C2444,Categorisation_T!$D$1:$DH$4,4,FALSE)</f>
        <v>22.2</v>
      </c>
      <c r="F2444" t="str">
        <f t="shared" si="116"/>
        <v>22.2-Ζ1</v>
      </c>
      <c r="G2444" t="str">
        <f>VLOOKUP($B2444,Categorisation_T_Score!$B$1:$DH$51,$C2444+2,FALSE)</f>
        <v>P4</v>
      </c>
      <c r="H2444">
        <f>IFERROR(VLOOKUP(G2444,ScoreCards!$C$3:$F$6,4),0)</f>
        <v>0</v>
      </c>
    </row>
    <row r="2445" spans="2:8">
      <c r="B2445">
        <f t="shared" si="114"/>
        <v>26</v>
      </c>
      <c r="C2445">
        <f t="shared" si="115"/>
        <v>44</v>
      </c>
      <c r="D2445" t="str">
        <f>VLOOKUP(B2445,Categorisation_T!$B$4:$C$51,2,FALSE)</f>
        <v>Ζ1</v>
      </c>
      <c r="E2445" t="str">
        <f>HLOOKUP(C2445,Categorisation_T!$D$1:$DH$4,4,FALSE)</f>
        <v>F</v>
      </c>
      <c r="F2445" t="str">
        <f t="shared" si="116"/>
        <v>F-Ζ1</v>
      </c>
      <c r="G2445" t="str">
        <f>VLOOKUP($B2445,Categorisation_T_Score!$B$1:$DH$51,$C2445+2,FALSE)</f>
        <v>P4</v>
      </c>
      <c r="H2445">
        <f>IFERROR(VLOOKUP(G2445,ScoreCards!$C$3:$F$6,4),0)</f>
        <v>0</v>
      </c>
    </row>
    <row r="2446" spans="2:8">
      <c r="B2446">
        <f t="shared" si="114"/>
        <v>26</v>
      </c>
      <c r="C2446">
        <f t="shared" si="115"/>
        <v>45</v>
      </c>
      <c r="D2446" t="str">
        <f>VLOOKUP(B2446,Categorisation_T!$B$4:$C$51,2,FALSE)</f>
        <v>Ζ1</v>
      </c>
      <c r="E2446">
        <f>HLOOKUP(C2446,Categorisation_T!$D$1:$DH$4,4,FALSE)</f>
        <v>23.1</v>
      </c>
      <c r="F2446" t="str">
        <f t="shared" si="116"/>
        <v>23.1-Ζ1</v>
      </c>
      <c r="G2446" t="str">
        <f>VLOOKUP($B2446,Categorisation_T_Score!$B$1:$DH$51,$C2446+2,FALSE)</f>
        <v>P4</v>
      </c>
      <c r="H2446">
        <f>IFERROR(VLOOKUP(G2446,ScoreCards!$C$3:$F$6,4),0)</f>
        <v>0</v>
      </c>
    </row>
    <row r="2447" spans="2:8">
      <c r="B2447">
        <f t="shared" si="114"/>
        <v>26</v>
      </c>
      <c r="C2447">
        <f t="shared" si="115"/>
        <v>46</v>
      </c>
      <c r="D2447" t="str">
        <f>VLOOKUP(B2447,Categorisation_T!$B$4:$C$51,2,FALSE)</f>
        <v>Ζ1</v>
      </c>
      <c r="E2447">
        <f>HLOOKUP(C2447,Categorisation_T!$D$1:$DH$4,4,FALSE)</f>
        <v>23.2</v>
      </c>
      <c r="F2447" t="str">
        <f t="shared" si="116"/>
        <v>23.2-Ζ1</v>
      </c>
      <c r="G2447" t="str">
        <f>VLOOKUP($B2447,Categorisation_T_Score!$B$1:$DH$51,$C2447+2,FALSE)</f>
        <v>P4</v>
      </c>
      <c r="H2447">
        <f>IFERROR(VLOOKUP(G2447,ScoreCards!$C$3:$F$6,4),0)</f>
        <v>0</v>
      </c>
    </row>
    <row r="2448" spans="2:8">
      <c r="B2448">
        <f t="shared" si="114"/>
        <v>26</v>
      </c>
      <c r="C2448">
        <f t="shared" si="115"/>
        <v>47</v>
      </c>
      <c r="D2448" t="str">
        <f>VLOOKUP(B2448,Categorisation_T!$B$4:$C$51,2,FALSE)</f>
        <v>Ζ1</v>
      </c>
      <c r="E2448">
        <f>HLOOKUP(C2448,Categorisation_T!$D$1:$DH$4,4,FALSE)</f>
        <v>23.3</v>
      </c>
      <c r="F2448" t="str">
        <f t="shared" si="116"/>
        <v>23.3-Ζ1</v>
      </c>
      <c r="G2448" t="str">
        <f>VLOOKUP($B2448,Categorisation_T_Score!$B$1:$DH$51,$C2448+2,FALSE)</f>
        <v>P4</v>
      </c>
      <c r="H2448">
        <f>IFERROR(VLOOKUP(G2448,ScoreCards!$C$3:$F$6,4),0)</f>
        <v>0</v>
      </c>
    </row>
    <row r="2449" spans="2:8">
      <c r="B2449">
        <f t="shared" si="114"/>
        <v>26</v>
      </c>
      <c r="C2449">
        <f t="shared" si="115"/>
        <v>48</v>
      </c>
      <c r="D2449" t="str">
        <f>VLOOKUP(B2449,Categorisation_T!$B$4:$C$51,2,FALSE)</f>
        <v>Ζ1</v>
      </c>
      <c r="E2449">
        <f>HLOOKUP(C2449,Categorisation_T!$D$1:$DH$4,4,FALSE)</f>
        <v>23.4</v>
      </c>
      <c r="F2449" t="str">
        <f t="shared" si="116"/>
        <v>23.4-Ζ1</v>
      </c>
      <c r="G2449" t="str">
        <f>VLOOKUP($B2449,Categorisation_T_Score!$B$1:$DH$51,$C2449+2,FALSE)</f>
        <v>P4</v>
      </c>
      <c r="H2449">
        <f>IFERROR(VLOOKUP(G2449,ScoreCards!$C$3:$F$6,4),0)</f>
        <v>0</v>
      </c>
    </row>
    <row r="2450" spans="2:8">
      <c r="B2450">
        <f t="shared" si="114"/>
        <v>26</v>
      </c>
      <c r="C2450">
        <f t="shared" si="115"/>
        <v>49</v>
      </c>
      <c r="D2450" t="str">
        <f>VLOOKUP(B2450,Categorisation_T!$B$4:$C$51,2,FALSE)</f>
        <v>Ζ1</v>
      </c>
      <c r="E2450">
        <f>HLOOKUP(C2450,Categorisation_T!$D$1:$DH$4,4,FALSE)</f>
        <v>23.5</v>
      </c>
      <c r="F2450" t="str">
        <f t="shared" si="116"/>
        <v>23.5-Ζ1</v>
      </c>
      <c r="G2450" t="str">
        <f>VLOOKUP($B2450,Categorisation_T_Score!$B$1:$DH$51,$C2450+2,FALSE)</f>
        <v>P4</v>
      </c>
      <c r="H2450">
        <f>IFERROR(VLOOKUP(G2450,ScoreCards!$C$3:$F$6,4),0)</f>
        <v>0</v>
      </c>
    </row>
    <row r="2451" spans="2:8">
      <c r="B2451">
        <f t="shared" si="114"/>
        <v>26</v>
      </c>
      <c r="C2451">
        <f t="shared" si="115"/>
        <v>50</v>
      </c>
      <c r="D2451" t="str">
        <f>VLOOKUP(B2451,Categorisation_T!$B$4:$C$51,2,FALSE)</f>
        <v>Ζ1</v>
      </c>
      <c r="E2451">
        <f>HLOOKUP(C2451,Categorisation_T!$D$1:$DH$4,4,FALSE)</f>
        <v>23.6</v>
      </c>
      <c r="F2451" t="str">
        <f t="shared" si="116"/>
        <v>23.6-Ζ1</v>
      </c>
      <c r="G2451" t="str">
        <f>VLOOKUP($B2451,Categorisation_T_Score!$B$1:$DH$51,$C2451+2,FALSE)</f>
        <v>P4</v>
      </c>
      <c r="H2451">
        <f>IFERROR(VLOOKUP(G2451,ScoreCards!$C$3:$F$6,4),0)</f>
        <v>0</v>
      </c>
    </row>
    <row r="2452" spans="2:8">
      <c r="B2452">
        <f t="shared" si="114"/>
        <v>26</v>
      </c>
      <c r="C2452">
        <f t="shared" si="115"/>
        <v>51</v>
      </c>
      <c r="D2452" t="str">
        <f>VLOOKUP(B2452,Categorisation_T!$B$4:$C$51,2,FALSE)</f>
        <v>Ζ1</v>
      </c>
      <c r="E2452">
        <f>HLOOKUP(C2452,Categorisation_T!$D$1:$DH$4,4,FALSE)</f>
        <v>23.7</v>
      </c>
      <c r="F2452" t="str">
        <f t="shared" si="116"/>
        <v>23.7-Ζ1</v>
      </c>
      <c r="G2452" t="str">
        <f>VLOOKUP($B2452,Categorisation_T_Score!$B$1:$DH$51,$C2452+2,FALSE)</f>
        <v>P4</v>
      </c>
      <c r="H2452">
        <f>IFERROR(VLOOKUP(G2452,ScoreCards!$C$3:$F$6,4),0)</f>
        <v>0</v>
      </c>
    </row>
    <row r="2453" spans="2:8">
      <c r="B2453">
        <f t="shared" si="114"/>
        <v>26</v>
      </c>
      <c r="C2453">
        <f t="shared" si="115"/>
        <v>52</v>
      </c>
      <c r="D2453" t="str">
        <f>VLOOKUP(B2453,Categorisation_T!$B$4:$C$51,2,FALSE)</f>
        <v>Ζ1</v>
      </c>
      <c r="E2453">
        <f>HLOOKUP(C2453,Categorisation_T!$D$1:$DH$4,4,FALSE)</f>
        <v>38</v>
      </c>
      <c r="F2453" t="str">
        <f t="shared" si="116"/>
        <v>38-Ζ1</v>
      </c>
      <c r="G2453" t="str">
        <f>VLOOKUP($B2453,Categorisation_T_Score!$B$1:$DH$51,$C2453+2,FALSE)</f>
        <v>P4</v>
      </c>
      <c r="H2453">
        <f>IFERROR(VLOOKUP(G2453,ScoreCards!$C$3:$F$6,4),0)</f>
        <v>0</v>
      </c>
    </row>
    <row r="2454" spans="2:8">
      <c r="B2454">
        <f t="shared" si="114"/>
        <v>26</v>
      </c>
      <c r="C2454">
        <f t="shared" si="115"/>
        <v>53</v>
      </c>
      <c r="D2454" t="str">
        <f>VLOOKUP(B2454,Categorisation_T!$B$4:$C$51,2,FALSE)</f>
        <v>Ζ1</v>
      </c>
      <c r="E2454">
        <f>HLOOKUP(C2454,Categorisation_T!$D$1:$DH$4,4,FALSE)</f>
        <v>39</v>
      </c>
      <c r="F2454" t="str">
        <f t="shared" si="116"/>
        <v>39-Ζ1</v>
      </c>
      <c r="G2454" t="str">
        <f>VLOOKUP($B2454,Categorisation_T_Score!$B$1:$DH$51,$C2454+2,FALSE)</f>
        <v>P4</v>
      </c>
      <c r="H2454">
        <f>IFERROR(VLOOKUP(G2454,ScoreCards!$C$3:$F$6,4),0)</f>
        <v>0</v>
      </c>
    </row>
    <row r="2455" spans="2:8">
      <c r="B2455">
        <f t="shared" si="114"/>
        <v>26</v>
      </c>
      <c r="C2455">
        <f t="shared" si="115"/>
        <v>54</v>
      </c>
      <c r="D2455" t="str">
        <f>VLOOKUP(B2455,Categorisation_T!$B$4:$C$51,2,FALSE)</f>
        <v>Ζ1</v>
      </c>
      <c r="E2455" t="str">
        <f>HLOOKUP(C2455,Categorisation_T!$D$1:$DH$4,4,FALSE)</f>
        <v>G</v>
      </c>
      <c r="F2455" t="str">
        <f t="shared" si="116"/>
        <v>G-Ζ1</v>
      </c>
      <c r="G2455" t="str">
        <f>VLOOKUP($B2455,Categorisation_T_Score!$B$1:$DH$51,$C2455+2,FALSE)</f>
        <v>P4</v>
      </c>
      <c r="H2455">
        <f>IFERROR(VLOOKUP(G2455,ScoreCards!$C$3:$F$6,4),0)</f>
        <v>0</v>
      </c>
    </row>
    <row r="2456" spans="2:8">
      <c r="B2456">
        <f t="shared" si="114"/>
        <v>26</v>
      </c>
      <c r="C2456">
        <f t="shared" si="115"/>
        <v>55</v>
      </c>
      <c r="D2456" t="str">
        <f>VLOOKUP(B2456,Categorisation_T!$B$4:$C$51,2,FALSE)</f>
        <v>Ζ1</v>
      </c>
      <c r="E2456">
        <f>HLOOKUP(C2456,Categorisation_T!$D$1:$DH$4,4,FALSE)</f>
        <v>24.1</v>
      </c>
      <c r="F2456" t="str">
        <f t="shared" si="116"/>
        <v>24.1-Ζ1</v>
      </c>
      <c r="G2456" t="str">
        <f>VLOOKUP($B2456,Categorisation_T_Score!$B$1:$DH$51,$C2456+2,FALSE)</f>
        <v>P4</v>
      </c>
      <c r="H2456">
        <f>IFERROR(VLOOKUP(G2456,ScoreCards!$C$3:$F$6,4),0)</f>
        <v>0</v>
      </c>
    </row>
    <row r="2457" spans="2:8">
      <c r="B2457">
        <f t="shared" si="114"/>
        <v>26</v>
      </c>
      <c r="C2457">
        <f t="shared" si="115"/>
        <v>56</v>
      </c>
      <c r="D2457" t="str">
        <f>VLOOKUP(B2457,Categorisation_T!$B$4:$C$51,2,FALSE)</f>
        <v>Ζ1</v>
      </c>
      <c r="E2457">
        <f>HLOOKUP(C2457,Categorisation_T!$D$1:$DH$4,4,FALSE)</f>
        <v>24.2</v>
      </c>
      <c r="F2457" t="str">
        <f t="shared" si="116"/>
        <v>24.2-Ζ1</v>
      </c>
      <c r="G2457" t="str">
        <f>VLOOKUP($B2457,Categorisation_T_Score!$B$1:$DH$51,$C2457+2,FALSE)</f>
        <v>P4</v>
      </c>
      <c r="H2457">
        <f>IFERROR(VLOOKUP(G2457,ScoreCards!$C$3:$F$6,4),0)</f>
        <v>0</v>
      </c>
    </row>
    <row r="2458" spans="2:8">
      <c r="B2458">
        <f t="shared" si="114"/>
        <v>26</v>
      </c>
      <c r="C2458">
        <f t="shared" si="115"/>
        <v>57</v>
      </c>
      <c r="D2458" t="str">
        <f>VLOOKUP(B2458,Categorisation_T!$B$4:$C$51,2,FALSE)</f>
        <v>Ζ1</v>
      </c>
      <c r="E2458">
        <f>HLOOKUP(C2458,Categorisation_T!$D$1:$DH$4,4,FALSE)</f>
        <v>24.3</v>
      </c>
      <c r="F2458" t="str">
        <f t="shared" si="116"/>
        <v>24.3-Ζ1</v>
      </c>
      <c r="G2458" t="str">
        <f>VLOOKUP($B2458,Categorisation_T_Score!$B$1:$DH$51,$C2458+2,FALSE)</f>
        <v>P4</v>
      </c>
      <c r="H2458">
        <f>IFERROR(VLOOKUP(G2458,ScoreCards!$C$3:$F$6,4),0)</f>
        <v>0</v>
      </c>
    </row>
    <row r="2459" spans="2:8">
      <c r="B2459">
        <f t="shared" si="114"/>
        <v>26</v>
      </c>
      <c r="C2459">
        <f t="shared" si="115"/>
        <v>58</v>
      </c>
      <c r="D2459" t="str">
        <f>VLOOKUP(B2459,Categorisation_T!$B$4:$C$51,2,FALSE)</f>
        <v>Ζ1</v>
      </c>
      <c r="E2459">
        <f>HLOOKUP(C2459,Categorisation_T!$D$1:$DH$4,4,FALSE)</f>
        <v>24.4</v>
      </c>
      <c r="F2459" t="str">
        <f t="shared" si="116"/>
        <v>24.4-Ζ1</v>
      </c>
      <c r="G2459" t="str">
        <f>VLOOKUP($B2459,Categorisation_T_Score!$B$1:$DH$51,$C2459+2,FALSE)</f>
        <v>P4</v>
      </c>
      <c r="H2459">
        <f>IFERROR(VLOOKUP(G2459,ScoreCards!$C$3:$F$6,4),0)</f>
        <v>0</v>
      </c>
    </row>
    <row r="2460" spans="2:8">
      <c r="B2460">
        <f t="shared" si="114"/>
        <v>26</v>
      </c>
      <c r="C2460">
        <f t="shared" si="115"/>
        <v>59</v>
      </c>
      <c r="D2460" t="str">
        <f>VLOOKUP(B2460,Categorisation_T!$B$4:$C$51,2,FALSE)</f>
        <v>Ζ1</v>
      </c>
      <c r="E2460">
        <f>HLOOKUP(C2460,Categorisation_T!$D$1:$DH$4,4,FALSE)</f>
        <v>24.5</v>
      </c>
      <c r="F2460" t="str">
        <f t="shared" si="116"/>
        <v>24.5-Ζ1</v>
      </c>
      <c r="G2460" t="str">
        <f>VLOOKUP($B2460,Categorisation_T_Score!$B$1:$DH$51,$C2460+2,FALSE)</f>
        <v>P4</v>
      </c>
      <c r="H2460">
        <f>IFERROR(VLOOKUP(G2460,ScoreCards!$C$3:$F$6,4),0)</f>
        <v>0</v>
      </c>
    </row>
    <row r="2461" spans="2:8">
      <c r="B2461">
        <f t="shared" si="114"/>
        <v>26</v>
      </c>
      <c r="C2461">
        <f t="shared" si="115"/>
        <v>60</v>
      </c>
      <c r="D2461" t="str">
        <f>VLOOKUP(B2461,Categorisation_T!$B$4:$C$51,2,FALSE)</f>
        <v>Ζ1</v>
      </c>
      <c r="E2461">
        <f>HLOOKUP(C2461,Categorisation_T!$D$1:$DH$4,4,FALSE)</f>
        <v>25.1</v>
      </c>
      <c r="F2461" t="str">
        <f t="shared" si="116"/>
        <v>25.1-Ζ1</v>
      </c>
      <c r="G2461" t="str">
        <f>VLOOKUP($B2461,Categorisation_T_Score!$B$1:$DH$51,$C2461+2,FALSE)</f>
        <v>P4</v>
      </c>
      <c r="H2461">
        <f>IFERROR(VLOOKUP(G2461,ScoreCards!$C$3:$F$6,4),0)</f>
        <v>0</v>
      </c>
    </row>
    <row r="2462" spans="2:8">
      <c r="B2462">
        <f t="shared" si="114"/>
        <v>26</v>
      </c>
      <c r="C2462">
        <f t="shared" si="115"/>
        <v>61</v>
      </c>
      <c r="D2462" t="str">
        <f>VLOOKUP(B2462,Categorisation_T!$B$4:$C$51,2,FALSE)</f>
        <v>Ζ1</v>
      </c>
      <c r="E2462">
        <f>HLOOKUP(C2462,Categorisation_T!$D$1:$DH$4,4,FALSE)</f>
        <v>25.2</v>
      </c>
      <c r="F2462" t="str">
        <f t="shared" si="116"/>
        <v>25.2-Ζ1</v>
      </c>
      <c r="G2462" t="str">
        <f>VLOOKUP($B2462,Categorisation_T_Score!$B$1:$DH$51,$C2462+2,FALSE)</f>
        <v>P4</v>
      </c>
      <c r="H2462">
        <f>IFERROR(VLOOKUP(G2462,ScoreCards!$C$3:$F$6,4),0)</f>
        <v>0</v>
      </c>
    </row>
    <row r="2463" spans="2:8">
      <c r="B2463">
        <f t="shared" si="114"/>
        <v>26</v>
      </c>
      <c r="C2463">
        <f t="shared" si="115"/>
        <v>62</v>
      </c>
      <c r="D2463" t="str">
        <f>VLOOKUP(B2463,Categorisation_T!$B$4:$C$51,2,FALSE)</f>
        <v>Ζ1</v>
      </c>
      <c r="E2463">
        <f>HLOOKUP(C2463,Categorisation_T!$D$1:$DH$4,4,FALSE)</f>
        <v>25.3</v>
      </c>
      <c r="F2463" t="str">
        <f t="shared" si="116"/>
        <v>25.3-Ζ1</v>
      </c>
      <c r="G2463" t="str">
        <f>VLOOKUP($B2463,Categorisation_T_Score!$B$1:$DH$51,$C2463+2,FALSE)</f>
        <v>P4</v>
      </c>
      <c r="H2463">
        <f>IFERROR(VLOOKUP(G2463,ScoreCards!$C$3:$F$6,4),0)</f>
        <v>0</v>
      </c>
    </row>
    <row r="2464" spans="2:8">
      <c r="B2464">
        <f t="shared" si="114"/>
        <v>26</v>
      </c>
      <c r="C2464">
        <f t="shared" si="115"/>
        <v>63</v>
      </c>
      <c r="D2464" t="str">
        <f>VLOOKUP(B2464,Categorisation_T!$B$4:$C$51,2,FALSE)</f>
        <v>Ζ1</v>
      </c>
      <c r="E2464">
        <f>HLOOKUP(C2464,Categorisation_T!$D$1:$DH$4,4,FALSE)</f>
        <v>25.4</v>
      </c>
      <c r="F2464" t="str">
        <f t="shared" si="116"/>
        <v>25.4-Ζ1</v>
      </c>
      <c r="G2464" t="str">
        <f>VLOOKUP($B2464,Categorisation_T_Score!$B$1:$DH$51,$C2464+2,FALSE)</f>
        <v>P4</v>
      </c>
      <c r="H2464">
        <f>IFERROR(VLOOKUP(G2464,ScoreCards!$C$3:$F$6,4),0)</f>
        <v>0</v>
      </c>
    </row>
    <row r="2465" spans="2:8">
      <c r="B2465">
        <f t="shared" si="114"/>
        <v>26</v>
      </c>
      <c r="C2465">
        <f t="shared" si="115"/>
        <v>64</v>
      </c>
      <c r="D2465" t="str">
        <f>VLOOKUP(B2465,Categorisation_T!$B$4:$C$51,2,FALSE)</f>
        <v>Ζ1</v>
      </c>
      <c r="E2465">
        <f>HLOOKUP(C2465,Categorisation_T!$D$1:$DH$4,4,FALSE)</f>
        <v>25.5</v>
      </c>
      <c r="F2465" t="str">
        <f t="shared" si="116"/>
        <v>25.5-Ζ1</v>
      </c>
      <c r="G2465" t="str">
        <f>VLOOKUP($B2465,Categorisation_T_Score!$B$1:$DH$51,$C2465+2,FALSE)</f>
        <v>P4</v>
      </c>
      <c r="H2465">
        <f>IFERROR(VLOOKUP(G2465,ScoreCards!$C$3:$F$6,4),0)</f>
        <v>0</v>
      </c>
    </row>
    <row r="2466" spans="2:8">
      <c r="B2466">
        <f t="shared" si="114"/>
        <v>26</v>
      </c>
      <c r="C2466">
        <f t="shared" si="115"/>
        <v>65</v>
      </c>
      <c r="D2466" t="str">
        <f>VLOOKUP(B2466,Categorisation_T!$B$4:$C$51,2,FALSE)</f>
        <v>Ζ1</v>
      </c>
      <c r="E2466">
        <f>HLOOKUP(C2466,Categorisation_T!$D$1:$DH$4,4,FALSE)</f>
        <v>25.6</v>
      </c>
      <c r="F2466" t="str">
        <f t="shared" si="116"/>
        <v>25.6-Ζ1</v>
      </c>
      <c r="G2466" t="str">
        <f>VLOOKUP($B2466,Categorisation_T_Score!$B$1:$DH$51,$C2466+2,FALSE)</f>
        <v>P4</v>
      </c>
      <c r="H2466">
        <f>IFERROR(VLOOKUP(G2466,ScoreCards!$C$3:$F$6,4),0)</f>
        <v>0</v>
      </c>
    </row>
    <row r="2467" spans="2:8">
      <c r="B2467">
        <f t="shared" si="114"/>
        <v>26</v>
      </c>
      <c r="C2467">
        <f t="shared" si="115"/>
        <v>66</v>
      </c>
      <c r="D2467" t="str">
        <f>VLOOKUP(B2467,Categorisation_T!$B$4:$C$51,2,FALSE)</f>
        <v>Ζ1</v>
      </c>
      <c r="E2467">
        <f>HLOOKUP(C2467,Categorisation_T!$D$1:$DH$4,4,FALSE)</f>
        <v>25.7</v>
      </c>
      <c r="F2467" t="str">
        <f t="shared" si="116"/>
        <v>25.7-Ζ1</v>
      </c>
      <c r="G2467" t="str">
        <f>VLOOKUP($B2467,Categorisation_T_Score!$B$1:$DH$51,$C2467+2,FALSE)</f>
        <v>P4</v>
      </c>
      <c r="H2467">
        <f>IFERROR(VLOOKUP(G2467,ScoreCards!$C$3:$F$6,4),0)</f>
        <v>0</v>
      </c>
    </row>
    <row r="2468" spans="2:8">
      <c r="B2468">
        <f t="shared" si="114"/>
        <v>26</v>
      </c>
      <c r="C2468">
        <f t="shared" si="115"/>
        <v>67</v>
      </c>
      <c r="D2468" t="str">
        <f>VLOOKUP(B2468,Categorisation_T!$B$4:$C$51,2,FALSE)</f>
        <v>Ζ1</v>
      </c>
      <c r="E2468">
        <f>HLOOKUP(C2468,Categorisation_T!$D$1:$DH$4,4,FALSE)</f>
        <v>25.9</v>
      </c>
      <c r="F2468" t="str">
        <f t="shared" si="116"/>
        <v>25.9-Ζ1</v>
      </c>
      <c r="G2468" t="str">
        <f>VLOOKUP($B2468,Categorisation_T_Score!$B$1:$DH$51,$C2468+2,FALSE)</f>
        <v>P4</v>
      </c>
      <c r="H2468">
        <f>IFERROR(VLOOKUP(G2468,ScoreCards!$C$3:$F$6,4),0)</f>
        <v>0</v>
      </c>
    </row>
    <row r="2469" spans="2:8">
      <c r="B2469">
        <f t="shared" si="114"/>
        <v>26</v>
      </c>
      <c r="C2469">
        <f t="shared" si="115"/>
        <v>68</v>
      </c>
      <c r="D2469" t="str">
        <f>VLOOKUP(B2469,Categorisation_T!$B$4:$C$51,2,FALSE)</f>
        <v>Ζ1</v>
      </c>
      <c r="E2469" t="str">
        <f>HLOOKUP(C2469,Categorisation_T!$D$1:$DH$4,4,FALSE)</f>
        <v>H</v>
      </c>
      <c r="F2469" t="str">
        <f t="shared" si="116"/>
        <v>H-Ζ1</v>
      </c>
      <c r="G2469" t="str">
        <f>VLOOKUP($B2469,Categorisation_T_Score!$B$1:$DH$51,$C2469+2,FALSE)</f>
        <v>P4</v>
      </c>
      <c r="H2469">
        <f>IFERROR(VLOOKUP(G2469,ScoreCards!$C$3:$F$6,4),0)</f>
        <v>0</v>
      </c>
    </row>
    <row r="2470" spans="2:8">
      <c r="B2470">
        <f t="shared" si="114"/>
        <v>26</v>
      </c>
      <c r="C2470">
        <f t="shared" si="115"/>
        <v>69</v>
      </c>
      <c r="D2470" t="str">
        <f>VLOOKUP(B2470,Categorisation_T!$B$4:$C$51,2,FALSE)</f>
        <v>Ζ1</v>
      </c>
      <c r="E2470">
        <f>HLOOKUP(C2470,Categorisation_T!$D$1:$DH$4,4,FALSE)</f>
        <v>26.1</v>
      </c>
      <c r="F2470" t="str">
        <f t="shared" si="116"/>
        <v>26.1-Ζ1</v>
      </c>
      <c r="G2470" t="str">
        <f>VLOOKUP($B2470,Categorisation_T_Score!$B$1:$DH$51,$C2470+2,FALSE)</f>
        <v>P4</v>
      </c>
      <c r="H2470">
        <f>IFERROR(VLOOKUP(G2470,ScoreCards!$C$3:$F$6,4),0)</f>
        <v>0</v>
      </c>
    </row>
    <row r="2471" spans="2:8">
      <c r="B2471">
        <f t="shared" si="114"/>
        <v>26</v>
      </c>
      <c r="C2471">
        <f t="shared" si="115"/>
        <v>70</v>
      </c>
      <c r="D2471" t="str">
        <f>VLOOKUP(B2471,Categorisation_T!$B$4:$C$51,2,FALSE)</f>
        <v>Ζ1</v>
      </c>
      <c r="E2471">
        <f>HLOOKUP(C2471,Categorisation_T!$D$1:$DH$4,4,FALSE)</f>
        <v>26.2</v>
      </c>
      <c r="F2471" t="str">
        <f t="shared" si="116"/>
        <v>26.2-Ζ1</v>
      </c>
      <c r="G2471" t="str">
        <f>VLOOKUP($B2471,Categorisation_T_Score!$B$1:$DH$51,$C2471+2,FALSE)</f>
        <v>P4</v>
      </c>
      <c r="H2471">
        <f>IFERROR(VLOOKUP(G2471,ScoreCards!$C$3:$F$6,4),0)</f>
        <v>0</v>
      </c>
    </row>
    <row r="2472" spans="2:8">
      <c r="B2472">
        <f t="shared" si="114"/>
        <v>26</v>
      </c>
      <c r="C2472">
        <f t="shared" si="115"/>
        <v>71</v>
      </c>
      <c r="D2472" t="str">
        <f>VLOOKUP(B2472,Categorisation_T!$B$4:$C$51,2,FALSE)</f>
        <v>Ζ1</v>
      </c>
      <c r="E2472">
        <f>HLOOKUP(C2472,Categorisation_T!$D$1:$DH$4,4,FALSE)</f>
        <v>26.3</v>
      </c>
      <c r="F2472" t="str">
        <f t="shared" si="116"/>
        <v>26.3-Ζ1</v>
      </c>
      <c r="G2472" t="str">
        <f>VLOOKUP($B2472,Categorisation_T_Score!$B$1:$DH$51,$C2472+2,FALSE)</f>
        <v>P4</v>
      </c>
      <c r="H2472">
        <f>IFERROR(VLOOKUP(G2472,ScoreCards!$C$3:$F$6,4),0)</f>
        <v>0</v>
      </c>
    </row>
    <row r="2473" spans="2:8">
      <c r="B2473">
        <f t="shared" si="114"/>
        <v>26</v>
      </c>
      <c r="C2473">
        <f t="shared" si="115"/>
        <v>72</v>
      </c>
      <c r="D2473" t="str">
        <f>VLOOKUP(B2473,Categorisation_T!$B$4:$C$51,2,FALSE)</f>
        <v>Ζ1</v>
      </c>
      <c r="E2473">
        <f>HLOOKUP(C2473,Categorisation_T!$D$1:$DH$4,4,FALSE)</f>
        <v>26.4</v>
      </c>
      <c r="F2473" t="str">
        <f t="shared" si="116"/>
        <v>26.4-Ζ1</v>
      </c>
      <c r="G2473" t="str">
        <f>VLOOKUP($B2473,Categorisation_T_Score!$B$1:$DH$51,$C2473+2,FALSE)</f>
        <v>P4</v>
      </c>
      <c r="H2473">
        <f>IFERROR(VLOOKUP(G2473,ScoreCards!$C$3:$F$6,4),0)</f>
        <v>0</v>
      </c>
    </row>
    <row r="2474" spans="2:8">
      <c r="B2474">
        <f t="shared" si="114"/>
        <v>26</v>
      </c>
      <c r="C2474">
        <f t="shared" si="115"/>
        <v>73</v>
      </c>
      <c r="D2474" t="str">
        <f>VLOOKUP(B2474,Categorisation_T!$B$4:$C$51,2,FALSE)</f>
        <v>Ζ1</v>
      </c>
      <c r="E2474">
        <f>HLOOKUP(C2474,Categorisation_T!$D$1:$DH$4,4,FALSE)</f>
        <v>26.5</v>
      </c>
      <c r="F2474" t="str">
        <f t="shared" si="116"/>
        <v>26.5-Ζ1</v>
      </c>
      <c r="G2474" t="str">
        <f>VLOOKUP($B2474,Categorisation_T_Score!$B$1:$DH$51,$C2474+2,FALSE)</f>
        <v>P4</v>
      </c>
      <c r="H2474">
        <f>IFERROR(VLOOKUP(G2474,ScoreCards!$C$3:$F$6,4),0)</f>
        <v>0</v>
      </c>
    </row>
    <row r="2475" spans="2:8">
      <c r="B2475">
        <f t="shared" si="114"/>
        <v>26</v>
      </c>
      <c r="C2475">
        <f t="shared" si="115"/>
        <v>74</v>
      </c>
      <c r="D2475" t="str">
        <f>VLOOKUP(B2475,Categorisation_T!$B$4:$C$51,2,FALSE)</f>
        <v>Ζ1</v>
      </c>
      <c r="E2475">
        <f>HLOOKUP(C2475,Categorisation_T!$D$1:$DH$4,4,FALSE)</f>
        <v>26.6</v>
      </c>
      <c r="F2475" t="str">
        <f t="shared" si="116"/>
        <v>26.6-Ζ1</v>
      </c>
      <c r="G2475" t="str">
        <f>VLOOKUP($B2475,Categorisation_T_Score!$B$1:$DH$51,$C2475+2,FALSE)</f>
        <v>P4</v>
      </c>
      <c r="H2475">
        <f>IFERROR(VLOOKUP(G2475,ScoreCards!$C$3:$F$6,4),0)</f>
        <v>0</v>
      </c>
    </row>
    <row r="2476" spans="2:8">
      <c r="B2476">
        <f t="shared" si="114"/>
        <v>26</v>
      </c>
      <c r="C2476">
        <f t="shared" si="115"/>
        <v>75</v>
      </c>
      <c r="D2476" t="str">
        <f>VLOOKUP(B2476,Categorisation_T!$B$4:$C$51,2,FALSE)</f>
        <v>Ζ1</v>
      </c>
      <c r="E2476">
        <f>HLOOKUP(C2476,Categorisation_T!$D$1:$DH$4,4,FALSE)</f>
        <v>26.7</v>
      </c>
      <c r="F2476" t="str">
        <f t="shared" si="116"/>
        <v>26.7-Ζ1</v>
      </c>
      <c r="G2476" t="str">
        <f>VLOOKUP($B2476,Categorisation_T_Score!$B$1:$DH$51,$C2476+2,FALSE)</f>
        <v>P4</v>
      </c>
      <c r="H2476">
        <f>IFERROR(VLOOKUP(G2476,ScoreCards!$C$3:$F$6,4),0)</f>
        <v>0</v>
      </c>
    </row>
    <row r="2477" spans="2:8">
      <c r="B2477">
        <f t="shared" si="114"/>
        <v>26</v>
      </c>
      <c r="C2477">
        <f t="shared" si="115"/>
        <v>76</v>
      </c>
      <c r="D2477" t="str">
        <f>VLOOKUP(B2477,Categorisation_T!$B$4:$C$51,2,FALSE)</f>
        <v>Ζ1</v>
      </c>
      <c r="E2477">
        <f>HLOOKUP(C2477,Categorisation_T!$D$1:$DH$4,4,FALSE)</f>
        <v>26.8</v>
      </c>
      <c r="F2477" t="str">
        <f t="shared" si="116"/>
        <v>26.8-Ζ1</v>
      </c>
      <c r="G2477" t="str">
        <f>VLOOKUP($B2477,Categorisation_T_Score!$B$1:$DH$51,$C2477+2,FALSE)</f>
        <v>P4</v>
      </c>
      <c r="H2477">
        <f>IFERROR(VLOOKUP(G2477,ScoreCards!$C$3:$F$6,4),0)</f>
        <v>0</v>
      </c>
    </row>
    <row r="2478" spans="2:8">
      <c r="B2478">
        <f t="shared" si="114"/>
        <v>26</v>
      </c>
      <c r="C2478">
        <f t="shared" si="115"/>
        <v>77</v>
      </c>
      <c r="D2478" t="str">
        <f>VLOOKUP(B2478,Categorisation_T!$B$4:$C$51,2,FALSE)</f>
        <v>Ζ1</v>
      </c>
      <c r="E2478">
        <f>HLOOKUP(C2478,Categorisation_T!$D$1:$DH$4,4,FALSE)</f>
        <v>27.1</v>
      </c>
      <c r="F2478" t="str">
        <f t="shared" si="116"/>
        <v>27.1-Ζ1</v>
      </c>
      <c r="G2478" t="str">
        <f>VLOOKUP($B2478,Categorisation_T_Score!$B$1:$DH$51,$C2478+2,FALSE)</f>
        <v>P4</v>
      </c>
      <c r="H2478">
        <f>IFERROR(VLOOKUP(G2478,ScoreCards!$C$3:$F$6,4),0)</f>
        <v>0</v>
      </c>
    </row>
    <row r="2479" spans="2:8">
      <c r="B2479">
        <f t="shared" si="114"/>
        <v>26</v>
      </c>
      <c r="C2479">
        <f t="shared" si="115"/>
        <v>78</v>
      </c>
      <c r="D2479" t="str">
        <f>VLOOKUP(B2479,Categorisation_T!$B$4:$C$51,2,FALSE)</f>
        <v>Ζ1</v>
      </c>
      <c r="E2479">
        <f>HLOOKUP(C2479,Categorisation_T!$D$1:$DH$4,4,FALSE)</f>
        <v>27.2</v>
      </c>
      <c r="F2479" t="str">
        <f t="shared" si="116"/>
        <v>27.2-Ζ1</v>
      </c>
      <c r="G2479" t="str">
        <f>VLOOKUP($B2479,Categorisation_T_Score!$B$1:$DH$51,$C2479+2,FALSE)</f>
        <v>P4</v>
      </c>
      <c r="H2479">
        <f>IFERROR(VLOOKUP(G2479,ScoreCards!$C$3:$F$6,4),0)</f>
        <v>0</v>
      </c>
    </row>
    <row r="2480" spans="2:8">
      <c r="B2480">
        <f t="shared" si="114"/>
        <v>26</v>
      </c>
      <c r="C2480">
        <f t="shared" si="115"/>
        <v>79</v>
      </c>
      <c r="D2480" t="str">
        <f>VLOOKUP(B2480,Categorisation_T!$B$4:$C$51,2,FALSE)</f>
        <v>Ζ1</v>
      </c>
      <c r="E2480">
        <f>HLOOKUP(C2480,Categorisation_T!$D$1:$DH$4,4,FALSE)</f>
        <v>27.3</v>
      </c>
      <c r="F2480" t="str">
        <f t="shared" si="116"/>
        <v>27.3-Ζ1</v>
      </c>
      <c r="G2480" t="str">
        <f>VLOOKUP($B2480,Categorisation_T_Score!$B$1:$DH$51,$C2480+2,FALSE)</f>
        <v>P4</v>
      </c>
      <c r="H2480">
        <f>IFERROR(VLOOKUP(G2480,ScoreCards!$C$3:$F$6,4),0)</f>
        <v>0</v>
      </c>
    </row>
    <row r="2481" spans="2:8">
      <c r="B2481">
        <f t="shared" si="114"/>
        <v>26</v>
      </c>
      <c r="C2481">
        <f t="shared" si="115"/>
        <v>80</v>
      </c>
      <c r="D2481" t="str">
        <f>VLOOKUP(B2481,Categorisation_T!$B$4:$C$51,2,FALSE)</f>
        <v>Ζ1</v>
      </c>
      <c r="E2481">
        <f>HLOOKUP(C2481,Categorisation_T!$D$1:$DH$4,4,FALSE)</f>
        <v>27.4</v>
      </c>
      <c r="F2481" t="str">
        <f t="shared" si="116"/>
        <v>27.4-Ζ1</v>
      </c>
      <c r="G2481" t="str">
        <f>VLOOKUP($B2481,Categorisation_T_Score!$B$1:$DH$51,$C2481+2,FALSE)</f>
        <v>P4</v>
      </c>
      <c r="H2481">
        <f>IFERROR(VLOOKUP(G2481,ScoreCards!$C$3:$F$6,4),0)</f>
        <v>0</v>
      </c>
    </row>
    <row r="2482" spans="2:8">
      <c r="B2482">
        <f t="shared" ref="B2482:B2545" si="117">B2373+1</f>
        <v>26</v>
      </c>
      <c r="C2482">
        <f t="shared" ref="C2482:C2545" si="118">C2373</f>
        <v>81</v>
      </c>
      <c r="D2482" t="str">
        <f>VLOOKUP(B2482,Categorisation_T!$B$4:$C$51,2,FALSE)</f>
        <v>Ζ1</v>
      </c>
      <c r="E2482">
        <f>HLOOKUP(C2482,Categorisation_T!$D$1:$DH$4,4,FALSE)</f>
        <v>27.5</v>
      </c>
      <c r="F2482" t="str">
        <f t="shared" si="116"/>
        <v>27.5-Ζ1</v>
      </c>
      <c r="G2482" t="str">
        <f>VLOOKUP($B2482,Categorisation_T_Score!$B$1:$DH$51,$C2482+2,FALSE)</f>
        <v>P4</v>
      </c>
      <c r="H2482">
        <f>IFERROR(VLOOKUP(G2482,ScoreCards!$C$3:$F$6,4),0)</f>
        <v>0</v>
      </c>
    </row>
    <row r="2483" spans="2:8">
      <c r="B2483">
        <f t="shared" si="117"/>
        <v>26</v>
      </c>
      <c r="C2483">
        <f t="shared" si="118"/>
        <v>82</v>
      </c>
      <c r="D2483" t="str">
        <f>VLOOKUP(B2483,Categorisation_T!$B$4:$C$51,2,FALSE)</f>
        <v>Ζ1</v>
      </c>
      <c r="E2483">
        <f>HLOOKUP(C2483,Categorisation_T!$D$1:$DH$4,4,FALSE)</f>
        <v>27.9</v>
      </c>
      <c r="F2483" t="str">
        <f t="shared" si="116"/>
        <v>27.9-Ζ1</v>
      </c>
      <c r="G2483" t="str">
        <f>VLOOKUP($B2483,Categorisation_T_Score!$B$1:$DH$51,$C2483+2,FALSE)</f>
        <v>P4</v>
      </c>
      <c r="H2483">
        <f>IFERROR(VLOOKUP(G2483,ScoreCards!$C$3:$F$6,4),0)</f>
        <v>0</v>
      </c>
    </row>
    <row r="2484" spans="2:8">
      <c r="B2484">
        <f t="shared" si="117"/>
        <v>26</v>
      </c>
      <c r="C2484">
        <f t="shared" si="118"/>
        <v>83</v>
      </c>
      <c r="D2484" t="str">
        <f>VLOOKUP(B2484,Categorisation_T!$B$4:$C$51,2,FALSE)</f>
        <v>Ζ1</v>
      </c>
      <c r="E2484">
        <f>HLOOKUP(C2484,Categorisation_T!$D$1:$DH$4,4,FALSE)</f>
        <v>95.1</v>
      </c>
      <c r="F2484" t="str">
        <f t="shared" si="116"/>
        <v>95.1-Ζ1</v>
      </c>
      <c r="G2484" t="str">
        <f>VLOOKUP($B2484,Categorisation_T_Score!$B$1:$DH$51,$C2484+2,FALSE)</f>
        <v>P4</v>
      </c>
      <c r="H2484">
        <f>IFERROR(VLOOKUP(G2484,ScoreCards!$C$3:$F$6,4),0)</f>
        <v>0</v>
      </c>
    </row>
    <row r="2485" spans="2:8">
      <c r="B2485">
        <f t="shared" si="117"/>
        <v>26</v>
      </c>
      <c r="C2485">
        <f t="shared" si="118"/>
        <v>84</v>
      </c>
      <c r="D2485" t="str">
        <f>VLOOKUP(B2485,Categorisation_T!$B$4:$C$51,2,FALSE)</f>
        <v>Ζ1</v>
      </c>
      <c r="E2485">
        <f>HLOOKUP(C2485,Categorisation_T!$D$1:$DH$4,4,FALSE)</f>
        <v>95.2</v>
      </c>
      <c r="F2485" t="str">
        <f t="shared" si="116"/>
        <v>95.2-Ζ1</v>
      </c>
      <c r="G2485" t="str">
        <f>VLOOKUP($B2485,Categorisation_T_Score!$B$1:$DH$51,$C2485+2,FALSE)</f>
        <v>P4</v>
      </c>
      <c r="H2485">
        <f>IFERROR(VLOOKUP(G2485,ScoreCards!$C$3:$F$6,4),0)</f>
        <v>0</v>
      </c>
    </row>
    <row r="2486" spans="2:8">
      <c r="B2486">
        <f t="shared" si="117"/>
        <v>26</v>
      </c>
      <c r="C2486">
        <f t="shared" si="118"/>
        <v>85</v>
      </c>
      <c r="D2486" t="str">
        <f>VLOOKUP(B2486,Categorisation_T!$B$4:$C$51,2,FALSE)</f>
        <v>Ζ1</v>
      </c>
      <c r="E2486" t="str">
        <f>HLOOKUP(C2486,Categorisation_T!$D$1:$DH$4,4,FALSE)</f>
        <v>I</v>
      </c>
      <c r="F2486" t="str">
        <f t="shared" si="116"/>
        <v>I-Ζ1</v>
      </c>
      <c r="G2486" t="str">
        <f>VLOOKUP($B2486,Categorisation_T_Score!$B$1:$DH$51,$C2486+2,FALSE)</f>
        <v>P4</v>
      </c>
      <c r="H2486">
        <f>IFERROR(VLOOKUP(G2486,ScoreCards!$C$3:$F$6,4),0)</f>
        <v>0</v>
      </c>
    </row>
    <row r="2487" spans="2:8">
      <c r="B2487">
        <f t="shared" si="117"/>
        <v>26</v>
      </c>
      <c r="C2487">
        <f t="shared" si="118"/>
        <v>86</v>
      </c>
      <c r="D2487" t="str">
        <f>VLOOKUP(B2487,Categorisation_T!$B$4:$C$51,2,FALSE)</f>
        <v>Ζ1</v>
      </c>
      <c r="E2487">
        <f>HLOOKUP(C2487,Categorisation_T!$D$1:$DH$4,4,FALSE)</f>
        <v>28.1</v>
      </c>
      <c r="F2487" t="str">
        <f t="shared" si="116"/>
        <v>28.1-Ζ1</v>
      </c>
      <c r="G2487" t="str">
        <f>VLOOKUP($B2487,Categorisation_T_Score!$B$1:$DH$51,$C2487+2,FALSE)</f>
        <v>P4</v>
      </c>
      <c r="H2487">
        <f>IFERROR(VLOOKUP(G2487,ScoreCards!$C$3:$F$6,4),0)</f>
        <v>0</v>
      </c>
    </row>
    <row r="2488" spans="2:8">
      <c r="B2488">
        <f t="shared" si="117"/>
        <v>26</v>
      </c>
      <c r="C2488">
        <f t="shared" si="118"/>
        <v>87</v>
      </c>
      <c r="D2488" t="str">
        <f>VLOOKUP(B2488,Categorisation_T!$B$4:$C$51,2,FALSE)</f>
        <v>Ζ1</v>
      </c>
      <c r="E2488">
        <f>HLOOKUP(C2488,Categorisation_T!$D$1:$DH$4,4,FALSE)</f>
        <v>28.2</v>
      </c>
      <c r="F2488" t="str">
        <f t="shared" si="116"/>
        <v>28.2-Ζ1</v>
      </c>
      <c r="G2488" t="str">
        <f>VLOOKUP($B2488,Categorisation_T_Score!$B$1:$DH$51,$C2488+2,FALSE)</f>
        <v>P4</v>
      </c>
      <c r="H2488">
        <f>IFERROR(VLOOKUP(G2488,ScoreCards!$C$3:$F$6,4),0)</f>
        <v>0</v>
      </c>
    </row>
    <row r="2489" spans="2:8">
      <c r="B2489">
        <f t="shared" si="117"/>
        <v>26</v>
      </c>
      <c r="C2489">
        <f t="shared" si="118"/>
        <v>88</v>
      </c>
      <c r="D2489" t="str">
        <f>VLOOKUP(B2489,Categorisation_T!$B$4:$C$51,2,FALSE)</f>
        <v>Ζ1</v>
      </c>
      <c r="E2489">
        <f>HLOOKUP(C2489,Categorisation_T!$D$1:$DH$4,4,FALSE)</f>
        <v>28.3</v>
      </c>
      <c r="F2489" t="str">
        <f t="shared" si="116"/>
        <v>28.3-Ζ1</v>
      </c>
      <c r="G2489" t="str">
        <f>VLOOKUP($B2489,Categorisation_T_Score!$B$1:$DH$51,$C2489+2,FALSE)</f>
        <v>P4</v>
      </c>
      <c r="H2489">
        <f>IFERROR(VLOOKUP(G2489,ScoreCards!$C$3:$F$6,4),0)</f>
        <v>0</v>
      </c>
    </row>
    <row r="2490" spans="2:8">
      <c r="B2490">
        <f t="shared" si="117"/>
        <v>26</v>
      </c>
      <c r="C2490">
        <f t="shared" si="118"/>
        <v>89</v>
      </c>
      <c r="D2490" t="str">
        <f>VLOOKUP(B2490,Categorisation_T!$B$4:$C$51,2,FALSE)</f>
        <v>Ζ1</v>
      </c>
      <c r="E2490">
        <f>HLOOKUP(C2490,Categorisation_T!$D$1:$DH$4,4,FALSE)</f>
        <v>28.4</v>
      </c>
      <c r="F2490" t="str">
        <f t="shared" si="116"/>
        <v>28.4-Ζ1</v>
      </c>
      <c r="G2490" t="str">
        <f>VLOOKUP($B2490,Categorisation_T_Score!$B$1:$DH$51,$C2490+2,FALSE)</f>
        <v>P4</v>
      </c>
      <c r="H2490">
        <f>IFERROR(VLOOKUP(G2490,ScoreCards!$C$3:$F$6,4),0)</f>
        <v>0</v>
      </c>
    </row>
    <row r="2491" spans="2:8">
      <c r="B2491">
        <f t="shared" si="117"/>
        <v>26</v>
      </c>
      <c r="C2491">
        <f t="shared" si="118"/>
        <v>90</v>
      </c>
      <c r="D2491" t="str">
        <f>VLOOKUP(B2491,Categorisation_T!$B$4:$C$51,2,FALSE)</f>
        <v>Ζ1</v>
      </c>
      <c r="E2491">
        <f>HLOOKUP(C2491,Categorisation_T!$D$1:$DH$4,4,FALSE)</f>
        <v>28.9</v>
      </c>
      <c r="F2491" t="str">
        <f t="shared" si="116"/>
        <v>28.9-Ζ1</v>
      </c>
      <c r="G2491" t="str">
        <f>VLOOKUP($B2491,Categorisation_T_Score!$B$1:$DH$51,$C2491+2,FALSE)</f>
        <v>P4</v>
      </c>
      <c r="H2491">
        <f>IFERROR(VLOOKUP(G2491,ScoreCards!$C$3:$F$6,4),0)</f>
        <v>0</v>
      </c>
    </row>
    <row r="2492" spans="2:8">
      <c r="B2492">
        <f t="shared" si="117"/>
        <v>26</v>
      </c>
      <c r="C2492">
        <f t="shared" si="118"/>
        <v>91</v>
      </c>
      <c r="D2492" t="str">
        <f>VLOOKUP(B2492,Categorisation_T!$B$4:$C$51,2,FALSE)</f>
        <v>Ζ1</v>
      </c>
      <c r="E2492">
        <f>HLOOKUP(C2492,Categorisation_T!$D$1:$DH$4,4,FALSE)</f>
        <v>29.1</v>
      </c>
      <c r="F2492" t="str">
        <f t="shared" si="116"/>
        <v>29.1-Ζ1</v>
      </c>
      <c r="G2492" t="str">
        <f>VLOOKUP($B2492,Categorisation_T_Score!$B$1:$DH$51,$C2492+2,FALSE)</f>
        <v>P4</v>
      </c>
      <c r="H2492">
        <f>IFERROR(VLOOKUP(G2492,ScoreCards!$C$3:$F$6,4),0)</f>
        <v>0</v>
      </c>
    </row>
    <row r="2493" spans="2:8">
      <c r="B2493">
        <f t="shared" si="117"/>
        <v>26</v>
      </c>
      <c r="C2493">
        <f t="shared" si="118"/>
        <v>92</v>
      </c>
      <c r="D2493" t="str">
        <f>VLOOKUP(B2493,Categorisation_T!$B$4:$C$51,2,FALSE)</f>
        <v>Ζ1</v>
      </c>
      <c r="E2493">
        <f>HLOOKUP(C2493,Categorisation_T!$D$1:$DH$4,4,FALSE)</f>
        <v>29.2</v>
      </c>
      <c r="F2493" t="str">
        <f t="shared" si="116"/>
        <v>29.2-Ζ1</v>
      </c>
      <c r="G2493" t="str">
        <f>VLOOKUP($B2493,Categorisation_T_Score!$B$1:$DH$51,$C2493+2,FALSE)</f>
        <v>P4</v>
      </c>
      <c r="H2493">
        <f>IFERROR(VLOOKUP(G2493,ScoreCards!$C$3:$F$6,4),0)</f>
        <v>0</v>
      </c>
    </row>
    <row r="2494" spans="2:8">
      <c r="B2494">
        <f t="shared" si="117"/>
        <v>26</v>
      </c>
      <c r="C2494">
        <f t="shared" si="118"/>
        <v>93</v>
      </c>
      <c r="D2494" t="str">
        <f>VLOOKUP(B2494,Categorisation_T!$B$4:$C$51,2,FALSE)</f>
        <v>Ζ1</v>
      </c>
      <c r="E2494">
        <f>HLOOKUP(C2494,Categorisation_T!$D$1:$DH$4,4,FALSE)</f>
        <v>29.3</v>
      </c>
      <c r="F2494" t="str">
        <f t="shared" si="116"/>
        <v>29.3-Ζ1</v>
      </c>
      <c r="G2494" t="str">
        <f>VLOOKUP($B2494,Categorisation_T_Score!$B$1:$DH$51,$C2494+2,FALSE)</f>
        <v>P4</v>
      </c>
      <c r="H2494">
        <f>IFERROR(VLOOKUP(G2494,ScoreCards!$C$3:$F$6,4),0)</f>
        <v>0</v>
      </c>
    </row>
    <row r="2495" spans="2:8">
      <c r="B2495">
        <f t="shared" si="117"/>
        <v>26</v>
      </c>
      <c r="C2495">
        <f t="shared" si="118"/>
        <v>94</v>
      </c>
      <c r="D2495" t="str">
        <f>VLOOKUP(B2495,Categorisation_T!$B$4:$C$51,2,FALSE)</f>
        <v>Ζ1</v>
      </c>
      <c r="E2495">
        <f>HLOOKUP(C2495,Categorisation_T!$D$1:$DH$4,4,FALSE)</f>
        <v>30</v>
      </c>
      <c r="F2495" t="str">
        <f t="shared" si="116"/>
        <v>30-Ζ1</v>
      </c>
      <c r="G2495" t="str">
        <f>VLOOKUP($B2495,Categorisation_T_Score!$B$1:$DH$51,$C2495+2,FALSE)</f>
        <v>P4</v>
      </c>
      <c r="H2495">
        <f>IFERROR(VLOOKUP(G2495,ScoreCards!$C$3:$F$6,4),0)</f>
        <v>0</v>
      </c>
    </row>
    <row r="2496" spans="2:8">
      <c r="B2496">
        <f t="shared" si="117"/>
        <v>26</v>
      </c>
      <c r="C2496">
        <f t="shared" si="118"/>
        <v>95</v>
      </c>
      <c r="D2496" t="str">
        <f>VLOOKUP(B2496,Categorisation_T!$B$4:$C$51,2,FALSE)</f>
        <v>Ζ1</v>
      </c>
      <c r="E2496">
        <f>HLOOKUP(C2496,Categorisation_T!$D$1:$DH$4,4,FALSE)</f>
        <v>33.1</v>
      </c>
      <c r="F2496" t="str">
        <f t="shared" si="116"/>
        <v>33.1-Ζ1</v>
      </c>
      <c r="G2496" t="str">
        <f>VLOOKUP($B2496,Categorisation_T_Score!$B$1:$DH$51,$C2496+2,FALSE)</f>
        <v>P4</v>
      </c>
      <c r="H2496">
        <f>IFERROR(VLOOKUP(G2496,ScoreCards!$C$3:$F$6,4),0)</f>
        <v>0</v>
      </c>
    </row>
    <row r="2497" spans="2:8">
      <c r="B2497">
        <f t="shared" si="117"/>
        <v>26</v>
      </c>
      <c r="C2497">
        <f t="shared" si="118"/>
        <v>96</v>
      </c>
      <c r="D2497" t="str">
        <f>VLOOKUP(B2497,Categorisation_T!$B$4:$C$51,2,FALSE)</f>
        <v>Ζ1</v>
      </c>
      <c r="E2497">
        <f>HLOOKUP(C2497,Categorisation_T!$D$1:$DH$4,4,FALSE)</f>
        <v>33.200000000000003</v>
      </c>
      <c r="F2497" t="str">
        <f t="shared" si="116"/>
        <v>33.2-Ζ1</v>
      </c>
      <c r="G2497" t="str">
        <f>VLOOKUP($B2497,Categorisation_T_Score!$B$1:$DH$51,$C2497+2,FALSE)</f>
        <v>P4</v>
      </c>
      <c r="H2497">
        <f>IFERROR(VLOOKUP(G2497,ScoreCards!$C$3:$F$6,4),0)</f>
        <v>0</v>
      </c>
    </row>
    <row r="2498" spans="2:8">
      <c r="B2498">
        <f t="shared" si="117"/>
        <v>26</v>
      </c>
      <c r="C2498">
        <f t="shared" si="118"/>
        <v>97</v>
      </c>
      <c r="D2498" t="str">
        <f>VLOOKUP(B2498,Categorisation_T!$B$4:$C$51,2,FALSE)</f>
        <v>Ζ1</v>
      </c>
      <c r="E2498" t="str">
        <f>HLOOKUP(C2498,Categorisation_T!$D$1:$DH$4,4,FALSE)</f>
        <v>J</v>
      </c>
      <c r="F2498" t="str">
        <f t="shared" si="116"/>
        <v>J-Ζ1</v>
      </c>
      <c r="G2498" t="str">
        <f>VLOOKUP($B2498,Categorisation_T_Score!$B$1:$DH$51,$C2498+2,FALSE)</f>
        <v>P4</v>
      </c>
      <c r="H2498">
        <f>IFERROR(VLOOKUP(G2498,ScoreCards!$C$3:$F$6,4),0)</f>
        <v>0</v>
      </c>
    </row>
    <row r="2499" spans="2:8">
      <c r="B2499">
        <f t="shared" si="117"/>
        <v>26</v>
      </c>
      <c r="C2499">
        <f t="shared" si="118"/>
        <v>98</v>
      </c>
      <c r="D2499" t="str">
        <f>VLOOKUP(B2499,Categorisation_T!$B$4:$C$51,2,FALSE)</f>
        <v>Ζ1</v>
      </c>
      <c r="E2499">
        <f>HLOOKUP(C2499,Categorisation_T!$D$1:$DH$4,4,FALSE)</f>
        <v>31</v>
      </c>
      <c r="F2499" t="str">
        <f t="shared" si="116"/>
        <v>31-Ζ1</v>
      </c>
      <c r="G2499" t="str">
        <f>VLOOKUP($B2499,Categorisation_T_Score!$B$1:$DH$51,$C2499+2,FALSE)</f>
        <v>P4</v>
      </c>
      <c r="H2499">
        <f>IFERROR(VLOOKUP(G2499,ScoreCards!$C$3:$F$6,4),0)</f>
        <v>0</v>
      </c>
    </row>
    <row r="2500" spans="2:8">
      <c r="B2500">
        <f t="shared" si="117"/>
        <v>26</v>
      </c>
      <c r="C2500">
        <f t="shared" si="118"/>
        <v>99</v>
      </c>
      <c r="D2500" t="str">
        <f>VLOOKUP(B2500,Categorisation_T!$B$4:$C$51,2,FALSE)</f>
        <v>Ζ1</v>
      </c>
      <c r="E2500">
        <f>HLOOKUP(C2500,Categorisation_T!$D$1:$DH$4,4,FALSE)</f>
        <v>32.1</v>
      </c>
      <c r="F2500" t="str">
        <f t="shared" si="116"/>
        <v>32.1-Ζ1</v>
      </c>
      <c r="G2500" t="str">
        <f>VLOOKUP($B2500,Categorisation_T_Score!$B$1:$DH$51,$C2500+2,FALSE)</f>
        <v>P4</v>
      </c>
      <c r="H2500">
        <f>IFERROR(VLOOKUP(G2500,ScoreCards!$C$3:$F$6,4),0)</f>
        <v>0</v>
      </c>
    </row>
    <row r="2501" spans="2:8">
      <c r="B2501">
        <f t="shared" si="117"/>
        <v>26</v>
      </c>
      <c r="C2501">
        <f t="shared" si="118"/>
        <v>100</v>
      </c>
      <c r="D2501" t="str">
        <f>VLOOKUP(B2501,Categorisation_T!$B$4:$C$51,2,FALSE)</f>
        <v>Ζ1</v>
      </c>
      <c r="E2501">
        <f>HLOOKUP(C2501,Categorisation_T!$D$1:$DH$4,4,FALSE)</f>
        <v>32.200000000000003</v>
      </c>
      <c r="F2501" t="str">
        <f t="shared" ref="F2501:F2564" si="119">E2501&amp;"-"&amp;D2501</f>
        <v>32.2-Ζ1</v>
      </c>
      <c r="G2501" t="str">
        <f>VLOOKUP($B2501,Categorisation_T_Score!$B$1:$DH$51,$C2501+2,FALSE)</f>
        <v>P4</v>
      </c>
      <c r="H2501">
        <f>IFERROR(VLOOKUP(G2501,ScoreCards!$C$3:$F$6,4),0)</f>
        <v>0</v>
      </c>
    </row>
    <row r="2502" spans="2:8">
      <c r="B2502">
        <f t="shared" si="117"/>
        <v>26</v>
      </c>
      <c r="C2502">
        <f t="shared" si="118"/>
        <v>101</v>
      </c>
      <c r="D2502" t="str">
        <f>VLOOKUP(B2502,Categorisation_T!$B$4:$C$51,2,FALSE)</f>
        <v>Ζ1</v>
      </c>
      <c r="E2502">
        <f>HLOOKUP(C2502,Categorisation_T!$D$1:$DH$4,4,FALSE)</f>
        <v>32.299999999999997</v>
      </c>
      <c r="F2502" t="str">
        <f t="shared" si="119"/>
        <v>32.3-Ζ1</v>
      </c>
      <c r="G2502" t="str">
        <f>VLOOKUP($B2502,Categorisation_T_Score!$B$1:$DH$51,$C2502+2,FALSE)</f>
        <v>P4</v>
      </c>
      <c r="H2502">
        <f>IFERROR(VLOOKUP(G2502,ScoreCards!$C$3:$F$6,4),0)</f>
        <v>0</v>
      </c>
    </row>
    <row r="2503" spans="2:8">
      <c r="B2503">
        <f t="shared" si="117"/>
        <v>26</v>
      </c>
      <c r="C2503">
        <f t="shared" si="118"/>
        <v>102</v>
      </c>
      <c r="D2503" t="str">
        <f>VLOOKUP(B2503,Categorisation_T!$B$4:$C$51,2,FALSE)</f>
        <v>Ζ1</v>
      </c>
      <c r="E2503">
        <f>HLOOKUP(C2503,Categorisation_T!$D$1:$DH$4,4,FALSE)</f>
        <v>32.4</v>
      </c>
      <c r="F2503" t="str">
        <f t="shared" si="119"/>
        <v>32.4-Ζ1</v>
      </c>
      <c r="G2503" t="str">
        <f>VLOOKUP($B2503,Categorisation_T_Score!$B$1:$DH$51,$C2503+2,FALSE)</f>
        <v>P4</v>
      </c>
      <c r="H2503">
        <f>IFERROR(VLOOKUP(G2503,ScoreCards!$C$3:$F$6,4),0)</f>
        <v>0</v>
      </c>
    </row>
    <row r="2504" spans="2:8">
      <c r="B2504">
        <f t="shared" si="117"/>
        <v>26</v>
      </c>
      <c r="C2504">
        <f t="shared" si="118"/>
        <v>103</v>
      </c>
      <c r="D2504" t="str">
        <f>VLOOKUP(B2504,Categorisation_T!$B$4:$C$51,2,FALSE)</f>
        <v>Ζ1</v>
      </c>
      <c r="E2504">
        <f>HLOOKUP(C2504,Categorisation_T!$D$1:$DH$4,4,FALSE)</f>
        <v>32.5</v>
      </c>
      <c r="F2504" t="str">
        <f t="shared" si="119"/>
        <v>32.5-Ζ1</v>
      </c>
      <c r="G2504" t="str">
        <f>VLOOKUP($B2504,Categorisation_T_Score!$B$1:$DH$51,$C2504+2,FALSE)</f>
        <v>P4</v>
      </c>
      <c r="H2504">
        <f>IFERROR(VLOOKUP(G2504,ScoreCards!$C$3:$F$6,4),0)</f>
        <v>0</v>
      </c>
    </row>
    <row r="2505" spans="2:8">
      <c r="B2505">
        <f t="shared" si="117"/>
        <v>26</v>
      </c>
      <c r="C2505">
        <f t="shared" si="118"/>
        <v>104</v>
      </c>
      <c r="D2505" t="str">
        <f>VLOOKUP(B2505,Categorisation_T!$B$4:$C$51,2,FALSE)</f>
        <v>Ζ1</v>
      </c>
      <c r="E2505">
        <f>HLOOKUP(C2505,Categorisation_T!$D$1:$DH$4,4,FALSE)</f>
        <v>32.9</v>
      </c>
      <c r="F2505" t="str">
        <f t="shared" si="119"/>
        <v>32.9-Ζ1</v>
      </c>
      <c r="G2505" t="str">
        <f>VLOOKUP($B2505,Categorisation_T_Score!$B$1:$DH$51,$C2505+2,FALSE)</f>
        <v>P4</v>
      </c>
      <c r="H2505">
        <f>IFERROR(VLOOKUP(G2505,ScoreCards!$C$3:$F$6,4),0)</f>
        <v>0</v>
      </c>
    </row>
    <row r="2506" spans="2:8">
      <c r="B2506">
        <f t="shared" si="117"/>
        <v>26</v>
      </c>
      <c r="C2506">
        <f t="shared" si="118"/>
        <v>105</v>
      </c>
      <c r="D2506" t="str">
        <f>VLOOKUP(B2506,Categorisation_T!$B$4:$C$51,2,FALSE)</f>
        <v>Ζ1</v>
      </c>
      <c r="E2506">
        <f>HLOOKUP(C2506,Categorisation_T!$D$1:$DH$4,4,FALSE)</f>
        <v>95.2</v>
      </c>
      <c r="F2506" t="str">
        <f t="shared" si="119"/>
        <v>95.2-Ζ1</v>
      </c>
      <c r="G2506" t="str">
        <f>VLOOKUP($B2506,Categorisation_T_Score!$B$1:$DH$51,$C2506+2,FALSE)</f>
        <v>P4</v>
      </c>
      <c r="H2506">
        <f>IFERROR(VLOOKUP(G2506,ScoreCards!$C$3:$F$6,4),0)</f>
        <v>0</v>
      </c>
    </row>
    <row r="2507" spans="2:8">
      <c r="B2507">
        <f t="shared" si="117"/>
        <v>26</v>
      </c>
      <c r="C2507">
        <f t="shared" si="118"/>
        <v>106</v>
      </c>
      <c r="D2507" t="str">
        <f>VLOOKUP(B2507,Categorisation_T!$B$4:$C$51,2,FALSE)</f>
        <v>Ζ1</v>
      </c>
      <c r="E2507">
        <f>HLOOKUP(C2507,Categorisation_T!$D$1:$DH$4,4,FALSE)</f>
        <v>37</v>
      </c>
      <c r="F2507" t="str">
        <f t="shared" si="119"/>
        <v>37-Ζ1</v>
      </c>
      <c r="G2507" t="str">
        <f>VLOOKUP($B2507,Categorisation_T_Score!$B$1:$DH$51,$C2507+2,FALSE)</f>
        <v>P4</v>
      </c>
      <c r="H2507">
        <f>IFERROR(VLOOKUP(G2507,ScoreCards!$C$3:$F$6,4),0)</f>
        <v>0</v>
      </c>
    </row>
    <row r="2508" spans="2:8">
      <c r="B2508">
        <f t="shared" si="117"/>
        <v>26</v>
      </c>
      <c r="C2508">
        <f t="shared" si="118"/>
        <v>107</v>
      </c>
      <c r="D2508" t="str">
        <f>VLOOKUP(B2508,Categorisation_T!$B$4:$C$51,2,FALSE)</f>
        <v>Ζ1</v>
      </c>
      <c r="E2508" t="str">
        <f>HLOOKUP(C2508,Categorisation_T!$D$1:$DH$4,4,FALSE)</f>
        <v>K</v>
      </c>
      <c r="F2508" t="str">
        <f t="shared" si="119"/>
        <v>K-Ζ1</v>
      </c>
      <c r="G2508" t="str">
        <f>VLOOKUP($B2508,Categorisation_T_Score!$B$1:$DH$51,$C2508+2,FALSE)</f>
        <v>P4</v>
      </c>
      <c r="H2508">
        <f>IFERROR(VLOOKUP(G2508,ScoreCards!$C$3:$F$6,4),0)</f>
        <v>0</v>
      </c>
    </row>
    <row r="2509" spans="2:8">
      <c r="B2509">
        <f t="shared" si="117"/>
        <v>26</v>
      </c>
      <c r="C2509">
        <f t="shared" si="118"/>
        <v>108</v>
      </c>
      <c r="D2509" t="str">
        <f>VLOOKUP(B2509,Categorisation_T!$B$4:$C$51,2,FALSE)</f>
        <v>Ζ1</v>
      </c>
      <c r="E2509">
        <f>HLOOKUP(C2509,Categorisation_T!$D$1:$DH$4,4,FALSE)</f>
        <v>46.7</v>
      </c>
      <c r="F2509" t="str">
        <f t="shared" si="119"/>
        <v>46.7-Ζ1</v>
      </c>
      <c r="G2509" t="str">
        <f>VLOOKUP($B2509,Categorisation_T_Score!$B$1:$DH$51,$C2509+2,FALSE)</f>
        <v>P4</v>
      </c>
      <c r="H2509">
        <f>IFERROR(VLOOKUP(G2509,ScoreCards!$C$3:$F$6,4),0)</f>
        <v>0</v>
      </c>
    </row>
    <row r="2510" spans="2:8">
      <c r="B2510">
        <f t="shared" si="117"/>
        <v>26</v>
      </c>
      <c r="C2510">
        <f t="shared" si="118"/>
        <v>109</v>
      </c>
      <c r="D2510" t="str">
        <f>VLOOKUP(B2510,Categorisation_T!$B$4:$C$51,2,FALSE)</f>
        <v>Ζ1</v>
      </c>
      <c r="E2510">
        <f>HLOOKUP(C2510,Categorisation_T!$D$1:$DH$4,4,FALSE)</f>
        <v>52</v>
      </c>
      <c r="F2510" t="str">
        <f t="shared" si="119"/>
        <v>52-Ζ1</v>
      </c>
      <c r="G2510" t="str">
        <f>VLOOKUP($B2510,Categorisation_T_Score!$B$1:$DH$51,$C2510+2,FALSE)</f>
        <v>P4</v>
      </c>
      <c r="H2510">
        <f>IFERROR(VLOOKUP(G2510,ScoreCards!$C$3:$F$6,4),0)</f>
        <v>0</v>
      </c>
    </row>
    <row r="2511" spans="2:8">
      <c r="B2511">
        <f t="shared" si="117"/>
        <v>27</v>
      </c>
      <c r="C2511">
        <f t="shared" si="118"/>
        <v>1</v>
      </c>
      <c r="D2511" t="str">
        <f>VLOOKUP(B2511,Categorisation_T!$B$4:$C$51,2,FALSE)</f>
        <v>Ζ2</v>
      </c>
      <c r="E2511" t="str">
        <f>HLOOKUP(C2511,Categorisation_T!$D$1:$DH$4,4,FALSE)</f>
        <v>A</v>
      </c>
      <c r="F2511" t="str">
        <f t="shared" si="119"/>
        <v>A-Ζ2</v>
      </c>
      <c r="G2511" t="str">
        <f>VLOOKUP($B2511,Categorisation_T_Score!$B$1:$DH$51,$C2511+2,FALSE)</f>
        <v>P2</v>
      </c>
      <c r="H2511">
        <f>IFERROR(VLOOKUP(G2511,ScoreCards!$C$3:$F$6,4),0)</f>
        <v>0</v>
      </c>
    </row>
    <row r="2512" spans="2:8">
      <c r="B2512">
        <f t="shared" si="117"/>
        <v>27</v>
      </c>
      <c r="C2512">
        <f t="shared" si="118"/>
        <v>2</v>
      </c>
      <c r="D2512" t="str">
        <f>VLOOKUP(B2512,Categorisation_T!$B$4:$C$51,2,FALSE)</f>
        <v>Ζ2</v>
      </c>
      <c r="E2512">
        <f>HLOOKUP(C2512,Categorisation_T!$D$1:$DH$4,4,FALSE)</f>
        <v>10.1</v>
      </c>
      <c r="F2512" t="str">
        <f t="shared" si="119"/>
        <v>10.1-Ζ2</v>
      </c>
      <c r="G2512" t="str">
        <f>VLOOKUP($B2512,Categorisation_T_Score!$B$1:$DH$51,$C2512+2,FALSE)</f>
        <v>P2</v>
      </c>
      <c r="H2512">
        <f>IFERROR(VLOOKUP(G2512,ScoreCards!$C$3:$F$6,4),0)</f>
        <v>0</v>
      </c>
    </row>
    <row r="2513" spans="2:8">
      <c r="B2513">
        <f t="shared" si="117"/>
        <v>27</v>
      </c>
      <c r="C2513">
        <f t="shared" si="118"/>
        <v>3</v>
      </c>
      <c r="D2513" t="str">
        <f>VLOOKUP(B2513,Categorisation_T!$B$4:$C$51,2,FALSE)</f>
        <v>Ζ2</v>
      </c>
      <c r="E2513">
        <f>HLOOKUP(C2513,Categorisation_T!$D$1:$DH$4,4,FALSE)</f>
        <v>10.199999999999999</v>
      </c>
      <c r="F2513" t="str">
        <f t="shared" si="119"/>
        <v>10.2-Ζ2</v>
      </c>
      <c r="G2513" t="str">
        <f>VLOOKUP($B2513,Categorisation_T_Score!$B$1:$DH$51,$C2513+2,FALSE)</f>
        <v>P2</v>
      </c>
      <c r="H2513">
        <f>IFERROR(VLOOKUP(G2513,ScoreCards!$C$3:$F$6,4),0)</f>
        <v>0</v>
      </c>
    </row>
    <row r="2514" spans="2:8">
      <c r="B2514">
        <f t="shared" si="117"/>
        <v>27</v>
      </c>
      <c r="C2514">
        <f t="shared" si="118"/>
        <v>4</v>
      </c>
      <c r="D2514" t="str">
        <f>VLOOKUP(B2514,Categorisation_T!$B$4:$C$51,2,FALSE)</f>
        <v>Ζ2</v>
      </c>
      <c r="E2514">
        <f>HLOOKUP(C2514,Categorisation_T!$D$1:$DH$4,4,FALSE)</f>
        <v>10.3</v>
      </c>
      <c r="F2514" t="str">
        <f t="shared" si="119"/>
        <v>10.3-Ζ2</v>
      </c>
      <c r="G2514" t="str">
        <f>VLOOKUP($B2514,Categorisation_T_Score!$B$1:$DH$51,$C2514+2,FALSE)</f>
        <v>P2</v>
      </c>
      <c r="H2514">
        <f>IFERROR(VLOOKUP(G2514,ScoreCards!$C$3:$F$6,4),0)</f>
        <v>0</v>
      </c>
    </row>
    <row r="2515" spans="2:8">
      <c r="B2515">
        <f t="shared" si="117"/>
        <v>27</v>
      </c>
      <c r="C2515">
        <f t="shared" si="118"/>
        <v>5</v>
      </c>
      <c r="D2515" t="str">
        <f>VLOOKUP(B2515,Categorisation_T!$B$4:$C$51,2,FALSE)</f>
        <v>Ζ2</v>
      </c>
      <c r="E2515">
        <f>HLOOKUP(C2515,Categorisation_T!$D$1:$DH$4,4,FALSE)</f>
        <v>10.4</v>
      </c>
      <c r="F2515" t="str">
        <f t="shared" si="119"/>
        <v>10.4-Ζ2</v>
      </c>
      <c r="G2515" t="str">
        <f>VLOOKUP($B2515,Categorisation_T_Score!$B$1:$DH$51,$C2515+2,FALSE)</f>
        <v>P2</v>
      </c>
      <c r="H2515">
        <f>IFERROR(VLOOKUP(G2515,ScoreCards!$C$3:$F$6,4),0)</f>
        <v>0</v>
      </c>
    </row>
    <row r="2516" spans="2:8">
      <c r="B2516">
        <f t="shared" si="117"/>
        <v>27</v>
      </c>
      <c r="C2516">
        <f t="shared" si="118"/>
        <v>6</v>
      </c>
      <c r="D2516" t="str">
        <f>VLOOKUP(B2516,Categorisation_T!$B$4:$C$51,2,FALSE)</f>
        <v>Ζ2</v>
      </c>
      <c r="E2516">
        <f>HLOOKUP(C2516,Categorisation_T!$D$1:$DH$4,4,FALSE)</f>
        <v>10.5</v>
      </c>
      <c r="F2516" t="str">
        <f t="shared" si="119"/>
        <v>10.5-Ζ2</v>
      </c>
      <c r="G2516" t="str">
        <f>VLOOKUP($B2516,Categorisation_T_Score!$B$1:$DH$51,$C2516+2,FALSE)</f>
        <v>P2</v>
      </c>
      <c r="H2516">
        <f>IFERROR(VLOOKUP(G2516,ScoreCards!$C$3:$F$6,4),0)</f>
        <v>0</v>
      </c>
    </row>
    <row r="2517" spans="2:8">
      <c r="B2517">
        <f t="shared" si="117"/>
        <v>27</v>
      </c>
      <c r="C2517">
        <f t="shared" si="118"/>
        <v>7</v>
      </c>
      <c r="D2517" t="str">
        <f>VLOOKUP(B2517,Categorisation_T!$B$4:$C$51,2,FALSE)</f>
        <v>Ζ2</v>
      </c>
      <c r="E2517">
        <f>HLOOKUP(C2517,Categorisation_T!$D$1:$DH$4,4,FALSE)</f>
        <v>10.6</v>
      </c>
      <c r="F2517" t="str">
        <f t="shared" si="119"/>
        <v>10.6-Ζ2</v>
      </c>
      <c r="G2517" t="str">
        <f>VLOOKUP($B2517,Categorisation_T_Score!$B$1:$DH$51,$C2517+2,FALSE)</f>
        <v>P2</v>
      </c>
      <c r="H2517">
        <f>IFERROR(VLOOKUP(G2517,ScoreCards!$C$3:$F$6,4),0)</f>
        <v>0</v>
      </c>
    </row>
    <row r="2518" spans="2:8">
      <c r="B2518">
        <f t="shared" si="117"/>
        <v>27</v>
      </c>
      <c r="C2518">
        <f t="shared" si="118"/>
        <v>8</v>
      </c>
      <c r="D2518" t="str">
        <f>VLOOKUP(B2518,Categorisation_T!$B$4:$C$51,2,FALSE)</f>
        <v>Ζ2</v>
      </c>
      <c r="E2518">
        <f>HLOOKUP(C2518,Categorisation_T!$D$1:$DH$4,4,FALSE)</f>
        <v>10.7</v>
      </c>
      <c r="F2518" t="str">
        <f t="shared" si="119"/>
        <v>10.7-Ζ2</v>
      </c>
      <c r="G2518" t="str">
        <f>VLOOKUP($B2518,Categorisation_T_Score!$B$1:$DH$51,$C2518+2,FALSE)</f>
        <v>P2</v>
      </c>
      <c r="H2518">
        <f>IFERROR(VLOOKUP(G2518,ScoreCards!$C$3:$F$6,4),0)</f>
        <v>0</v>
      </c>
    </row>
    <row r="2519" spans="2:8">
      <c r="B2519">
        <f t="shared" si="117"/>
        <v>27</v>
      </c>
      <c r="C2519">
        <f t="shared" si="118"/>
        <v>9</v>
      </c>
      <c r="D2519" t="str">
        <f>VLOOKUP(B2519,Categorisation_T!$B$4:$C$51,2,FALSE)</f>
        <v>Ζ2</v>
      </c>
      <c r="E2519">
        <f>HLOOKUP(C2519,Categorisation_T!$D$1:$DH$4,4,FALSE)</f>
        <v>10.8</v>
      </c>
      <c r="F2519" t="str">
        <f t="shared" si="119"/>
        <v>10.8-Ζ2</v>
      </c>
      <c r="G2519" t="str">
        <f>VLOOKUP($B2519,Categorisation_T_Score!$B$1:$DH$51,$C2519+2,FALSE)</f>
        <v>P2</v>
      </c>
      <c r="H2519">
        <f>IFERROR(VLOOKUP(G2519,ScoreCards!$C$3:$F$6,4),0)</f>
        <v>0</v>
      </c>
    </row>
    <row r="2520" spans="2:8">
      <c r="B2520">
        <f t="shared" si="117"/>
        <v>27</v>
      </c>
      <c r="C2520">
        <f t="shared" si="118"/>
        <v>10</v>
      </c>
      <c r="D2520" t="str">
        <f>VLOOKUP(B2520,Categorisation_T!$B$4:$C$51,2,FALSE)</f>
        <v>Ζ2</v>
      </c>
      <c r="E2520">
        <f>HLOOKUP(C2520,Categorisation_T!$D$1:$DH$4,4,FALSE)</f>
        <v>10.9</v>
      </c>
      <c r="F2520" t="str">
        <f t="shared" si="119"/>
        <v>10.9-Ζ2</v>
      </c>
      <c r="G2520" t="str">
        <f>VLOOKUP($B2520,Categorisation_T_Score!$B$1:$DH$51,$C2520+2,FALSE)</f>
        <v>P2</v>
      </c>
      <c r="H2520">
        <f>IFERROR(VLOOKUP(G2520,ScoreCards!$C$3:$F$6,4),0)</f>
        <v>0</v>
      </c>
    </row>
    <row r="2521" spans="2:8">
      <c r="B2521">
        <f t="shared" si="117"/>
        <v>27</v>
      </c>
      <c r="C2521">
        <f t="shared" si="118"/>
        <v>11</v>
      </c>
      <c r="D2521" t="str">
        <f>VLOOKUP(B2521,Categorisation_T!$B$4:$C$51,2,FALSE)</f>
        <v>Ζ2</v>
      </c>
      <c r="E2521">
        <f>HLOOKUP(C2521,Categorisation_T!$D$1:$DH$4,4,FALSE)</f>
        <v>11</v>
      </c>
      <c r="F2521" t="str">
        <f t="shared" si="119"/>
        <v>11-Ζ2</v>
      </c>
      <c r="G2521">
        <f>VLOOKUP($B2521,Categorisation_T_Score!$B$1:$DH$51,$C2521+2,FALSE)</f>
        <v>0</v>
      </c>
      <c r="H2521">
        <f>IFERROR(VLOOKUP(G2521,ScoreCards!$C$3:$F$6,4),0)</f>
        <v>0</v>
      </c>
    </row>
    <row r="2522" spans="2:8">
      <c r="B2522">
        <f t="shared" si="117"/>
        <v>27</v>
      </c>
      <c r="C2522">
        <f t="shared" si="118"/>
        <v>12</v>
      </c>
      <c r="D2522" t="str">
        <f>VLOOKUP(B2522,Categorisation_T!$B$4:$C$51,2,FALSE)</f>
        <v>Ζ2</v>
      </c>
      <c r="E2522">
        <f>HLOOKUP(C2522,Categorisation_T!$D$1:$DH$4,4,FALSE)</f>
        <v>36</v>
      </c>
      <c r="F2522" t="str">
        <f t="shared" si="119"/>
        <v>36-Ζ2</v>
      </c>
      <c r="G2522" t="str">
        <f>VLOOKUP($B2522,Categorisation_T_Score!$B$1:$DH$51,$C2522+2,FALSE)</f>
        <v>P2</v>
      </c>
      <c r="H2522">
        <f>IFERROR(VLOOKUP(G2522,ScoreCards!$C$3:$F$6,4),0)</f>
        <v>0</v>
      </c>
    </row>
    <row r="2523" spans="2:8">
      <c r="B2523">
        <f t="shared" si="117"/>
        <v>27</v>
      </c>
      <c r="C2523">
        <f t="shared" si="118"/>
        <v>13</v>
      </c>
      <c r="D2523" t="str">
        <f>VLOOKUP(B2523,Categorisation_T!$B$4:$C$51,2,FALSE)</f>
        <v>Ζ2</v>
      </c>
      <c r="E2523" t="str">
        <f>HLOOKUP(C2523,Categorisation_T!$D$1:$DH$4,4,FALSE)</f>
        <v>B</v>
      </c>
      <c r="F2523" t="str">
        <f t="shared" si="119"/>
        <v>B-Ζ2</v>
      </c>
      <c r="G2523">
        <f>VLOOKUP($B2523,Categorisation_T_Score!$B$1:$DH$51,$C2523+2,FALSE)</f>
        <v>0</v>
      </c>
      <c r="H2523">
        <f>IFERROR(VLOOKUP(G2523,ScoreCards!$C$3:$F$6,4),0)</f>
        <v>0</v>
      </c>
    </row>
    <row r="2524" spans="2:8">
      <c r="B2524">
        <f t="shared" si="117"/>
        <v>27</v>
      </c>
      <c r="C2524">
        <f t="shared" si="118"/>
        <v>14</v>
      </c>
      <c r="D2524" t="str">
        <f>VLOOKUP(B2524,Categorisation_T!$B$4:$C$51,2,FALSE)</f>
        <v>Ζ2</v>
      </c>
      <c r="E2524">
        <f>HLOOKUP(C2524,Categorisation_T!$D$1:$DH$4,4,FALSE)</f>
        <v>12</v>
      </c>
      <c r="F2524" t="str">
        <f t="shared" si="119"/>
        <v>12-Ζ2</v>
      </c>
      <c r="G2524">
        <f>VLOOKUP($B2524,Categorisation_T_Score!$B$1:$DH$51,$C2524+2,FALSE)</f>
        <v>0</v>
      </c>
      <c r="H2524">
        <f>IFERROR(VLOOKUP(G2524,ScoreCards!$C$3:$F$6,4),0)</f>
        <v>0</v>
      </c>
    </row>
    <row r="2525" spans="2:8">
      <c r="B2525">
        <f t="shared" si="117"/>
        <v>27</v>
      </c>
      <c r="C2525">
        <f t="shared" si="118"/>
        <v>15</v>
      </c>
      <c r="D2525" t="str">
        <f>VLOOKUP(B2525,Categorisation_T!$B$4:$C$51,2,FALSE)</f>
        <v>Ζ2</v>
      </c>
      <c r="E2525" t="str">
        <f>HLOOKUP(C2525,Categorisation_T!$D$1:$DH$4,4,FALSE)</f>
        <v>C</v>
      </c>
      <c r="F2525" t="str">
        <f t="shared" si="119"/>
        <v>C-Ζ2</v>
      </c>
      <c r="G2525" t="str">
        <f>VLOOKUP($B2525,Categorisation_T_Score!$B$1:$DH$51,$C2525+2,FALSE)</f>
        <v>P2</v>
      </c>
      <c r="H2525">
        <f>IFERROR(VLOOKUP(G2525,ScoreCards!$C$3:$F$6,4),0)</f>
        <v>0</v>
      </c>
    </row>
    <row r="2526" spans="2:8">
      <c r="B2526">
        <f t="shared" si="117"/>
        <v>27</v>
      </c>
      <c r="C2526">
        <f t="shared" si="118"/>
        <v>16</v>
      </c>
      <c r="D2526" t="str">
        <f>VLOOKUP(B2526,Categorisation_T!$B$4:$C$51,2,FALSE)</f>
        <v>Ζ2</v>
      </c>
      <c r="E2526">
        <f>HLOOKUP(C2526,Categorisation_T!$D$1:$DH$4,4,FALSE)</f>
        <v>13.1</v>
      </c>
      <c r="F2526" t="str">
        <f t="shared" si="119"/>
        <v>13.1-Ζ2</v>
      </c>
      <c r="G2526" t="str">
        <f>VLOOKUP($B2526,Categorisation_T_Score!$B$1:$DH$51,$C2526+2,FALSE)</f>
        <v>P2</v>
      </c>
      <c r="H2526">
        <f>IFERROR(VLOOKUP(G2526,ScoreCards!$C$3:$F$6,4),0)</f>
        <v>0</v>
      </c>
    </row>
    <row r="2527" spans="2:8">
      <c r="B2527">
        <f t="shared" si="117"/>
        <v>27</v>
      </c>
      <c r="C2527">
        <f t="shared" si="118"/>
        <v>17</v>
      </c>
      <c r="D2527" t="str">
        <f>VLOOKUP(B2527,Categorisation_T!$B$4:$C$51,2,FALSE)</f>
        <v>Ζ2</v>
      </c>
      <c r="E2527">
        <f>HLOOKUP(C2527,Categorisation_T!$D$1:$DH$4,4,FALSE)</f>
        <v>13.2</v>
      </c>
      <c r="F2527" t="str">
        <f t="shared" si="119"/>
        <v>13.2-Ζ2</v>
      </c>
      <c r="G2527" t="str">
        <f>VLOOKUP($B2527,Categorisation_T_Score!$B$1:$DH$51,$C2527+2,FALSE)</f>
        <v>P2</v>
      </c>
      <c r="H2527">
        <f>IFERROR(VLOOKUP(G2527,ScoreCards!$C$3:$F$6,4),0)</f>
        <v>0</v>
      </c>
    </row>
    <row r="2528" spans="2:8">
      <c r="B2528">
        <f t="shared" si="117"/>
        <v>27</v>
      </c>
      <c r="C2528">
        <f t="shared" si="118"/>
        <v>18</v>
      </c>
      <c r="D2528" t="str">
        <f>VLOOKUP(B2528,Categorisation_T!$B$4:$C$51,2,FALSE)</f>
        <v>Ζ2</v>
      </c>
      <c r="E2528">
        <f>HLOOKUP(C2528,Categorisation_T!$D$1:$DH$4,4,FALSE)</f>
        <v>13.3</v>
      </c>
      <c r="F2528" t="str">
        <f t="shared" si="119"/>
        <v>13.3-Ζ2</v>
      </c>
      <c r="G2528" t="str">
        <f>VLOOKUP($B2528,Categorisation_T_Score!$B$1:$DH$51,$C2528+2,FALSE)</f>
        <v>P2</v>
      </c>
      <c r="H2528">
        <f>IFERROR(VLOOKUP(G2528,ScoreCards!$C$3:$F$6,4),0)</f>
        <v>0</v>
      </c>
    </row>
    <row r="2529" spans="2:8">
      <c r="B2529">
        <f t="shared" si="117"/>
        <v>27</v>
      </c>
      <c r="C2529">
        <f t="shared" si="118"/>
        <v>19</v>
      </c>
      <c r="D2529" t="str">
        <f>VLOOKUP(B2529,Categorisation_T!$B$4:$C$51,2,FALSE)</f>
        <v>Ζ2</v>
      </c>
      <c r="E2529">
        <f>HLOOKUP(C2529,Categorisation_T!$D$1:$DH$4,4,FALSE)</f>
        <v>13.9</v>
      </c>
      <c r="F2529" t="str">
        <f t="shared" si="119"/>
        <v>13.9-Ζ2</v>
      </c>
      <c r="G2529" t="str">
        <f>VLOOKUP($B2529,Categorisation_T_Score!$B$1:$DH$51,$C2529+2,FALSE)</f>
        <v>P2</v>
      </c>
      <c r="H2529">
        <f>IFERROR(VLOOKUP(G2529,ScoreCards!$C$3:$F$6,4),0)</f>
        <v>0</v>
      </c>
    </row>
    <row r="2530" spans="2:8">
      <c r="B2530">
        <f t="shared" si="117"/>
        <v>27</v>
      </c>
      <c r="C2530">
        <f t="shared" si="118"/>
        <v>20</v>
      </c>
      <c r="D2530" t="str">
        <f>VLOOKUP(B2530,Categorisation_T!$B$4:$C$51,2,FALSE)</f>
        <v>Ζ2</v>
      </c>
      <c r="E2530">
        <f>HLOOKUP(C2530,Categorisation_T!$D$1:$DH$4,4,FALSE)</f>
        <v>14.1</v>
      </c>
      <c r="F2530" t="str">
        <f t="shared" si="119"/>
        <v>14.1-Ζ2</v>
      </c>
      <c r="G2530" t="str">
        <f>VLOOKUP($B2530,Categorisation_T_Score!$B$1:$DH$51,$C2530+2,FALSE)</f>
        <v>P2</v>
      </c>
      <c r="H2530">
        <f>IFERROR(VLOOKUP(G2530,ScoreCards!$C$3:$F$6,4),0)</f>
        <v>0</v>
      </c>
    </row>
    <row r="2531" spans="2:8">
      <c r="B2531">
        <f t="shared" si="117"/>
        <v>27</v>
      </c>
      <c r="C2531">
        <f t="shared" si="118"/>
        <v>21</v>
      </c>
      <c r="D2531" t="str">
        <f>VLOOKUP(B2531,Categorisation_T!$B$4:$C$51,2,FALSE)</f>
        <v>Ζ2</v>
      </c>
      <c r="E2531">
        <f>HLOOKUP(C2531,Categorisation_T!$D$1:$DH$4,4,FALSE)</f>
        <v>14.2</v>
      </c>
      <c r="F2531" t="str">
        <f t="shared" si="119"/>
        <v>14.2-Ζ2</v>
      </c>
      <c r="G2531" t="str">
        <f>VLOOKUP($B2531,Categorisation_T_Score!$B$1:$DH$51,$C2531+2,FALSE)</f>
        <v>P2</v>
      </c>
      <c r="H2531">
        <f>IFERROR(VLOOKUP(G2531,ScoreCards!$C$3:$F$6,4),0)</f>
        <v>0</v>
      </c>
    </row>
    <row r="2532" spans="2:8">
      <c r="B2532">
        <f t="shared" si="117"/>
        <v>27</v>
      </c>
      <c r="C2532">
        <f t="shared" si="118"/>
        <v>22</v>
      </c>
      <c r="D2532" t="str">
        <f>VLOOKUP(B2532,Categorisation_T!$B$4:$C$51,2,FALSE)</f>
        <v>Ζ2</v>
      </c>
      <c r="E2532">
        <f>HLOOKUP(C2532,Categorisation_T!$D$1:$DH$4,4,FALSE)</f>
        <v>14.3</v>
      </c>
      <c r="F2532" t="str">
        <f t="shared" si="119"/>
        <v>14.3-Ζ2</v>
      </c>
      <c r="G2532" t="str">
        <f>VLOOKUP($B2532,Categorisation_T_Score!$B$1:$DH$51,$C2532+2,FALSE)</f>
        <v>P2</v>
      </c>
      <c r="H2532">
        <f>IFERROR(VLOOKUP(G2532,ScoreCards!$C$3:$F$6,4),0)</f>
        <v>0</v>
      </c>
    </row>
    <row r="2533" spans="2:8">
      <c r="B2533">
        <f t="shared" si="117"/>
        <v>27</v>
      </c>
      <c r="C2533">
        <f t="shared" si="118"/>
        <v>23</v>
      </c>
      <c r="D2533" t="str">
        <f>VLOOKUP(B2533,Categorisation_T!$B$4:$C$51,2,FALSE)</f>
        <v>Ζ2</v>
      </c>
      <c r="E2533">
        <f>HLOOKUP(C2533,Categorisation_T!$D$1:$DH$4,4,FALSE)</f>
        <v>15.1</v>
      </c>
      <c r="F2533" t="str">
        <f t="shared" si="119"/>
        <v>15.1-Ζ2</v>
      </c>
      <c r="G2533" t="str">
        <f>VLOOKUP($B2533,Categorisation_T_Score!$B$1:$DH$51,$C2533+2,FALSE)</f>
        <v>P2</v>
      </c>
      <c r="H2533">
        <f>IFERROR(VLOOKUP(G2533,ScoreCards!$C$3:$F$6,4),0)</f>
        <v>0</v>
      </c>
    </row>
    <row r="2534" spans="2:8">
      <c r="B2534">
        <f t="shared" si="117"/>
        <v>27</v>
      </c>
      <c r="C2534">
        <f t="shared" si="118"/>
        <v>24</v>
      </c>
      <c r="D2534" t="str">
        <f>VLOOKUP(B2534,Categorisation_T!$B$4:$C$51,2,FALSE)</f>
        <v>Ζ2</v>
      </c>
      <c r="E2534">
        <f>HLOOKUP(C2534,Categorisation_T!$D$1:$DH$4,4,FALSE)</f>
        <v>15.2</v>
      </c>
      <c r="F2534" t="str">
        <f t="shared" si="119"/>
        <v>15.2-Ζ2</v>
      </c>
      <c r="G2534" t="str">
        <f>VLOOKUP($B2534,Categorisation_T_Score!$B$1:$DH$51,$C2534+2,FALSE)</f>
        <v>P2</v>
      </c>
      <c r="H2534">
        <f>IFERROR(VLOOKUP(G2534,ScoreCards!$C$3:$F$6,4),0)</f>
        <v>0</v>
      </c>
    </row>
    <row r="2535" spans="2:8">
      <c r="B2535">
        <f t="shared" si="117"/>
        <v>27</v>
      </c>
      <c r="C2535">
        <f t="shared" si="118"/>
        <v>25</v>
      </c>
      <c r="D2535" t="str">
        <f>VLOOKUP(B2535,Categorisation_T!$B$4:$C$51,2,FALSE)</f>
        <v>Ζ2</v>
      </c>
      <c r="E2535">
        <f>HLOOKUP(C2535,Categorisation_T!$D$1:$DH$4,4,FALSE)</f>
        <v>96.01</v>
      </c>
      <c r="F2535" t="str">
        <f t="shared" si="119"/>
        <v>96.01-Ζ2</v>
      </c>
      <c r="G2535" t="str">
        <f>VLOOKUP($B2535,Categorisation_T_Score!$B$1:$DH$51,$C2535+2,FALSE)</f>
        <v>P2</v>
      </c>
      <c r="H2535">
        <f>IFERROR(VLOOKUP(G2535,ScoreCards!$C$3:$F$6,4),0)</f>
        <v>0</v>
      </c>
    </row>
    <row r="2536" spans="2:8">
      <c r="B2536">
        <f t="shared" si="117"/>
        <v>27</v>
      </c>
      <c r="C2536">
        <f t="shared" si="118"/>
        <v>26</v>
      </c>
      <c r="D2536" t="str">
        <f>VLOOKUP(B2536,Categorisation_T!$B$4:$C$51,2,FALSE)</f>
        <v>Ζ2</v>
      </c>
      <c r="E2536" t="str">
        <f>HLOOKUP(C2536,Categorisation_T!$D$1:$DH$4,4,FALSE)</f>
        <v>D</v>
      </c>
      <c r="F2536" t="str">
        <f t="shared" si="119"/>
        <v>D-Ζ2</v>
      </c>
      <c r="G2536" t="str">
        <f>VLOOKUP($B2536,Categorisation_T_Score!$B$1:$DH$51,$C2536+2,FALSE)</f>
        <v>P2</v>
      </c>
      <c r="H2536">
        <f>IFERROR(VLOOKUP(G2536,ScoreCards!$C$3:$F$6,4),0)</f>
        <v>0</v>
      </c>
    </row>
    <row r="2537" spans="2:8">
      <c r="B2537">
        <f t="shared" si="117"/>
        <v>27</v>
      </c>
      <c r="C2537">
        <f t="shared" si="118"/>
        <v>27</v>
      </c>
      <c r="D2537" t="str">
        <f>VLOOKUP(B2537,Categorisation_T!$B$4:$C$51,2,FALSE)</f>
        <v>Ζ2</v>
      </c>
      <c r="E2537">
        <f>HLOOKUP(C2537,Categorisation_T!$D$1:$DH$4,4,FALSE)</f>
        <v>16.100000000000001</v>
      </c>
      <c r="F2537" t="str">
        <f t="shared" si="119"/>
        <v>16.1-Ζ2</v>
      </c>
      <c r="G2537" t="str">
        <f>VLOOKUP($B2537,Categorisation_T_Score!$B$1:$DH$51,$C2537+2,FALSE)</f>
        <v>P2</v>
      </c>
      <c r="H2537">
        <f>IFERROR(VLOOKUP(G2537,ScoreCards!$C$3:$F$6,4),0)</f>
        <v>0</v>
      </c>
    </row>
    <row r="2538" spans="2:8">
      <c r="B2538">
        <f t="shared" si="117"/>
        <v>27</v>
      </c>
      <c r="C2538">
        <f t="shared" si="118"/>
        <v>28</v>
      </c>
      <c r="D2538" t="str">
        <f>VLOOKUP(B2538,Categorisation_T!$B$4:$C$51,2,FALSE)</f>
        <v>Ζ2</v>
      </c>
      <c r="E2538">
        <f>HLOOKUP(C2538,Categorisation_T!$D$1:$DH$4,4,FALSE)</f>
        <v>16.2</v>
      </c>
      <c r="F2538" t="str">
        <f t="shared" si="119"/>
        <v>16.2-Ζ2</v>
      </c>
      <c r="G2538" t="str">
        <f>VLOOKUP($B2538,Categorisation_T_Score!$B$1:$DH$51,$C2538+2,FALSE)</f>
        <v>P2</v>
      </c>
      <c r="H2538">
        <f>IFERROR(VLOOKUP(G2538,ScoreCards!$C$3:$F$6,4),0)</f>
        <v>0</v>
      </c>
    </row>
    <row r="2539" spans="2:8">
      <c r="B2539">
        <f t="shared" si="117"/>
        <v>27</v>
      </c>
      <c r="C2539">
        <f t="shared" si="118"/>
        <v>29</v>
      </c>
      <c r="D2539" t="str">
        <f>VLOOKUP(B2539,Categorisation_T!$B$4:$C$51,2,FALSE)</f>
        <v>Ζ2</v>
      </c>
      <c r="E2539">
        <f>HLOOKUP(C2539,Categorisation_T!$D$1:$DH$4,4,FALSE)</f>
        <v>17.100000000000001</v>
      </c>
      <c r="F2539" t="str">
        <f t="shared" si="119"/>
        <v>17.1-Ζ2</v>
      </c>
      <c r="G2539" t="str">
        <f>VLOOKUP($B2539,Categorisation_T_Score!$B$1:$DH$51,$C2539+2,FALSE)</f>
        <v>P2</v>
      </c>
      <c r="H2539">
        <f>IFERROR(VLOOKUP(G2539,ScoreCards!$C$3:$F$6,4),0)</f>
        <v>0</v>
      </c>
    </row>
    <row r="2540" spans="2:8">
      <c r="B2540">
        <f t="shared" si="117"/>
        <v>27</v>
      </c>
      <c r="C2540">
        <f t="shared" si="118"/>
        <v>30</v>
      </c>
      <c r="D2540" t="str">
        <f>VLOOKUP(B2540,Categorisation_T!$B$4:$C$51,2,FALSE)</f>
        <v>Ζ2</v>
      </c>
      <c r="E2540">
        <f>HLOOKUP(C2540,Categorisation_T!$D$1:$DH$4,4,FALSE)</f>
        <v>17.2</v>
      </c>
      <c r="F2540" t="str">
        <f t="shared" si="119"/>
        <v>17.2-Ζ2</v>
      </c>
      <c r="G2540" t="str">
        <f>VLOOKUP($B2540,Categorisation_T_Score!$B$1:$DH$51,$C2540+2,FALSE)</f>
        <v>P2</v>
      </c>
      <c r="H2540">
        <f>IFERROR(VLOOKUP(G2540,ScoreCards!$C$3:$F$6,4),0)</f>
        <v>0</v>
      </c>
    </row>
    <row r="2541" spans="2:8">
      <c r="B2541">
        <f t="shared" si="117"/>
        <v>27</v>
      </c>
      <c r="C2541">
        <f t="shared" si="118"/>
        <v>31</v>
      </c>
      <c r="D2541" t="str">
        <f>VLOOKUP(B2541,Categorisation_T!$B$4:$C$51,2,FALSE)</f>
        <v>Ζ2</v>
      </c>
      <c r="E2541">
        <f>HLOOKUP(C2541,Categorisation_T!$D$1:$DH$4,4,FALSE)</f>
        <v>18.100000000000001</v>
      </c>
      <c r="F2541" t="str">
        <f t="shared" si="119"/>
        <v>18.1-Ζ2</v>
      </c>
      <c r="G2541">
        <f>VLOOKUP($B2541,Categorisation_T_Score!$B$1:$DH$51,$C2541+2,FALSE)</f>
        <v>0</v>
      </c>
      <c r="H2541">
        <f>IFERROR(VLOOKUP(G2541,ScoreCards!$C$3:$F$6,4),0)</f>
        <v>0</v>
      </c>
    </row>
    <row r="2542" spans="2:8">
      <c r="B2542">
        <f t="shared" si="117"/>
        <v>27</v>
      </c>
      <c r="C2542">
        <f t="shared" si="118"/>
        <v>32</v>
      </c>
      <c r="D2542" t="str">
        <f>VLOOKUP(B2542,Categorisation_T!$B$4:$C$51,2,FALSE)</f>
        <v>Ζ2</v>
      </c>
      <c r="E2542" t="str">
        <f>HLOOKUP(C2542,Categorisation_T!$D$1:$DH$4,4,FALSE)</f>
        <v>E</v>
      </c>
      <c r="F2542" t="str">
        <f t="shared" si="119"/>
        <v>E-Ζ2</v>
      </c>
      <c r="G2542" t="str">
        <f>VLOOKUP($B2542,Categorisation_T_Score!$B$1:$DH$51,$C2542+2,FALSE)</f>
        <v>P2</v>
      </c>
      <c r="H2542">
        <f>IFERROR(VLOOKUP(G2542,ScoreCards!$C$3:$F$6,4),0)</f>
        <v>0</v>
      </c>
    </row>
    <row r="2543" spans="2:8">
      <c r="B2543">
        <f t="shared" si="117"/>
        <v>27</v>
      </c>
      <c r="C2543">
        <f t="shared" si="118"/>
        <v>33</v>
      </c>
      <c r="D2543" t="str">
        <f>VLOOKUP(B2543,Categorisation_T!$B$4:$C$51,2,FALSE)</f>
        <v>Ζ2</v>
      </c>
      <c r="E2543">
        <f>HLOOKUP(C2543,Categorisation_T!$D$1:$DH$4,4,FALSE)</f>
        <v>19.100000000000001</v>
      </c>
      <c r="F2543" t="str">
        <f t="shared" si="119"/>
        <v>19.1-Ζ2</v>
      </c>
      <c r="G2543">
        <f>VLOOKUP($B2543,Categorisation_T_Score!$B$1:$DH$51,$C2543+2,FALSE)</f>
        <v>0</v>
      </c>
      <c r="H2543">
        <f>IFERROR(VLOOKUP(G2543,ScoreCards!$C$3:$F$6,4),0)</f>
        <v>0</v>
      </c>
    </row>
    <row r="2544" spans="2:8">
      <c r="B2544">
        <f t="shared" si="117"/>
        <v>27</v>
      </c>
      <c r="C2544">
        <f t="shared" si="118"/>
        <v>34</v>
      </c>
      <c r="D2544" t="str">
        <f>VLOOKUP(B2544,Categorisation_T!$B$4:$C$51,2,FALSE)</f>
        <v>Ζ2</v>
      </c>
      <c r="E2544">
        <f>HLOOKUP(C2544,Categorisation_T!$D$1:$DH$4,4,FALSE)</f>
        <v>20.100000000000001</v>
      </c>
      <c r="F2544" t="str">
        <f t="shared" si="119"/>
        <v>20.1-Ζ2</v>
      </c>
      <c r="G2544" t="str">
        <f>VLOOKUP($B2544,Categorisation_T_Score!$B$1:$DH$51,$C2544+2,FALSE)</f>
        <v>P2</v>
      </c>
      <c r="H2544">
        <f>IFERROR(VLOOKUP(G2544,ScoreCards!$C$3:$F$6,4),0)</f>
        <v>0</v>
      </c>
    </row>
    <row r="2545" spans="2:8">
      <c r="B2545">
        <f t="shared" si="117"/>
        <v>27</v>
      </c>
      <c r="C2545">
        <f t="shared" si="118"/>
        <v>35</v>
      </c>
      <c r="D2545" t="str">
        <f>VLOOKUP(B2545,Categorisation_T!$B$4:$C$51,2,FALSE)</f>
        <v>Ζ2</v>
      </c>
      <c r="E2545">
        <f>HLOOKUP(C2545,Categorisation_T!$D$1:$DH$4,4,FALSE)</f>
        <v>20.2</v>
      </c>
      <c r="F2545" t="str">
        <f t="shared" si="119"/>
        <v>20.2-Ζ2</v>
      </c>
      <c r="G2545" t="str">
        <f>VLOOKUP($B2545,Categorisation_T_Score!$B$1:$DH$51,$C2545+2,FALSE)</f>
        <v>P2</v>
      </c>
      <c r="H2545">
        <f>IFERROR(VLOOKUP(G2545,ScoreCards!$C$3:$F$6,4),0)</f>
        <v>0</v>
      </c>
    </row>
    <row r="2546" spans="2:8">
      <c r="B2546">
        <f t="shared" ref="B2546:B2609" si="120">B2437+1</f>
        <v>27</v>
      </c>
      <c r="C2546">
        <f t="shared" ref="C2546:C2609" si="121">C2437</f>
        <v>36</v>
      </c>
      <c r="D2546" t="str">
        <f>VLOOKUP(B2546,Categorisation_T!$B$4:$C$51,2,FALSE)</f>
        <v>Ζ2</v>
      </c>
      <c r="E2546">
        <f>HLOOKUP(C2546,Categorisation_T!$D$1:$DH$4,4,FALSE)</f>
        <v>20.3</v>
      </c>
      <c r="F2546" t="str">
        <f t="shared" si="119"/>
        <v>20.3-Ζ2</v>
      </c>
      <c r="G2546" t="str">
        <f>VLOOKUP($B2546,Categorisation_T_Score!$B$1:$DH$51,$C2546+2,FALSE)</f>
        <v>P2</v>
      </c>
      <c r="H2546">
        <f>IFERROR(VLOOKUP(G2546,ScoreCards!$C$3:$F$6,4),0)</f>
        <v>0</v>
      </c>
    </row>
    <row r="2547" spans="2:8">
      <c r="B2547">
        <f t="shared" si="120"/>
        <v>27</v>
      </c>
      <c r="C2547">
        <f t="shared" si="121"/>
        <v>37</v>
      </c>
      <c r="D2547" t="str">
        <f>VLOOKUP(B2547,Categorisation_T!$B$4:$C$51,2,FALSE)</f>
        <v>Ζ2</v>
      </c>
      <c r="E2547">
        <f>HLOOKUP(C2547,Categorisation_T!$D$1:$DH$4,4,FALSE)</f>
        <v>20.399999999999999</v>
      </c>
      <c r="F2547" t="str">
        <f t="shared" si="119"/>
        <v>20.4-Ζ2</v>
      </c>
      <c r="G2547" t="str">
        <f>VLOOKUP($B2547,Categorisation_T_Score!$B$1:$DH$51,$C2547+2,FALSE)</f>
        <v>P2</v>
      </c>
      <c r="H2547">
        <f>IFERROR(VLOOKUP(G2547,ScoreCards!$C$3:$F$6,4),0)</f>
        <v>0</v>
      </c>
    </row>
    <row r="2548" spans="2:8">
      <c r="B2548">
        <f t="shared" si="120"/>
        <v>27</v>
      </c>
      <c r="C2548">
        <f t="shared" si="121"/>
        <v>38</v>
      </c>
      <c r="D2548" t="str">
        <f>VLOOKUP(B2548,Categorisation_T!$B$4:$C$51,2,FALSE)</f>
        <v>Ζ2</v>
      </c>
      <c r="E2548">
        <f>HLOOKUP(C2548,Categorisation_T!$D$1:$DH$4,4,FALSE)</f>
        <v>20.5</v>
      </c>
      <c r="F2548" t="str">
        <f t="shared" si="119"/>
        <v>20.5-Ζ2</v>
      </c>
      <c r="G2548" t="str">
        <f>VLOOKUP($B2548,Categorisation_T_Score!$B$1:$DH$51,$C2548+2,FALSE)</f>
        <v>P2</v>
      </c>
      <c r="H2548">
        <f>IFERROR(VLOOKUP(G2548,ScoreCards!$C$3:$F$6,4),0)</f>
        <v>0</v>
      </c>
    </row>
    <row r="2549" spans="2:8">
      <c r="B2549">
        <f t="shared" si="120"/>
        <v>27</v>
      </c>
      <c r="C2549">
        <f t="shared" si="121"/>
        <v>39</v>
      </c>
      <c r="D2549" t="str">
        <f>VLOOKUP(B2549,Categorisation_T!$B$4:$C$51,2,FALSE)</f>
        <v>Ζ2</v>
      </c>
      <c r="E2549">
        <f>HLOOKUP(C2549,Categorisation_T!$D$1:$DH$4,4,FALSE)</f>
        <v>20.6</v>
      </c>
      <c r="F2549" t="str">
        <f t="shared" si="119"/>
        <v>20.6-Ζ2</v>
      </c>
      <c r="G2549" t="str">
        <f>VLOOKUP($B2549,Categorisation_T_Score!$B$1:$DH$51,$C2549+2,FALSE)</f>
        <v>P2</v>
      </c>
      <c r="H2549">
        <f>IFERROR(VLOOKUP(G2549,ScoreCards!$C$3:$F$6,4),0)</f>
        <v>0</v>
      </c>
    </row>
    <row r="2550" spans="2:8">
      <c r="B2550">
        <f t="shared" si="120"/>
        <v>27</v>
      </c>
      <c r="C2550">
        <f t="shared" si="121"/>
        <v>40</v>
      </c>
      <c r="D2550" t="str">
        <f>VLOOKUP(B2550,Categorisation_T!$B$4:$C$51,2,FALSE)</f>
        <v>Ζ2</v>
      </c>
      <c r="E2550">
        <f>HLOOKUP(C2550,Categorisation_T!$D$1:$DH$4,4,FALSE)</f>
        <v>21.1</v>
      </c>
      <c r="F2550" t="str">
        <f t="shared" si="119"/>
        <v>21.1-Ζ2</v>
      </c>
      <c r="G2550" t="str">
        <f>VLOOKUP($B2550,Categorisation_T_Score!$B$1:$DH$51,$C2550+2,FALSE)</f>
        <v>P2</v>
      </c>
      <c r="H2550">
        <f>IFERROR(VLOOKUP(G2550,ScoreCards!$C$3:$F$6,4),0)</f>
        <v>0</v>
      </c>
    </row>
    <row r="2551" spans="2:8">
      <c r="B2551">
        <f t="shared" si="120"/>
        <v>27</v>
      </c>
      <c r="C2551">
        <f t="shared" si="121"/>
        <v>41</v>
      </c>
      <c r="D2551" t="str">
        <f>VLOOKUP(B2551,Categorisation_T!$B$4:$C$51,2,FALSE)</f>
        <v>Ζ2</v>
      </c>
      <c r="E2551">
        <f>HLOOKUP(C2551,Categorisation_T!$D$1:$DH$4,4,FALSE)</f>
        <v>21.2</v>
      </c>
      <c r="F2551" t="str">
        <f t="shared" si="119"/>
        <v>21.2-Ζ2</v>
      </c>
      <c r="G2551" t="str">
        <f>VLOOKUP($B2551,Categorisation_T_Score!$B$1:$DH$51,$C2551+2,FALSE)</f>
        <v>P2</v>
      </c>
      <c r="H2551">
        <f>IFERROR(VLOOKUP(G2551,ScoreCards!$C$3:$F$6,4),0)</f>
        <v>0</v>
      </c>
    </row>
    <row r="2552" spans="2:8">
      <c r="B2552">
        <f t="shared" si="120"/>
        <v>27</v>
      </c>
      <c r="C2552">
        <f t="shared" si="121"/>
        <v>42</v>
      </c>
      <c r="D2552" t="str">
        <f>VLOOKUP(B2552,Categorisation_T!$B$4:$C$51,2,FALSE)</f>
        <v>Ζ2</v>
      </c>
      <c r="E2552">
        <f>HLOOKUP(C2552,Categorisation_T!$D$1:$DH$4,4,FALSE)</f>
        <v>22.1</v>
      </c>
      <c r="F2552" t="str">
        <f t="shared" si="119"/>
        <v>22.1-Ζ2</v>
      </c>
      <c r="G2552" t="str">
        <f>VLOOKUP($B2552,Categorisation_T_Score!$B$1:$DH$51,$C2552+2,FALSE)</f>
        <v>P2</v>
      </c>
      <c r="H2552">
        <f>IFERROR(VLOOKUP(G2552,ScoreCards!$C$3:$F$6,4),0)</f>
        <v>0</v>
      </c>
    </row>
    <row r="2553" spans="2:8">
      <c r="B2553">
        <f t="shared" si="120"/>
        <v>27</v>
      </c>
      <c r="C2553">
        <f t="shared" si="121"/>
        <v>43</v>
      </c>
      <c r="D2553" t="str">
        <f>VLOOKUP(B2553,Categorisation_T!$B$4:$C$51,2,FALSE)</f>
        <v>Ζ2</v>
      </c>
      <c r="E2553">
        <f>HLOOKUP(C2553,Categorisation_T!$D$1:$DH$4,4,FALSE)</f>
        <v>22.2</v>
      </c>
      <c r="F2553" t="str">
        <f t="shared" si="119"/>
        <v>22.2-Ζ2</v>
      </c>
      <c r="G2553">
        <f>VLOOKUP($B2553,Categorisation_T_Score!$B$1:$DH$51,$C2553+2,FALSE)</f>
        <v>0</v>
      </c>
      <c r="H2553">
        <f>IFERROR(VLOOKUP(G2553,ScoreCards!$C$3:$F$6,4),0)</f>
        <v>0</v>
      </c>
    </row>
    <row r="2554" spans="2:8">
      <c r="B2554">
        <f t="shared" si="120"/>
        <v>27</v>
      </c>
      <c r="C2554">
        <f t="shared" si="121"/>
        <v>44</v>
      </c>
      <c r="D2554" t="str">
        <f>VLOOKUP(B2554,Categorisation_T!$B$4:$C$51,2,FALSE)</f>
        <v>Ζ2</v>
      </c>
      <c r="E2554" t="str">
        <f>HLOOKUP(C2554,Categorisation_T!$D$1:$DH$4,4,FALSE)</f>
        <v>F</v>
      </c>
      <c r="F2554" t="str">
        <f t="shared" si="119"/>
        <v>F-Ζ2</v>
      </c>
      <c r="G2554">
        <f>VLOOKUP($B2554,Categorisation_T_Score!$B$1:$DH$51,$C2554+2,FALSE)</f>
        <v>0</v>
      </c>
      <c r="H2554">
        <f>IFERROR(VLOOKUP(G2554,ScoreCards!$C$3:$F$6,4),0)</f>
        <v>0</v>
      </c>
    </row>
    <row r="2555" spans="2:8">
      <c r="B2555">
        <f t="shared" si="120"/>
        <v>27</v>
      </c>
      <c r="C2555">
        <f t="shared" si="121"/>
        <v>45</v>
      </c>
      <c r="D2555" t="str">
        <f>VLOOKUP(B2555,Categorisation_T!$B$4:$C$51,2,FALSE)</f>
        <v>Ζ2</v>
      </c>
      <c r="E2555">
        <f>HLOOKUP(C2555,Categorisation_T!$D$1:$DH$4,4,FALSE)</f>
        <v>23.1</v>
      </c>
      <c r="F2555" t="str">
        <f t="shared" si="119"/>
        <v>23.1-Ζ2</v>
      </c>
      <c r="G2555">
        <f>VLOOKUP($B2555,Categorisation_T_Score!$B$1:$DH$51,$C2555+2,FALSE)</f>
        <v>0</v>
      </c>
      <c r="H2555">
        <f>IFERROR(VLOOKUP(G2555,ScoreCards!$C$3:$F$6,4),0)</f>
        <v>0</v>
      </c>
    </row>
    <row r="2556" spans="2:8">
      <c r="B2556">
        <f t="shared" si="120"/>
        <v>27</v>
      </c>
      <c r="C2556">
        <f t="shared" si="121"/>
        <v>46</v>
      </c>
      <c r="D2556" t="str">
        <f>VLOOKUP(B2556,Categorisation_T!$B$4:$C$51,2,FALSE)</f>
        <v>Ζ2</v>
      </c>
      <c r="E2556">
        <f>HLOOKUP(C2556,Categorisation_T!$D$1:$DH$4,4,FALSE)</f>
        <v>23.2</v>
      </c>
      <c r="F2556" t="str">
        <f t="shared" si="119"/>
        <v>23.2-Ζ2</v>
      </c>
      <c r="G2556">
        <f>VLOOKUP($B2556,Categorisation_T_Score!$B$1:$DH$51,$C2556+2,FALSE)</f>
        <v>0</v>
      </c>
      <c r="H2556">
        <f>IFERROR(VLOOKUP(G2556,ScoreCards!$C$3:$F$6,4),0)</f>
        <v>0</v>
      </c>
    </row>
    <row r="2557" spans="2:8">
      <c r="B2557">
        <f t="shared" si="120"/>
        <v>27</v>
      </c>
      <c r="C2557">
        <f t="shared" si="121"/>
        <v>47</v>
      </c>
      <c r="D2557" t="str">
        <f>VLOOKUP(B2557,Categorisation_T!$B$4:$C$51,2,FALSE)</f>
        <v>Ζ2</v>
      </c>
      <c r="E2557">
        <f>HLOOKUP(C2557,Categorisation_T!$D$1:$DH$4,4,FALSE)</f>
        <v>23.3</v>
      </c>
      <c r="F2557" t="str">
        <f t="shared" si="119"/>
        <v>23.3-Ζ2</v>
      </c>
      <c r="G2557">
        <f>VLOOKUP($B2557,Categorisation_T_Score!$B$1:$DH$51,$C2557+2,FALSE)</f>
        <v>0</v>
      </c>
      <c r="H2557">
        <f>IFERROR(VLOOKUP(G2557,ScoreCards!$C$3:$F$6,4),0)</f>
        <v>0</v>
      </c>
    </row>
    <row r="2558" spans="2:8">
      <c r="B2558">
        <f t="shared" si="120"/>
        <v>27</v>
      </c>
      <c r="C2558">
        <f t="shared" si="121"/>
        <v>48</v>
      </c>
      <c r="D2558" t="str">
        <f>VLOOKUP(B2558,Categorisation_T!$B$4:$C$51,2,FALSE)</f>
        <v>Ζ2</v>
      </c>
      <c r="E2558">
        <f>HLOOKUP(C2558,Categorisation_T!$D$1:$DH$4,4,FALSE)</f>
        <v>23.4</v>
      </c>
      <c r="F2558" t="str">
        <f t="shared" si="119"/>
        <v>23.4-Ζ2</v>
      </c>
      <c r="G2558">
        <f>VLOOKUP($B2558,Categorisation_T_Score!$B$1:$DH$51,$C2558+2,FALSE)</f>
        <v>0</v>
      </c>
      <c r="H2558">
        <f>IFERROR(VLOOKUP(G2558,ScoreCards!$C$3:$F$6,4),0)</f>
        <v>0</v>
      </c>
    </row>
    <row r="2559" spans="2:8">
      <c r="B2559">
        <f t="shared" si="120"/>
        <v>27</v>
      </c>
      <c r="C2559">
        <f t="shared" si="121"/>
        <v>49</v>
      </c>
      <c r="D2559" t="str">
        <f>VLOOKUP(B2559,Categorisation_T!$B$4:$C$51,2,FALSE)</f>
        <v>Ζ2</v>
      </c>
      <c r="E2559">
        <f>HLOOKUP(C2559,Categorisation_T!$D$1:$DH$4,4,FALSE)</f>
        <v>23.5</v>
      </c>
      <c r="F2559" t="str">
        <f t="shared" si="119"/>
        <v>23.5-Ζ2</v>
      </c>
      <c r="G2559">
        <f>VLOOKUP($B2559,Categorisation_T_Score!$B$1:$DH$51,$C2559+2,FALSE)</f>
        <v>0</v>
      </c>
      <c r="H2559">
        <f>IFERROR(VLOOKUP(G2559,ScoreCards!$C$3:$F$6,4),0)</f>
        <v>0</v>
      </c>
    </row>
    <row r="2560" spans="2:8">
      <c r="B2560">
        <f t="shared" si="120"/>
        <v>27</v>
      </c>
      <c r="C2560">
        <f t="shared" si="121"/>
        <v>50</v>
      </c>
      <c r="D2560" t="str">
        <f>VLOOKUP(B2560,Categorisation_T!$B$4:$C$51,2,FALSE)</f>
        <v>Ζ2</v>
      </c>
      <c r="E2560">
        <f>HLOOKUP(C2560,Categorisation_T!$D$1:$DH$4,4,FALSE)</f>
        <v>23.6</v>
      </c>
      <c r="F2560" t="str">
        <f t="shared" si="119"/>
        <v>23.6-Ζ2</v>
      </c>
      <c r="G2560">
        <f>VLOOKUP($B2560,Categorisation_T_Score!$B$1:$DH$51,$C2560+2,FALSE)</f>
        <v>0</v>
      </c>
      <c r="H2560">
        <f>IFERROR(VLOOKUP(G2560,ScoreCards!$C$3:$F$6,4),0)</f>
        <v>0</v>
      </c>
    </row>
    <row r="2561" spans="2:8">
      <c r="B2561">
        <f t="shared" si="120"/>
        <v>27</v>
      </c>
      <c r="C2561">
        <f t="shared" si="121"/>
        <v>51</v>
      </c>
      <c r="D2561" t="str">
        <f>VLOOKUP(B2561,Categorisation_T!$B$4:$C$51,2,FALSE)</f>
        <v>Ζ2</v>
      </c>
      <c r="E2561">
        <f>HLOOKUP(C2561,Categorisation_T!$D$1:$DH$4,4,FALSE)</f>
        <v>23.7</v>
      </c>
      <c r="F2561" t="str">
        <f t="shared" si="119"/>
        <v>23.7-Ζ2</v>
      </c>
      <c r="G2561">
        <f>VLOOKUP($B2561,Categorisation_T_Score!$B$1:$DH$51,$C2561+2,FALSE)</f>
        <v>0</v>
      </c>
      <c r="H2561">
        <f>IFERROR(VLOOKUP(G2561,ScoreCards!$C$3:$F$6,4),0)</f>
        <v>0</v>
      </c>
    </row>
    <row r="2562" spans="2:8">
      <c r="B2562">
        <f t="shared" si="120"/>
        <v>27</v>
      </c>
      <c r="C2562">
        <f t="shared" si="121"/>
        <v>52</v>
      </c>
      <c r="D2562" t="str">
        <f>VLOOKUP(B2562,Categorisation_T!$B$4:$C$51,2,FALSE)</f>
        <v>Ζ2</v>
      </c>
      <c r="E2562">
        <f>HLOOKUP(C2562,Categorisation_T!$D$1:$DH$4,4,FALSE)</f>
        <v>38</v>
      </c>
      <c r="F2562" t="str">
        <f t="shared" si="119"/>
        <v>38-Ζ2</v>
      </c>
      <c r="G2562" t="str">
        <f>VLOOKUP($B2562,Categorisation_T_Score!$B$1:$DH$51,$C2562+2,FALSE)</f>
        <v>P2</v>
      </c>
      <c r="H2562">
        <f>IFERROR(VLOOKUP(G2562,ScoreCards!$C$3:$F$6,4),0)</f>
        <v>0</v>
      </c>
    </row>
    <row r="2563" spans="2:8">
      <c r="B2563">
        <f t="shared" si="120"/>
        <v>27</v>
      </c>
      <c r="C2563">
        <f t="shared" si="121"/>
        <v>53</v>
      </c>
      <c r="D2563" t="str">
        <f>VLOOKUP(B2563,Categorisation_T!$B$4:$C$51,2,FALSE)</f>
        <v>Ζ2</v>
      </c>
      <c r="E2563">
        <f>HLOOKUP(C2563,Categorisation_T!$D$1:$DH$4,4,FALSE)</f>
        <v>39</v>
      </c>
      <c r="F2563" t="str">
        <f t="shared" si="119"/>
        <v>39-Ζ2</v>
      </c>
      <c r="G2563" t="str">
        <f>VLOOKUP($B2563,Categorisation_T_Score!$B$1:$DH$51,$C2563+2,FALSE)</f>
        <v>P2</v>
      </c>
      <c r="H2563">
        <f>IFERROR(VLOOKUP(G2563,ScoreCards!$C$3:$F$6,4),0)</f>
        <v>0</v>
      </c>
    </row>
    <row r="2564" spans="2:8">
      <c r="B2564">
        <f t="shared" si="120"/>
        <v>27</v>
      </c>
      <c r="C2564">
        <f t="shared" si="121"/>
        <v>54</v>
      </c>
      <c r="D2564" t="str">
        <f>VLOOKUP(B2564,Categorisation_T!$B$4:$C$51,2,FALSE)</f>
        <v>Ζ2</v>
      </c>
      <c r="E2564" t="str">
        <f>HLOOKUP(C2564,Categorisation_T!$D$1:$DH$4,4,FALSE)</f>
        <v>G</v>
      </c>
      <c r="F2564" t="str">
        <f t="shared" si="119"/>
        <v>G-Ζ2</v>
      </c>
      <c r="G2564">
        <f>VLOOKUP($B2564,Categorisation_T_Score!$B$1:$DH$51,$C2564+2,FALSE)</f>
        <v>0</v>
      </c>
      <c r="H2564">
        <f>IFERROR(VLOOKUP(G2564,ScoreCards!$C$3:$F$6,4),0)</f>
        <v>0</v>
      </c>
    </row>
    <row r="2565" spans="2:8">
      <c r="B2565">
        <f t="shared" si="120"/>
        <v>27</v>
      </c>
      <c r="C2565">
        <f t="shared" si="121"/>
        <v>55</v>
      </c>
      <c r="D2565" t="str">
        <f>VLOOKUP(B2565,Categorisation_T!$B$4:$C$51,2,FALSE)</f>
        <v>Ζ2</v>
      </c>
      <c r="E2565">
        <f>HLOOKUP(C2565,Categorisation_T!$D$1:$DH$4,4,FALSE)</f>
        <v>24.1</v>
      </c>
      <c r="F2565" t="str">
        <f t="shared" ref="F2565:F2628" si="122">E2565&amp;"-"&amp;D2565</f>
        <v>24.1-Ζ2</v>
      </c>
      <c r="G2565">
        <f>VLOOKUP($B2565,Categorisation_T_Score!$B$1:$DH$51,$C2565+2,FALSE)</f>
        <v>0</v>
      </c>
      <c r="H2565">
        <f>IFERROR(VLOOKUP(G2565,ScoreCards!$C$3:$F$6,4),0)</f>
        <v>0</v>
      </c>
    </row>
    <row r="2566" spans="2:8">
      <c r="B2566">
        <f t="shared" si="120"/>
        <v>27</v>
      </c>
      <c r="C2566">
        <f t="shared" si="121"/>
        <v>56</v>
      </c>
      <c r="D2566" t="str">
        <f>VLOOKUP(B2566,Categorisation_T!$B$4:$C$51,2,FALSE)</f>
        <v>Ζ2</v>
      </c>
      <c r="E2566">
        <f>HLOOKUP(C2566,Categorisation_T!$D$1:$DH$4,4,FALSE)</f>
        <v>24.2</v>
      </c>
      <c r="F2566" t="str">
        <f t="shared" si="122"/>
        <v>24.2-Ζ2</v>
      </c>
      <c r="G2566">
        <f>VLOOKUP($B2566,Categorisation_T_Score!$B$1:$DH$51,$C2566+2,FALSE)</f>
        <v>0</v>
      </c>
      <c r="H2566">
        <f>IFERROR(VLOOKUP(G2566,ScoreCards!$C$3:$F$6,4),0)</f>
        <v>0</v>
      </c>
    </row>
    <row r="2567" spans="2:8">
      <c r="B2567">
        <f t="shared" si="120"/>
        <v>27</v>
      </c>
      <c r="C2567">
        <f t="shared" si="121"/>
        <v>57</v>
      </c>
      <c r="D2567" t="str">
        <f>VLOOKUP(B2567,Categorisation_T!$B$4:$C$51,2,FALSE)</f>
        <v>Ζ2</v>
      </c>
      <c r="E2567">
        <f>HLOOKUP(C2567,Categorisation_T!$D$1:$DH$4,4,FALSE)</f>
        <v>24.3</v>
      </c>
      <c r="F2567" t="str">
        <f t="shared" si="122"/>
        <v>24.3-Ζ2</v>
      </c>
      <c r="G2567">
        <f>VLOOKUP($B2567,Categorisation_T_Score!$B$1:$DH$51,$C2567+2,FALSE)</f>
        <v>0</v>
      </c>
      <c r="H2567">
        <f>IFERROR(VLOOKUP(G2567,ScoreCards!$C$3:$F$6,4),0)</f>
        <v>0</v>
      </c>
    </row>
    <row r="2568" spans="2:8">
      <c r="B2568">
        <f t="shared" si="120"/>
        <v>27</v>
      </c>
      <c r="C2568">
        <f t="shared" si="121"/>
        <v>58</v>
      </c>
      <c r="D2568" t="str">
        <f>VLOOKUP(B2568,Categorisation_T!$B$4:$C$51,2,FALSE)</f>
        <v>Ζ2</v>
      </c>
      <c r="E2568">
        <f>HLOOKUP(C2568,Categorisation_T!$D$1:$DH$4,4,FALSE)</f>
        <v>24.4</v>
      </c>
      <c r="F2568" t="str">
        <f t="shared" si="122"/>
        <v>24.4-Ζ2</v>
      </c>
      <c r="G2568">
        <f>VLOOKUP($B2568,Categorisation_T_Score!$B$1:$DH$51,$C2568+2,FALSE)</f>
        <v>0</v>
      </c>
      <c r="H2568">
        <f>IFERROR(VLOOKUP(G2568,ScoreCards!$C$3:$F$6,4),0)</f>
        <v>0</v>
      </c>
    </row>
    <row r="2569" spans="2:8">
      <c r="B2569">
        <f t="shared" si="120"/>
        <v>27</v>
      </c>
      <c r="C2569">
        <f t="shared" si="121"/>
        <v>59</v>
      </c>
      <c r="D2569" t="str">
        <f>VLOOKUP(B2569,Categorisation_T!$B$4:$C$51,2,FALSE)</f>
        <v>Ζ2</v>
      </c>
      <c r="E2569">
        <f>HLOOKUP(C2569,Categorisation_T!$D$1:$DH$4,4,FALSE)</f>
        <v>24.5</v>
      </c>
      <c r="F2569" t="str">
        <f t="shared" si="122"/>
        <v>24.5-Ζ2</v>
      </c>
      <c r="G2569">
        <f>VLOOKUP($B2569,Categorisation_T_Score!$B$1:$DH$51,$C2569+2,FALSE)</f>
        <v>0</v>
      </c>
      <c r="H2569">
        <f>IFERROR(VLOOKUP(G2569,ScoreCards!$C$3:$F$6,4),0)</f>
        <v>0</v>
      </c>
    </row>
    <row r="2570" spans="2:8">
      <c r="B2570">
        <f t="shared" si="120"/>
        <v>27</v>
      </c>
      <c r="C2570">
        <f t="shared" si="121"/>
        <v>60</v>
      </c>
      <c r="D2570" t="str">
        <f>VLOOKUP(B2570,Categorisation_T!$B$4:$C$51,2,FALSE)</f>
        <v>Ζ2</v>
      </c>
      <c r="E2570">
        <f>HLOOKUP(C2570,Categorisation_T!$D$1:$DH$4,4,FALSE)</f>
        <v>25.1</v>
      </c>
      <c r="F2570" t="str">
        <f t="shared" si="122"/>
        <v>25.1-Ζ2</v>
      </c>
      <c r="G2570">
        <f>VLOOKUP($B2570,Categorisation_T_Score!$B$1:$DH$51,$C2570+2,FALSE)</f>
        <v>0</v>
      </c>
      <c r="H2570">
        <f>IFERROR(VLOOKUP(G2570,ScoreCards!$C$3:$F$6,4),0)</f>
        <v>0</v>
      </c>
    </row>
    <row r="2571" spans="2:8">
      <c r="B2571">
        <f t="shared" si="120"/>
        <v>27</v>
      </c>
      <c r="C2571">
        <f t="shared" si="121"/>
        <v>61</v>
      </c>
      <c r="D2571" t="str">
        <f>VLOOKUP(B2571,Categorisation_T!$B$4:$C$51,2,FALSE)</f>
        <v>Ζ2</v>
      </c>
      <c r="E2571">
        <f>HLOOKUP(C2571,Categorisation_T!$D$1:$DH$4,4,FALSE)</f>
        <v>25.2</v>
      </c>
      <c r="F2571" t="str">
        <f t="shared" si="122"/>
        <v>25.2-Ζ2</v>
      </c>
      <c r="G2571">
        <f>VLOOKUP($B2571,Categorisation_T_Score!$B$1:$DH$51,$C2571+2,FALSE)</f>
        <v>0</v>
      </c>
      <c r="H2571">
        <f>IFERROR(VLOOKUP(G2571,ScoreCards!$C$3:$F$6,4),0)</f>
        <v>0</v>
      </c>
    </row>
    <row r="2572" spans="2:8">
      <c r="B2572">
        <f t="shared" si="120"/>
        <v>27</v>
      </c>
      <c r="C2572">
        <f t="shared" si="121"/>
        <v>62</v>
      </c>
      <c r="D2572" t="str">
        <f>VLOOKUP(B2572,Categorisation_T!$B$4:$C$51,2,FALSE)</f>
        <v>Ζ2</v>
      </c>
      <c r="E2572">
        <f>HLOOKUP(C2572,Categorisation_T!$D$1:$DH$4,4,FALSE)</f>
        <v>25.3</v>
      </c>
      <c r="F2572" t="str">
        <f t="shared" si="122"/>
        <v>25.3-Ζ2</v>
      </c>
      <c r="G2572">
        <f>VLOOKUP($B2572,Categorisation_T_Score!$B$1:$DH$51,$C2572+2,FALSE)</f>
        <v>0</v>
      </c>
      <c r="H2572">
        <f>IFERROR(VLOOKUP(G2572,ScoreCards!$C$3:$F$6,4),0)</f>
        <v>0</v>
      </c>
    </row>
    <row r="2573" spans="2:8">
      <c r="B2573">
        <f t="shared" si="120"/>
        <v>27</v>
      </c>
      <c r="C2573">
        <f t="shared" si="121"/>
        <v>63</v>
      </c>
      <c r="D2573" t="str">
        <f>VLOOKUP(B2573,Categorisation_T!$B$4:$C$51,2,FALSE)</f>
        <v>Ζ2</v>
      </c>
      <c r="E2573">
        <f>HLOOKUP(C2573,Categorisation_T!$D$1:$DH$4,4,FALSE)</f>
        <v>25.4</v>
      </c>
      <c r="F2573" t="str">
        <f t="shared" si="122"/>
        <v>25.4-Ζ2</v>
      </c>
      <c r="G2573">
        <f>VLOOKUP($B2573,Categorisation_T_Score!$B$1:$DH$51,$C2573+2,FALSE)</f>
        <v>0</v>
      </c>
      <c r="H2573">
        <f>IFERROR(VLOOKUP(G2573,ScoreCards!$C$3:$F$6,4),0)</f>
        <v>0</v>
      </c>
    </row>
    <row r="2574" spans="2:8">
      <c r="B2574">
        <f t="shared" si="120"/>
        <v>27</v>
      </c>
      <c r="C2574">
        <f t="shared" si="121"/>
        <v>64</v>
      </c>
      <c r="D2574" t="str">
        <f>VLOOKUP(B2574,Categorisation_T!$B$4:$C$51,2,FALSE)</f>
        <v>Ζ2</v>
      </c>
      <c r="E2574">
        <f>HLOOKUP(C2574,Categorisation_T!$D$1:$DH$4,4,FALSE)</f>
        <v>25.5</v>
      </c>
      <c r="F2574" t="str">
        <f t="shared" si="122"/>
        <v>25.5-Ζ2</v>
      </c>
      <c r="G2574">
        <f>VLOOKUP($B2574,Categorisation_T_Score!$B$1:$DH$51,$C2574+2,FALSE)</f>
        <v>0</v>
      </c>
      <c r="H2574">
        <f>IFERROR(VLOOKUP(G2574,ScoreCards!$C$3:$F$6,4),0)</f>
        <v>0</v>
      </c>
    </row>
    <row r="2575" spans="2:8">
      <c r="B2575">
        <f t="shared" si="120"/>
        <v>27</v>
      </c>
      <c r="C2575">
        <f t="shared" si="121"/>
        <v>65</v>
      </c>
      <c r="D2575" t="str">
        <f>VLOOKUP(B2575,Categorisation_T!$B$4:$C$51,2,FALSE)</f>
        <v>Ζ2</v>
      </c>
      <c r="E2575">
        <f>HLOOKUP(C2575,Categorisation_T!$D$1:$DH$4,4,FALSE)</f>
        <v>25.6</v>
      </c>
      <c r="F2575" t="str">
        <f t="shared" si="122"/>
        <v>25.6-Ζ2</v>
      </c>
      <c r="G2575">
        <f>VLOOKUP($B2575,Categorisation_T_Score!$B$1:$DH$51,$C2575+2,FALSE)</f>
        <v>0</v>
      </c>
      <c r="H2575">
        <f>IFERROR(VLOOKUP(G2575,ScoreCards!$C$3:$F$6,4),0)</f>
        <v>0</v>
      </c>
    </row>
    <row r="2576" spans="2:8">
      <c r="B2576">
        <f t="shared" si="120"/>
        <v>27</v>
      </c>
      <c r="C2576">
        <f t="shared" si="121"/>
        <v>66</v>
      </c>
      <c r="D2576" t="str">
        <f>VLOOKUP(B2576,Categorisation_T!$B$4:$C$51,2,FALSE)</f>
        <v>Ζ2</v>
      </c>
      <c r="E2576">
        <f>HLOOKUP(C2576,Categorisation_T!$D$1:$DH$4,4,FALSE)</f>
        <v>25.7</v>
      </c>
      <c r="F2576" t="str">
        <f t="shared" si="122"/>
        <v>25.7-Ζ2</v>
      </c>
      <c r="G2576">
        <f>VLOOKUP($B2576,Categorisation_T_Score!$B$1:$DH$51,$C2576+2,FALSE)</f>
        <v>0</v>
      </c>
      <c r="H2576">
        <f>IFERROR(VLOOKUP(G2576,ScoreCards!$C$3:$F$6,4),0)</f>
        <v>0</v>
      </c>
    </row>
    <row r="2577" spans="2:8">
      <c r="B2577">
        <f t="shared" si="120"/>
        <v>27</v>
      </c>
      <c r="C2577">
        <f t="shared" si="121"/>
        <v>67</v>
      </c>
      <c r="D2577" t="str">
        <f>VLOOKUP(B2577,Categorisation_T!$B$4:$C$51,2,FALSE)</f>
        <v>Ζ2</v>
      </c>
      <c r="E2577">
        <f>HLOOKUP(C2577,Categorisation_T!$D$1:$DH$4,4,FALSE)</f>
        <v>25.9</v>
      </c>
      <c r="F2577" t="str">
        <f t="shared" si="122"/>
        <v>25.9-Ζ2</v>
      </c>
      <c r="G2577">
        <f>VLOOKUP($B2577,Categorisation_T_Score!$B$1:$DH$51,$C2577+2,FALSE)</f>
        <v>0</v>
      </c>
      <c r="H2577">
        <f>IFERROR(VLOOKUP(G2577,ScoreCards!$C$3:$F$6,4),0)</f>
        <v>0</v>
      </c>
    </row>
    <row r="2578" spans="2:8">
      <c r="B2578">
        <f t="shared" si="120"/>
        <v>27</v>
      </c>
      <c r="C2578">
        <f t="shared" si="121"/>
        <v>68</v>
      </c>
      <c r="D2578" t="str">
        <f>VLOOKUP(B2578,Categorisation_T!$B$4:$C$51,2,FALSE)</f>
        <v>Ζ2</v>
      </c>
      <c r="E2578" t="str">
        <f>HLOOKUP(C2578,Categorisation_T!$D$1:$DH$4,4,FALSE)</f>
        <v>H</v>
      </c>
      <c r="F2578" t="str">
        <f t="shared" si="122"/>
        <v>H-Ζ2</v>
      </c>
      <c r="G2578">
        <f>VLOOKUP($B2578,Categorisation_T_Score!$B$1:$DH$51,$C2578+2,FALSE)</f>
        <v>0</v>
      </c>
      <c r="H2578">
        <f>IFERROR(VLOOKUP(G2578,ScoreCards!$C$3:$F$6,4),0)</f>
        <v>0</v>
      </c>
    </row>
    <row r="2579" spans="2:8">
      <c r="B2579">
        <f t="shared" si="120"/>
        <v>27</v>
      </c>
      <c r="C2579">
        <f t="shared" si="121"/>
        <v>69</v>
      </c>
      <c r="D2579" t="str">
        <f>VLOOKUP(B2579,Categorisation_T!$B$4:$C$51,2,FALSE)</f>
        <v>Ζ2</v>
      </c>
      <c r="E2579">
        <f>HLOOKUP(C2579,Categorisation_T!$D$1:$DH$4,4,FALSE)</f>
        <v>26.1</v>
      </c>
      <c r="F2579" t="str">
        <f t="shared" si="122"/>
        <v>26.1-Ζ2</v>
      </c>
      <c r="G2579">
        <f>VLOOKUP($B2579,Categorisation_T_Score!$B$1:$DH$51,$C2579+2,FALSE)</f>
        <v>0</v>
      </c>
      <c r="H2579">
        <f>IFERROR(VLOOKUP(G2579,ScoreCards!$C$3:$F$6,4),0)</f>
        <v>0</v>
      </c>
    </row>
    <row r="2580" spans="2:8">
      <c r="B2580">
        <f t="shared" si="120"/>
        <v>27</v>
      </c>
      <c r="C2580">
        <f t="shared" si="121"/>
        <v>70</v>
      </c>
      <c r="D2580" t="str">
        <f>VLOOKUP(B2580,Categorisation_T!$B$4:$C$51,2,FALSE)</f>
        <v>Ζ2</v>
      </c>
      <c r="E2580">
        <f>HLOOKUP(C2580,Categorisation_T!$D$1:$DH$4,4,FALSE)</f>
        <v>26.2</v>
      </c>
      <c r="F2580" t="str">
        <f t="shared" si="122"/>
        <v>26.2-Ζ2</v>
      </c>
      <c r="G2580">
        <f>VLOOKUP($B2580,Categorisation_T_Score!$B$1:$DH$51,$C2580+2,FALSE)</f>
        <v>0</v>
      </c>
      <c r="H2580">
        <f>IFERROR(VLOOKUP(G2580,ScoreCards!$C$3:$F$6,4),0)</f>
        <v>0</v>
      </c>
    </row>
    <row r="2581" spans="2:8">
      <c r="B2581">
        <f t="shared" si="120"/>
        <v>27</v>
      </c>
      <c r="C2581">
        <f t="shared" si="121"/>
        <v>71</v>
      </c>
      <c r="D2581" t="str">
        <f>VLOOKUP(B2581,Categorisation_T!$B$4:$C$51,2,FALSE)</f>
        <v>Ζ2</v>
      </c>
      <c r="E2581">
        <f>HLOOKUP(C2581,Categorisation_T!$D$1:$DH$4,4,FALSE)</f>
        <v>26.3</v>
      </c>
      <c r="F2581" t="str">
        <f t="shared" si="122"/>
        <v>26.3-Ζ2</v>
      </c>
      <c r="G2581">
        <f>VLOOKUP($B2581,Categorisation_T_Score!$B$1:$DH$51,$C2581+2,FALSE)</f>
        <v>0</v>
      </c>
      <c r="H2581">
        <f>IFERROR(VLOOKUP(G2581,ScoreCards!$C$3:$F$6,4),0)</f>
        <v>0</v>
      </c>
    </row>
    <row r="2582" spans="2:8">
      <c r="B2582">
        <f t="shared" si="120"/>
        <v>27</v>
      </c>
      <c r="C2582">
        <f t="shared" si="121"/>
        <v>72</v>
      </c>
      <c r="D2582" t="str">
        <f>VLOOKUP(B2582,Categorisation_T!$B$4:$C$51,2,FALSE)</f>
        <v>Ζ2</v>
      </c>
      <c r="E2582">
        <f>HLOOKUP(C2582,Categorisation_T!$D$1:$DH$4,4,FALSE)</f>
        <v>26.4</v>
      </c>
      <c r="F2582" t="str">
        <f t="shared" si="122"/>
        <v>26.4-Ζ2</v>
      </c>
      <c r="G2582">
        <f>VLOOKUP($B2582,Categorisation_T_Score!$B$1:$DH$51,$C2582+2,FALSE)</f>
        <v>0</v>
      </c>
      <c r="H2582">
        <f>IFERROR(VLOOKUP(G2582,ScoreCards!$C$3:$F$6,4),0)</f>
        <v>0</v>
      </c>
    </row>
    <row r="2583" spans="2:8">
      <c r="B2583">
        <f t="shared" si="120"/>
        <v>27</v>
      </c>
      <c r="C2583">
        <f t="shared" si="121"/>
        <v>73</v>
      </c>
      <c r="D2583" t="str">
        <f>VLOOKUP(B2583,Categorisation_T!$B$4:$C$51,2,FALSE)</f>
        <v>Ζ2</v>
      </c>
      <c r="E2583">
        <f>HLOOKUP(C2583,Categorisation_T!$D$1:$DH$4,4,FALSE)</f>
        <v>26.5</v>
      </c>
      <c r="F2583" t="str">
        <f t="shared" si="122"/>
        <v>26.5-Ζ2</v>
      </c>
      <c r="G2583">
        <f>VLOOKUP($B2583,Categorisation_T_Score!$B$1:$DH$51,$C2583+2,FALSE)</f>
        <v>0</v>
      </c>
      <c r="H2583">
        <f>IFERROR(VLOOKUP(G2583,ScoreCards!$C$3:$F$6,4),0)</f>
        <v>0</v>
      </c>
    </row>
    <row r="2584" spans="2:8">
      <c r="B2584">
        <f t="shared" si="120"/>
        <v>27</v>
      </c>
      <c r="C2584">
        <f t="shared" si="121"/>
        <v>74</v>
      </c>
      <c r="D2584" t="str">
        <f>VLOOKUP(B2584,Categorisation_T!$B$4:$C$51,2,FALSE)</f>
        <v>Ζ2</v>
      </c>
      <c r="E2584">
        <f>HLOOKUP(C2584,Categorisation_T!$D$1:$DH$4,4,FALSE)</f>
        <v>26.6</v>
      </c>
      <c r="F2584" t="str">
        <f t="shared" si="122"/>
        <v>26.6-Ζ2</v>
      </c>
      <c r="G2584">
        <f>VLOOKUP($B2584,Categorisation_T_Score!$B$1:$DH$51,$C2584+2,FALSE)</f>
        <v>0</v>
      </c>
      <c r="H2584">
        <f>IFERROR(VLOOKUP(G2584,ScoreCards!$C$3:$F$6,4),0)</f>
        <v>0</v>
      </c>
    </row>
    <row r="2585" spans="2:8">
      <c r="B2585">
        <f t="shared" si="120"/>
        <v>27</v>
      </c>
      <c r="C2585">
        <f t="shared" si="121"/>
        <v>75</v>
      </c>
      <c r="D2585" t="str">
        <f>VLOOKUP(B2585,Categorisation_T!$B$4:$C$51,2,FALSE)</f>
        <v>Ζ2</v>
      </c>
      <c r="E2585">
        <f>HLOOKUP(C2585,Categorisation_T!$D$1:$DH$4,4,FALSE)</f>
        <v>26.7</v>
      </c>
      <c r="F2585" t="str">
        <f t="shared" si="122"/>
        <v>26.7-Ζ2</v>
      </c>
      <c r="G2585">
        <f>VLOOKUP($B2585,Categorisation_T_Score!$B$1:$DH$51,$C2585+2,FALSE)</f>
        <v>0</v>
      </c>
      <c r="H2585">
        <f>IFERROR(VLOOKUP(G2585,ScoreCards!$C$3:$F$6,4),0)</f>
        <v>0</v>
      </c>
    </row>
    <row r="2586" spans="2:8">
      <c r="B2586">
        <f t="shared" si="120"/>
        <v>27</v>
      </c>
      <c r="C2586">
        <f t="shared" si="121"/>
        <v>76</v>
      </c>
      <c r="D2586" t="str">
        <f>VLOOKUP(B2586,Categorisation_T!$B$4:$C$51,2,FALSE)</f>
        <v>Ζ2</v>
      </c>
      <c r="E2586">
        <f>HLOOKUP(C2586,Categorisation_T!$D$1:$DH$4,4,FALSE)</f>
        <v>26.8</v>
      </c>
      <c r="F2586" t="str">
        <f t="shared" si="122"/>
        <v>26.8-Ζ2</v>
      </c>
      <c r="G2586">
        <f>VLOOKUP($B2586,Categorisation_T_Score!$B$1:$DH$51,$C2586+2,FALSE)</f>
        <v>0</v>
      </c>
      <c r="H2586">
        <f>IFERROR(VLOOKUP(G2586,ScoreCards!$C$3:$F$6,4),0)</f>
        <v>0</v>
      </c>
    </row>
    <row r="2587" spans="2:8">
      <c r="B2587">
        <f t="shared" si="120"/>
        <v>27</v>
      </c>
      <c r="C2587">
        <f t="shared" si="121"/>
        <v>77</v>
      </c>
      <c r="D2587" t="str">
        <f>VLOOKUP(B2587,Categorisation_T!$B$4:$C$51,2,FALSE)</f>
        <v>Ζ2</v>
      </c>
      <c r="E2587">
        <f>HLOOKUP(C2587,Categorisation_T!$D$1:$DH$4,4,FALSE)</f>
        <v>27.1</v>
      </c>
      <c r="F2587" t="str">
        <f t="shared" si="122"/>
        <v>27.1-Ζ2</v>
      </c>
      <c r="G2587">
        <f>VLOOKUP($B2587,Categorisation_T_Score!$B$1:$DH$51,$C2587+2,FALSE)</f>
        <v>0</v>
      </c>
      <c r="H2587">
        <f>IFERROR(VLOOKUP(G2587,ScoreCards!$C$3:$F$6,4),0)</f>
        <v>0</v>
      </c>
    </row>
    <row r="2588" spans="2:8">
      <c r="B2588">
        <f t="shared" si="120"/>
        <v>27</v>
      </c>
      <c r="C2588">
        <f t="shared" si="121"/>
        <v>78</v>
      </c>
      <c r="D2588" t="str">
        <f>VLOOKUP(B2588,Categorisation_T!$B$4:$C$51,2,FALSE)</f>
        <v>Ζ2</v>
      </c>
      <c r="E2588">
        <f>HLOOKUP(C2588,Categorisation_T!$D$1:$DH$4,4,FALSE)</f>
        <v>27.2</v>
      </c>
      <c r="F2588" t="str">
        <f t="shared" si="122"/>
        <v>27.2-Ζ2</v>
      </c>
      <c r="G2588">
        <f>VLOOKUP($B2588,Categorisation_T_Score!$B$1:$DH$51,$C2588+2,FALSE)</f>
        <v>0</v>
      </c>
      <c r="H2588">
        <f>IFERROR(VLOOKUP(G2588,ScoreCards!$C$3:$F$6,4),0)</f>
        <v>0</v>
      </c>
    </row>
    <row r="2589" spans="2:8">
      <c r="B2589">
        <f t="shared" si="120"/>
        <v>27</v>
      </c>
      <c r="C2589">
        <f t="shared" si="121"/>
        <v>79</v>
      </c>
      <c r="D2589" t="str">
        <f>VLOOKUP(B2589,Categorisation_T!$B$4:$C$51,2,FALSE)</f>
        <v>Ζ2</v>
      </c>
      <c r="E2589">
        <f>HLOOKUP(C2589,Categorisation_T!$D$1:$DH$4,4,FALSE)</f>
        <v>27.3</v>
      </c>
      <c r="F2589" t="str">
        <f t="shared" si="122"/>
        <v>27.3-Ζ2</v>
      </c>
      <c r="G2589">
        <f>VLOOKUP($B2589,Categorisation_T_Score!$B$1:$DH$51,$C2589+2,FALSE)</f>
        <v>0</v>
      </c>
      <c r="H2589">
        <f>IFERROR(VLOOKUP(G2589,ScoreCards!$C$3:$F$6,4),0)</f>
        <v>0</v>
      </c>
    </row>
    <row r="2590" spans="2:8">
      <c r="B2590">
        <f t="shared" si="120"/>
        <v>27</v>
      </c>
      <c r="C2590">
        <f t="shared" si="121"/>
        <v>80</v>
      </c>
      <c r="D2590" t="str">
        <f>VLOOKUP(B2590,Categorisation_T!$B$4:$C$51,2,FALSE)</f>
        <v>Ζ2</v>
      </c>
      <c r="E2590">
        <f>HLOOKUP(C2590,Categorisation_T!$D$1:$DH$4,4,FALSE)</f>
        <v>27.4</v>
      </c>
      <c r="F2590" t="str">
        <f t="shared" si="122"/>
        <v>27.4-Ζ2</v>
      </c>
      <c r="G2590">
        <f>VLOOKUP($B2590,Categorisation_T_Score!$B$1:$DH$51,$C2590+2,FALSE)</f>
        <v>0</v>
      </c>
      <c r="H2590">
        <f>IFERROR(VLOOKUP(G2590,ScoreCards!$C$3:$F$6,4),0)</f>
        <v>0</v>
      </c>
    </row>
    <row r="2591" spans="2:8">
      <c r="B2591">
        <f t="shared" si="120"/>
        <v>27</v>
      </c>
      <c r="C2591">
        <f t="shared" si="121"/>
        <v>81</v>
      </c>
      <c r="D2591" t="str">
        <f>VLOOKUP(B2591,Categorisation_T!$B$4:$C$51,2,FALSE)</f>
        <v>Ζ2</v>
      </c>
      <c r="E2591">
        <f>HLOOKUP(C2591,Categorisation_T!$D$1:$DH$4,4,FALSE)</f>
        <v>27.5</v>
      </c>
      <c r="F2591" t="str">
        <f t="shared" si="122"/>
        <v>27.5-Ζ2</v>
      </c>
      <c r="G2591">
        <f>VLOOKUP($B2591,Categorisation_T_Score!$B$1:$DH$51,$C2591+2,FALSE)</f>
        <v>0</v>
      </c>
      <c r="H2591">
        <f>IFERROR(VLOOKUP(G2591,ScoreCards!$C$3:$F$6,4),0)</f>
        <v>0</v>
      </c>
    </row>
    <row r="2592" spans="2:8">
      <c r="B2592">
        <f t="shared" si="120"/>
        <v>27</v>
      </c>
      <c r="C2592">
        <f t="shared" si="121"/>
        <v>82</v>
      </c>
      <c r="D2592" t="str">
        <f>VLOOKUP(B2592,Categorisation_T!$B$4:$C$51,2,FALSE)</f>
        <v>Ζ2</v>
      </c>
      <c r="E2592">
        <f>HLOOKUP(C2592,Categorisation_T!$D$1:$DH$4,4,FALSE)</f>
        <v>27.9</v>
      </c>
      <c r="F2592" t="str">
        <f t="shared" si="122"/>
        <v>27.9-Ζ2</v>
      </c>
      <c r="G2592">
        <f>VLOOKUP($B2592,Categorisation_T_Score!$B$1:$DH$51,$C2592+2,FALSE)</f>
        <v>0</v>
      </c>
      <c r="H2592">
        <f>IFERROR(VLOOKUP(G2592,ScoreCards!$C$3:$F$6,4),0)</f>
        <v>0</v>
      </c>
    </row>
    <row r="2593" spans="2:8">
      <c r="B2593">
        <f t="shared" si="120"/>
        <v>27</v>
      </c>
      <c r="C2593">
        <f t="shared" si="121"/>
        <v>83</v>
      </c>
      <c r="D2593" t="str">
        <f>VLOOKUP(B2593,Categorisation_T!$B$4:$C$51,2,FALSE)</f>
        <v>Ζ2</v>
      </c>
      <c r="E2593">
        <f>HLOOKUP(C2593,Categorisation_T!$D$1:$DH$4,4,FALSE)</f>
        <v>95.1</v>
      </c>
      <c r="F2593" t="str">
        <f t="shared" si="122"/>
        <v>95.1-Ζ2</v>
      </c>
      <c r="G2593">
        <f>VLOOKUP($B2593,Categorisation_T_Score!$B$1:$DH$51,$C2593+2,FALSE)</f>
        <v>0</v>
      </c>
      <c r="H2593">
        <f>IFERROR(VLOOKUP(G2593,ScoreCards!$C$3:$F$6,4),0)</f>
        <v>0</v>
      </c>
    </row>
    <row r="2594" spans="2:8">
      <c r="B2594">
        <f t="shared" si="120"/>
        <v>27</v>
      </c>
      <c r="C2594">
        <f t="shared" si="121"/>
        <v>84</v>
      </c>
      <c r="D2594" t="str">
        <f>VLOOKUP(B2594,Categorisation_T!$B$4:$C$51,2,FALSE)</f>
        <v>Ζ2</v>
      </c>
      <c r="E2594">
        <f>HLOOKUP(C2594,Categorisation_T!$D$1:$DH$4,4,FALSE)</f>
        <v>95.2</v>
      </c>
      <c r="F2594" t="str">
        <f t="shared" si="122"/>
        <v>95.2-Ζ2</v>
      </c>
      <c r="G2594">
        <f>VLOOKUP($B2594,Categorisation_T_Score!$B$1:$DH$51,$C2594+2,FALSE)</f>
        <v>0</v>
      </c>
      <c r="H2594">
        <f>IFERROR(VLOOKUP(G2594,ScoreCards!$C$3:$F$6,4),0)</f>
        <v>0</v>
      </c>
    </row>
    <row r="2595" spans="2:8">
      <c r="B2595">
        <f t="shared" si="120"/>
        <v>27</v>
      </c>
      <c r="C2595">
        <f t="shared" si="121"/>
        <v>85</v>
      </c>
      <c r="D2595" t="str">
        <f>VLOOKUP(B2595,Categorisation_T!$B$4:$C$51,2,FALSE)</f>
        <v>Ζ2</v>
      </c>
      <c r="E2595" t="str">
        <f>HLOOKUP(C2595,Categorisation_T!$D$1:$DH$4,4,FALSE)</f>
        <v>I</v>
      </c>
      <c r="F2595" t="str">
        <f t="shared" si="122"/>
        <v>I-Ζ2</v>
      </c>
      <c r="G2595">
        <f>VLOOKUP($B2595,Categorisation_T_Score!$B$1:$DH$51,$C2595+2,FALSE)</f>
        <v>0</v>
      </c>
      <c r="H2595">
        <f>IFERROR(VLOOKUP(G2595,ScoreCards!$C$3:$F$6,4),0)</f>
        <v>0</v>
      </c>
    </row>
    <row r="2596" spans="2:8">
      <c r="B2596">
        <f t="shared" si="120"/>
        <v>27</v>
      </c>
      <c r="C2596">
        <f t="shared" si="121"/>
        <v>86</v>
      </c>
      <c r="D2596" t="str">
        <f>VLOOKUP(B2596,Categorisation_T!$B$4:$C$51,2,FALSE)</f>
        <v>Ζ2</v>
      </c>
      <c r="E2596">
        <f>HLOOKUP(C2596,Categorisation_T!$D$1:$DH$4,4,FALSE)</f>
        <v>28.1</v>
      </c>
      <c r="F2596" t="str">
        <f t="shared" si="122"/>
        <v>28.1-Ζ2</v>
      </c>
      <c r="G2596">
        <f>VLOOKUP($B2596,Categorisation_T_Score!$B$1:$DH$51,$C2596+2,FALSE)</f>
        <v>0</v>
      </c>
      <c r="H2596">
        <f>IFERROR(VLOOKUP(G2596,ScoreCards!$C$3:$F$6,4),0)</f>
        <v>0</v>
      </c>
    </row>
    <row r="2597" spans="2:8">
      <c r="B2597">
        <f t="shared" si="120"/>
        <v>27</v>
      </c>
      <c r="C2597">
        <f t="shared" si="121"/>
        <v>87</v>
      </c>
      <c r="D2597" t="str">
        <f>VLOOKUP(B2597,Categorisation_T!$B$4:$C$51,2,FALSE)</f>
        <v>Ζ2</v>
      </c>
      <c r="E2597">
        <f>HLOOKUP(C2597,Categorisation_T!$D$1:$DH$4,4,FALSE)</f>
        <v>28.2</v>
      </c>
      <c r="F2597" t="str">
        <f t="shared" si="122"/>
        <v>28.2-Ζ2</v>
      </c>
      <c r="G2597">
        <f>VLOOKUP($B2597,Categorisation_T_Score!$B$1:$DH$51,$C2597+2,FALSE)</f>
        <v>0</v>
      </c>
      <c r="H2597">
        <f>IFERROR(VLOOKUP(G2597,ScoreCards!$C$3:$F$6,4),0)</f>
        <v>0</v>
      </c>
    </row>
    <row r="2598" spans="2:8">
      <c r="B2598">
        <f t="shared" si="120"/>
        <v>27</v>
      </c>
      <c r="C2598">
        <f t="shared" si="121"/>
        <v>88</v>
      </c>
      <c r="D2598" t="str">
        <f>VLOOKUP(B2598,Categorisation_T!$B$4:$C$51,2,FALSE)</f>
        <v>Ζ2</v>
      </c>
      <c r="E2598">
        <f>HLOOKUP(C2598,Categorisation_T!$D$1:$DH$4,4,FALSE)</f>
        <v>28.3</v>
      </c>
      <c r="F2598" t="str">
        <f t="shared" si="122"/>
        <v>28.3-Ζ2</v>
      </c>
      <c r="G2598">
        <f>VLOOKUP($B2598,Categorisation_T_Score!$B$1:$DH$51,$C2598+2,FALSE)</f>
        <v>0</v>
      </c>
      <c r="H2598">
        <f>IFERROR(VLOOKUP(G2598,ScoreCards!$C$3:$F$6,4),0)</f>
        <v>0</v>
      </c>
    </row>
    <row r="2599" spans="2:8">
      <c r="B2599">
        <f t="shared" si="120"/>
        <v>27</v>
      </c>
      <c r="C2599">
        <f t="shared" si="121"/>
        <v>89</v>
      </c>
      <c r="D2599" t="str">
        <f>VLOOKUP(B2599,Categorisation_T!$B$4:$C$51,2,FALSE)</f>
        <v>Ζ2</v>
      </c>
      <c r="E2599">
        <f>HLOOKUP(C2599,Categorisation_T!$D$1:$DH$4,4,FALSE)</f>
        <v>28.4</v>
      </c>
      <c r="F2599" t="str">
        <f t="shared" si="122"/>
        <v>28.4-Ζ2</v>
      </c>
      <c r="G2599">
        <f>VLOOKUP($B2599,Categorisation_T_Score!$B$1:$DH$51,$C2599+2,FALSE)</f>
        <v>0</v>
      </c>
      <c r="H2599">
        <f>IFERROR(VLOOKUP(G2599,ScoreCards!$C$3:$F$6,4),0)</f>
        <v>0</v>
      </c>
    </row>
    <row r="2600" spans="2:8">
      <c r="B2600">
        <f t="shared" si="120"/>
        <v>27</v>
      </c>
      <c r="C2600">
        <f t="shared" si="121"/>
        <v>90</v>
      </c>
      <c r="D2600" t="str">
        <f>VLOOKUP(B2600,Categorisation_T!$B$4:$C$51,2,FALSE)</f>
        <v>Ζ2</v>
      </c>
      <c r="E2600">
        <f>HLOOKUP(C2600,Categorisation_T!$D$1:$DH$4,4,FALSE)</f>
        <v>28.9</v>
      </c>
      <c r="F2600" t="str">
        <f t="shared" si="122"/>
        <v>28.9-Ζ2</v>
      </c>
      <c r="G2600">
        <f>VLOOKUP($B2600,Categorisation_T_Score!$B$1:$DH$51,$C2600+2,FALSE)</f>
        <v>0</v>
      </c>
      <c r="H2600">
        <f>IFERROR(VLOOKUP(G2600,ScoreCards!$C$3:$F$6,4),0)</f>
        <v>0</v>
      </c>
    </row>
    <row r="2601" spans="2:8">
      <c r="B2601">
        <f t="shared" si="120"/>
        <v>27</v>
      </c>
      <c r="C2601">
        <f t="shared" si="121"/>
        <v>91</v>
      </c>
      <c r="D2601" t="str">
        <f>VLOOKUP(B2601,Categorisation_T!$B$4:$C$51,2,FALSE)</f>
        <v>Ζ2</v>
      </c>
      <c r="E2601">
        <f>HLOOKUP(C2601,Categorisation_T!$D$1:$DH$4,4,FALSE)</f>
        <v>29.1</v>
      </c>
      <c r="F2601" t="str">
        <f t="shared" si="122"/>
        <v>29.1-Ζ2</v>
      </c>
      <c r="G2601">
        <f>VLOOKUP($B2601,Categorisation_T_Score!$B$1:$DH$51,$C2601+2,FALSE)</f>
        <v>0</v>
      </c>
      <c r="H2601">
        <f>IFERROR(VLOOKUP(G2601,ScoreCards!$C$3:$F$6,4),0)</f>
        <v>0</v>
      </c>
    </row>
    <row r="2602" spans="2:8">
      <c r="B2602">
        <f t="shared" si="120"/>
        <v>27</v>
      </c>
      <c r="C2602">
        <f t="shared" si="121"/>
        <v>92</v>
      </c>
      <c r="D2602" t="str">
        <f>VLOOKUP(B2602,Categorisation_T!$B$4:$C$51,2,FALSE)</f>
        <v>Ζ2</v>
      </c>
      <c r="E2602">
        <f>HLOOKUP(C2602,Categorisation_T!$D$1:$DH$4,4,FALSE)</f>
        <v>29.2</v>
      </c>
      <c r="F2602" t="str">
        <f t="shared" si="122"/>
        <v>29.2-Ζ2</v>
      </c>
      <c r="G2602">
        <f>VLOOKUP($B2602,Categorisation_T_Score!$B$1:$DH$51,$C2602+2,FALSE)</f>
        <v>0</v>
      </c>
      <c r="H2602">
        <f>IFERROR(VLOOKUP(G2602,ScoreCards!$C$3:$F$6,4),0)</f>
        <v>0</v>
      </c>
    </row>
    <row r="2603" spans="2:8">
      <c r="B2603">
        <f t="shared" si="120"/>
        <v>27</v>
      </c>
      <c r="C2603">
        <f t="shared" si="121"/>
        <v>93</v>
      </c>
      <c r="D2603" t="str">
        <f>VLOOKUP(B2603,Categorisation_T!$B$4:$C$51,2,FALSE)</f>
        <v>Ζ2</v>
      </c>
      <c r="E2603">
        <f>HLOOKUP(C2603,Categorisation_T!$D$1:$DH$4,4,FALSE)</f>
        <v>29.3</v>
      </c>
      <c r="F2603" t="str">
        <f t="shared" si="122"/>
        <v>29.3-Ζ2</v>
      </c>
      <c r="G2603">
        <f>VLOOKUP($B2603,Categorisation_T_Score!$B$1:$DH$51,$C2603+2,FALSE)</f>
        <v>0</v>
      </c>
      <c r="H2603">
        <f>IFERROR(VLOOKUP(G2603,ScoreCards!$C$3:$F$6,4),0)</f>
        <v>0</v>
      </c>
    </row>
    <row r="2604" spans="2:8">
      <c r="B2604">
        <f t="shared" si="120"/>
        <v>27</v>
      </c>
      <c r="C2604">
        <f t="shared" si="121"/>
        <v>94</v>
      </c>
      <c r="D2604" t="str">
        <f>VLOOKUP(B2604,Categorisation_T!$B$4:$C$51,2,FALSE)</f>
        <v>Ζ2</v>
      </c>
      <c r="E2604">
        <f>HLOOKUP(C2604,Categorisation_T!$D$1:$DH$4,4,FALSE)</f>
        <v>30</v>
      </c>
      <c r="F2604" t="str">
        <f t="shared" si="122"/>
        <v>30-Ζ2</v>
      </c>
      <c r="G2604">
        <f>VLOOKUP($B2604,Categorisation_T_Score!$B$1:$DH$51,$C2604+2,FALSE)</f>
        <v>0</v>
      </c>
      <c r="H2604">
        <f>IFERROR(VLOOKUP(G2604,ScoreCards!$C$3:$F$6,4),0)</f>
        <v>0</v>
      </c>
    </row>
    <row r="2605" spans="2:8">
      <c r="B2605">
        <f t="shared" si="120"/>
        <v>27</v>
      </c>
      <c r="C2605">
        <f t="shared" si="121"/>
        <v>95</v>
      </c>
      <c r="D2605" t="str">
        <f>VLOOKUP(B2605,Categorisation_T!$B$4:$C$51,2,FALSE)</f>
        <v>Ζ2</v>
      </c>
      <c r="E2605">
        <f>HLOOKUP(C2605,Categorisation_T!$D$1:$DH$4,4,FALSE)</f>
        <v>33.1</v>
      </c>
      <c r="F2605" t="str">
        <f t="shared" si="122"/>
        <v>33.1-Ζ2</v>
      </c>
      <c r="G2605">
        <f>VLOOKUP($B2605,Categorisation_T_Score!$B$1:$DH$51,$C2605+2,FALSE)</f>
        <v>0</v>
      </c>
      <c r="H2605">
        <f>IFERROR(VLOOKUP(G2605,ScoreCards!$C$3:$F$6,4),0)</f>
        <v>0</v>
      </c>
    </row>
    <row r="2606" spans="2:8">
      <c r="B2606">
        <f t="shared" si="120"/>
        <v>27</v>
      </c>
      <c r="C2606">
        <f t="shared" si="121"/>
        <v>96</v>
      </c>
      <c r="D2606" t="str">
        <f>VLOOKUP(B2606,Categorisation_T!$B$4:$C$51,2,FALSE)</f>
        <v>Ζ2</v>
      </c>
      <c r="E2606">
        <f>HLOOKUP(C2606,Categorisation_T!$D$1:$DH$4,4,FALSE)</f>
        <v>33.200000000000003</v>
      </c>
      <c r="F2606" t="str">
        <f t="shared" si="122"/>
        <v>33.2-Ζ2</v>
      </c>
      <c r="G2606">
        <f>VLOOKUP($B2606,Categorisation_T_Score!$B$1:$DH$51,$C2606+2,FALSE)</f>
        <v>0</v>
      </c>
      <c r="H2606">
        <f>IFERROR(VLOOKUP(G2606,ScoreCards!$C$3:$F$6,4),0)</f>
        <v>0</v>
      </c>
    </row>
    <row r="2607" spans="2:8">
      <c r="B2607">
        <f t="shared" si="120"/>
        <v>27</v>
      </c>
      <c r="C2607">
        <f t="shared" si="121"/>
        <v>97</v>
      </c>
      <c r="D2607" t="str">
        <f>VLOOKUP(B2607,Categorisation_T!$B$4:$C$51,2,FALSE)</f>
        <v>Ζ2</v>
      </c>
      <c r="E2607" t="str">
        <f>HLOOKUP(C2607,Categorisation_T!$D$1:$DH$4,4,FALSE)</f>
        <v>J</v>
      </c>
      <c r="F2607" t="str">
        <f t="shared" si="122"/>
        <v>J-Ζ2</v>
      </c>
      <c r="G2607" t="str">
        <f>VLOOKUP($B2607,Categorisation_T_Score!$B$1:$DH$51,$C2607+2,FALSE)</f>
        <v>P2</v>
      </c>
      <c r="H2607">
        <f>IFERROR(VLOOKUP(G2607,ScoreCards!$C$3:$F$6,4),0)</f>
        <v>0</v>
      </c>
    </row>
    <row r="2608" spans="2:8">
      <c r="B2608">
        <f t="shared" si="120"/>
        <v>27</v>
      </c>
      <c r="C2608">
        <f t="shared" si="121"/>
        <v>98</v>
      </c>
      <c r="D2608" t="str">
        <f>VLOOKUP(B2608,Categorisation_T!$B$4:$C$51,2,FALSE)</f>
        <v>Ζ2</v>
      </c>
      <c r="E2608">
        <f>HLOOKUP(C2608,Categorisation_T!$D$1:$DH$4,4,FALSE)</f>
        <v>31</v>
      </c>
      <c r="F2608" t="str">
        <f t="shared" si="122"/>
        <v>31-Ζ2</v>
      </c>
      <c r="G2608">
        <f>VLOOKUP($B2608,Categorisation_T_Score!$B$1:$DH$51,$C2608+2,FALSE)</f>
        <v>0</v>
      </c>
      <c r="H2608">
        <f>IFERROR(VLOOKUP(G2608,ScoreCards!$C$3:$F$6,4),0)</f>
        <v>0</v>
      </c>
    </row>
    <row r="2609" spans="2:8">
      <c r="B2609">
        <f t="shared" si="120"/>
        <v>27</v>
      </c>
      <c r="C2609">
        <f t="shared" si="121"/>
        <v>99</v>
      </c>
      <c r="D2609" t="str">
        <f>VLOOKUP(B2609,Categorisation_T!$B$4:$C$51,2,FALSE)</f>
        <v>Ζ2</v>
      </c>
      <c r="E2609">
        <f>HLOOKUP(C2609,Categorisation_T!$D$1:$DH$4,4,FALSE)</f>
        <v>32.1</v>
      </c>
      <c r="F2609" t="str">
        <f t="shared" si="122"/>
        <v>32.1-Ζ2</v>
      </c>
      <c r="G2609">
        <f>VLOOKUP($B2609,Categorisation_T_Score!$B$1:$DH$51,$C2609+2,FALSE)</f>
        <v>0</v>
      </c>
      <c r="H2609">
        <f>IFERROR(VLOOKUP(G2609,ScoreCards!$C$3:$F$6,4),0)</f>
        <v>0</v>
      </c>
    </row>
    <row r="2610" spans="2:8">
      <c r="B2610">
        <f t="shared" ref="B2610:B2673" si="123">B2501+1</f>
        <v>27</v>
      </c>
      <c r="C2610">
        <f t="shared" ref="C2610:C2673" si="124">C2501</f>
        <v>100</v>
      </c>
      <c r="D2610" t="str">
        <f>VLOOKUP(B2610,Categorisation_T!$B$4:$C$51,2,FALSE)</f>
        <v>Ζ2</v>
      </c>
      <c r="E2610">
        <f>HLOOKUP(C2610,Categorisation_T!$D$1:$DH$4,4,FALSE)</f>
        <v>32.200000000000003</v>
      </c>
      <c r="F2610" t="str">
        <f t="shared" si="122"/>
        <v>32.2-Ζ2</v>
      </c>
      <c r="G2610">
        <f>VLOOKUP($B2610,Categorisation_T_Score!$B$1:$DH$51,$C2610+2,FALSE)</f>
        <v>0</v>
      </c>
      <c r="H2610">
        <f>IFERROR(VLOOKUP(G2610,ScoreCards!$C$3:$F$6,4),0)</f>
        <v>0</v>
      </c>
    </row>
    <row r="2611" spans="2:8">
      <c r="B2611">
        <f t="shared" si="123"/>
        <v>27</v>
      </c>
      <c r="C2611">
        <f t="shared" si="124"/>
        <v>101</v>
      </c>
      <c r="D2611" t="str">
        <f>VLOOKUP(B2611,Categorisation_T!$B$4:$C$51,2,FALSE)</f>
        <v>Ζ2</v>
      </c>
      <c r="E2611">
        <f>HLOOKUP(C2611,Categorisation_T!$D$1:$DH$4,4,FALSE)</f>
        <v>32.299999999999997</v>
      </c>
      <c r="F2611" t="str">
        <f t="shared" si="122"/>
        <v>32.3-Ζ2</v>
      </c>
      <c r="G2611">
        <f>VLOOKUP($B2611,Categorisation_T_Score!$B$1:$DH$51,$C2611+2,FALSE)</f>
        <v>0</v>
      </c>
      <c r="H2611">
        <f>IFERROR(VLOOKUP(G2611,ScoreCards!$C$3:$F$6,4),0)</f>
        <v>0</v>
      </c>
    </row>
    <row r="2612" spans="2:8">
      <c r="B2612">
        <f t="shared" si="123"/>
        <v>27</v>
      </c>
      <c r="C2612">
        <f t="shared" si="124"/>
        <v>102</v>
      </c>
      <c r="D2612" t="str">
        <f>VLOOKUP(B2612,Categorisation_T!$B$4:$C$51,2,FALSE)</f>
        <v>Ζ2</v>
      </c>
      <c r="E2612">
        <f>HLOOKUP(C2612,Categorisation_T!$D$1:$DH$4,4,FALSE)</f>
        <v>32.4</v>
      </c>
      <c r="F2612" t="str">
        <f t="shared" si="122"/>
        <v>32.4-Ζ2</v>
      </c>
      <c r="G2612">
        <f>VLOOKUP($B2612,Categorisation_T_Score!$B$1:$DH$51,$C2612+2,FALSE)</f>
        <v>0</v>
      </c>
      <c r="H2612">
        <f>IFERROR(VLOOKUP(G2612,ScoreCards!$C$3:$F$6,4),0)</f>
        <v>0</v>
      </c>
    </row>
    <row r="2613" spans="2:8">
      <c r="B2613">
        <f t="shared" si="123"/>
        <v>27</v>
      </c>
      <c r="C2613">
        <f t="shared" si="124"/>
        <v>103</v>
      </c>
      <c r="D2613" t="str">
        <f>VLOOKUP(B2613,Categorisation_T!$B$4:$C$51,2,FALSE)</f>
        <v>Ζ2</v>
      </c>
      <c r="E2613">
        <f>HLOOKUP(C2613,Categorisation_T!$D$1:$DH$4,4,FALSE)</f>
        <v>32.5</v>
      </c>
      <c r="F2613" t="str">
        <f t="shared" si="122"/>
        <v>32.5-Ζ2</v>
      </c>
      <c r="G2613">
        <f>VLOOKUP($B2613,Categorisation_T_Score!$B$1:$DH$51,$C2613+2,FALSE)</f>
        <v>0</v>
      </c>
      <c r="H2613">
        <f>IFERROR(VLOOKUP(G2613,ScoreCards!$C$3:$F$6,4),0)</f>
        <v>0</v>
      </c>
    </row>
    <row r="2614" spans="2:8">
      <c r="B2614">
        <f t="shared" si="123"/>
        <v>27</v>
      </c>
      <c r="C2614">
        <f t="shared" si="124"/>
        <v>104</v>
      </c>
      <c r="D2614" t="str">
        <f>VLOOKUP(B2614,Categorisation_T!$B$4:$C$51,2,FALSE)</f>
        <v>Ζ2</v>
      </c>
      <c r="E2614">
        <f>HLOOKUP(C2614,Categorisation_T!$D$1:$DH$4,4,FALSE)</f>
        <v>32.9</v>
      </c>
      <c r="F2614" t="str">
        <f t="shared" si="122"/>
        <v>32.9-Ζ2</v>
      </c>
      <c r="G2614">
        <f>VLOOKUP($B2614,Categorisation_T_Score!$B$1:$DH$51,$C2614+2,FALSE)</f>
        <v>0</v>
      </c>
      <c r="H2614">
        <f>IFERROR(VLOOKUP(G2614,ScoreCards!$C$3:$F$6,4),0)</f>
        <v>0</v>
      </c>
    </row>
    <row r="2615" spans="2:8">
      <c r="B2615">
        <f t="shared" si="123"/>
        <v>27</v>
      </c>
      <c r="C2615">
        <f t="shared" si="124"/>
        <v>105</v>
      </c>
      <c r="D2615" t="str">
        <f>VLOOKUP(B2615,Categorisation_T!$B$4:$C$51,2,FALSE)</f>
        <v>Ζ2</v>
      </c>
      <c r="E2615">
        <f>HLOOKUP(C2615,Categorisation_T!$D$1:$DH$4,4,FALSE)</f>
        <v>95.2</v>
      </c>
      <c r="F2615" t="str">
        <f t="shared" si="122"/>
        <v>95.2-Ζ2</v>
      </c>
      <c r="G2615">
        <f>VLOOKUP($B2615,Categorisation_T_Score!$B$1:$DH$51,$C2615+2,FALSE)</f>
        <v>0</v>
      </c>
      <c r="H2615">
        <f>IFERROR(VLOOKUP(G2615,ScoreCards!$C$3:$F$6,4),0)</f>
        <v>0</v>
      </c>
    </row>
    <row r="2616" spans="2:8">
      <c r="B2616">
        <f t="shared" si="123"/>
        <v>27</v>
      </c>
      <c r="C2616">
        <f t="shared" si="124"/>
        <v>106</v>
      </c>
      <c r="D2616" t="str">
        <f>VLOOKUP(B2616,Categorisation_T!$B$4:$C$51,2,FALSE)</f>
        <v>Ζ2</v>
      </c>
      <c r="E2616">
        <f>HLOOKUP(C2616,Categorisation_T!$D$1:$DH$4,4,FALSE)</f>
        <v>37</v>
      </c>
      <c r="F2616" t="str">
        <f t="shared" si="122"/>
        <v>37-Ζ2</v>
      </c>
      <c r="G2616" t="str">
        <f>VLOOKUP($B2616,Categorisation_T_Score!$B$1:$DH$51,$C2616+2,FALSE)</f>
        <v>P2</v>
      </c>
      <c r="H2616">
        <f>IFERROR(VLOOKUP(G2616,ScoreCards!$C$3:$F$6,4),0)</f>
        <v>0</v>
      </c>
    </row>
    <row r="2617" spans="2:8">
      <c r="B2617">
        <f t="shared" si="123"/>
        <v>27</v>
      </c>
      <c r="C2617">
        <f t="shared" si="124"/>
        <v>107</v>
      </c>
      <c r="D2617" t="str">
        <f>VLOOKUP(B2617,Categorisation_T!$B$4:$C$51,2,FALSE)</f>
        <v>Ζ2</v>
      </c>
      <c r="E2617" t="str">
        <f>HLOOKUP(C2617,Categorisation_T!$D$1:$DH$4,4,FALSE)</f>
        <v>K</v>
      </c>
      <c r="F2617" t="str">
        <f t="shared" si="122"/>
        <v>K-Ζ2</v>
      </c>
      <c r="G2617">
        <f>VLOOKUP($B2617,Categorisation_T_Score!$B$1:$DH$51,$C2617+2,FALSE)</f>
        <v>0</v>
      </c>
      <c r="H2617">
        <f>IFERROR(VLOOKUP(G2617,ScoreCards!$C$3:$F$6,4),0)</f>
        <v>0</v>
      </c>
    </row>
    <row r="2618" spans="2:8">
      <c r="B2618">
        <f t="shared" si="123"/>
        <v>27</v>
      </c>
      <c r="C2618">
        <f t="shared" si="124"/>
        <v>108</v>
      </c>
      <c r="D2618" t="str">
        <f>VLOOKUP(B2618,Categorisation_T!$B$4:$C$51,2,FALSE)</f>
        <v>Ζ2</v>
      </c>
      <c r="E2618">
        <f>HLOOKUP(C2618,Categorisation_T!$D$1:$DH$4,4,FALSE)</f>
        <v>46.7</v>
      </c>
      <c r="F2618" t="str">
        <f t="shared" si="122"/>
        <v>46.7-Ζ2</v>
      </c>
      <c r="G2618">
        <f>VLOOKUP($B2618,Categorisation_T_Score!$B$1:$DH$51,$C2618+2,FALSE)</f>
        <v>0</v>
      </c>
      <c r="H2618">
        <f>IFERROR(VLOOKUP(G2618,ScoreCards!$C$3:$F$6,4),0)</f>
        <v>0</v>
      </c>
    </row>
    <row r="2619" spans="2:8">
      <c r="B2619">
        <f t="shared" si="123"/>
        <v>27</v>
      </c>
      <c r="C2619">
        <f t="shared" si="124"/>
        <v>109</v>
      </c>
      <c r="D2619" t="str">
        <f>VLOOKUP(B2619,Categorisation_T!$B$4:$C$51,2,FALSE)</f>
        <v>Ζ2</v>
      </c>
      <c r="E2619">
        <f>HLOOKUP(C2619,Categorisation_T!$D$1:$DH$4,4,FALSE)</f>
        <v>52</v>
      </c>
      <c r="F2619" t="str">
        <f t="shared" si="122"/>
        <v>52-Ζ2</v>
      </c>
      <c r="G2619">
        <f>VLOOKUP($B2619,Categorisation_T_Score!$B$1:$DH$51,$C2619+2,FALSE)</f>
        <v>0</v>
      </c>
      <c r="H2619">
        <f>IFERROR(VLOOKUP(G2619,ScoreCards!$C$3:$F$6,4),0)</f>
        <v>0</v>
      </c>
    </row>
    <row r="2620" spans="2:8">
      <c r="B2620">
        <f t="shared" si="123"/>
        <v>28</v>
      </c>
      <c r="C2620">
        <f t="shared" si="124"/>
        <v>1</v>
      </c>
      <c r="D2620" t="str">
        <f>VLOOKUP(B2620,Categorisation_T!$B$4:$C$51,2,FALSE)</f>
        <v>Ζ3</v>
      </c>
      <c r="E2620" t="str">
        <f>HLOOKUP(C2620,Categorisation_T!$D$1:$DH$4,4,FALSE)</f>
        <v>A</v>
      </c>
      <c r="F2620" t="str">
        <f t="shared" si="122"/>
        <v>A-Ζ3</v>
      </c>
      <c r="G2620" t="str">
        <f>VLOOKUP($B2620,Categorisation_T_Score!$B$1:$DH$51,$C2620+2,FALSE)</f>
        <v>P4</v>
      </c>
      <c r="H2620">
        <f>IFERROR(VLOOKUP(G2620,ScoreCards!$C$3:$F$6,4),0)</f>
        <v>0</v>
      </c>
    </row>
    <row r="2621" spans="2:8">
      <c r="B2621">
        <f t="shared" si="123"/>
        <v>28</v>
      </c>
      <c r="C2621">
        <f t="shared" si="124"/>
        <v>2</v>
      </c>
      <c r="D2621" t="str">
        <f>VLOOKUP(B2621,Categorisation_T!$B$4:$C$51,2,FALSE)</f>
        <v>Ζ3</v>
      </c>
      <c r="E2621">
        <f>HLOOKUP(C2621,Categorisation_T!$D$1:$DH$4,4,FALSE)</f>
        <v>10.1</v>
      </c>
      <c r="F2621" t="str">
        <f t="shared" si="122"/>
        <v>10.1-Ζ3</v>
      </c>
      <c r="G2621" t="str">
        <f>VLOOKUP($B2621,Categorisation_T_Score!$B$1:$DH$51,$C2621+2,FALSE)</f>
        <v>P4</v>
      </c>
      <c r="H2621">
        <f>IFERROR(VLOOKUP(G2621,ScoreCards!$C$3:$F$6,4),0)</f>
        <v>0</v>
      </c>
    </row>
    <row r="2622" spans="2:8">
      <c r="B2622">
        <f t="shared" si="123"/>
        <v>28</v>
      </c>
      <c r="C2622">
        <f t="shared" si="124"/>
        <v>3</v>
      </c>
      <c r="D2622" t="str">
        <f>VLOOKUP(B2622,Categorisation_T!$B$4:$C$51,2,FALSE)</f>
        <v>Ζ3</v>
      </c>
      <c r="E2622">
        <f>HLOOKUP(C2622,Categorisation_T!$D$1:$DH$4,4,FALSE)</f>
        <v>10.199999999999999</v>
      </c>
      <c r="F2622" t="str">
        <f t="shared" si="122"/>
        <v>10.2-Ζ3</v>
      </c>
      <c r="G2622" t="str">
        <f>VLOOKUP($B2622,Categorisation_T_Score!$B$1:$DH$51,$C2622+2,FALSE)</f>
        <v>P4</v>
      </c>
      <c r="H2622">
        <f>IFERROR(VLOOKUP(G2622,ScoreCards!$C$3:$F$6,4),0)</f>
        <v>0</v>
      </c>
    </row>
    <row r="2623" spans="2:8">
      <c r="B2623">
        <f t="shared" si="123"/>
        <v>28</v>
      </c>
      <c r="C2623">
        <f t="shared" si="124"/>
        <v>4</v>
      </c>
      <c r="D2623" t="str">
        <f>VLOOKUP(B2623,Categorisation_T!$B$4:$C$51,2,FALSE)</f>
        <v>Ζ3</v>
      </c>
      <c r="E2623">
        <f>HLOOKUP(C2623,Categorisation_T!$D$1:$DH$4,4,FALSE)</f>
        <v>10.3</v>
      </c>
      <c r="F2623" t="str">
        <f t="shared" si="122"/>
        <v>10.3-Ζ3</v>
      </c>
      <c r="G2623" t="str">
        <f>VLOOKUP($B2623,Categorisation_T_Score!$B$1:$DH$51,$C2623+2,FALSE)</f>
        <v>P4</v>
      </c>
      <c r="H2623">
        <f>IFERROR(VLOOKUP(G2623,ScoreCards!$C$3:$F$6,4),0)</f>
        <v>0</v>
      </c>
    </row>
    <row r="2624" spans="2:8">
      <c r="B2624">
        <f t="shared" si="123"/>
        <v>28</v>
      </c>
      <c r="C2624">
        <f t="shared" si="124"/>
        <v>5</v>
      </c>
      <c r="D2624" t="str">
        <f>VLOOKUP(B2624,Categorisation_T!$B$4:$C$51,2,FALSE)</f>
        <v>Ζ3</v>
      </c>
      <c r="E2624">
        <f>HLOOKUP(C2624,Categorisation_T!$D$1:$DH$4,4,FALSE)</f>
        <v>10.4</v>
      </c>
      <c r="F2624" t="str">
        <f t="shared" si="122"/>
        <v>10.4-Ζ3</v>
      </c>
      <c r="G2624" t="str">
        <f>VLOOKUP($B2624,Categorisation_T_Score!$B$1:$DH$51,$C2624+2,FALSE)</f>
        <v>P4</v>
      </c>
      <c r="H2624">
        <f>IFERROR(VLOOKUP(G2624,ScoreCards!$C$3:$F$6,4),0)</f>
        <v>0</v>
      </c>
    </row>
    <row r="2625" spans="2:8">
      <c r="B2625">
        <f t="shared" si="123"/>
        <v>28</v>
      </c>
      <c r="C2625">
        <f t="shared" si="124"/>
        <v>6</v>
      </c>
      <c r="D2625" t="str">
        <f>VLOOKUP(B2625,Categorisation_T!$B$4:$C$51,2,FALSE)</f>
        <v>Ζ3</v>
      </c>
      <c r="E2625">
        <f>HLOOKUP(C2625,Categorisation_T!$D$1:$DH$4,4,FALSE)</f>
        <v>10.5</v>
      </c>
      <c r="F2625" t="str">
        <f t="shared" si="122"/>
        <v>10.5-Ζ3</v>
      </c>
      <c r="G2625" t="str">
        <f>VLOOKUP($B2625,Categorisation_T_Score!$B$1:$DH$51,$C2625+2,FALSE)</f>
        <v>P4</v>
      </c>
      <c r="H2625">
        <f>IFERROR(VLOOKUP(G2625,ScoreCards!$C$3:$F$6,4),0)</f>
        <v>0</v>
      </c>
    </row>
    <row r="2626" spans="2:8">
      <c r="B2626">
        <f t="shared" si="123"/>
        <v>28</v>
      </c>
      <c r="C2626">
        <f t="shared" si="124"/>
        <v>7</v>
      </c>
      <c r="D2626" t="str">
        <f>VLOOKUP(B2626,Categorisation_T!$B$4:$C$51,2,FALSE)</f>
        <v>Ζ3</v>
      </c>
      <c r="E2626">
        <f>HLOOKUP(C2626,Categorisation_T!$D$1:$DH$4,4,FALSE)</f>
        <v>10.6</v>
      </c>
      <c r="F2626" t="str">
        <f t="shared" si="122"/>
        <v>10.6-Ζ3</v>
      </c>
      <c r="G2626" t="str">
        <f>VLOOKUP($B2626,Categorisation_T_Score!$B$1:$DH$51,$C2626+2,FALSE)</f>
        <v>P4</v>
      </c>
      <c r="H2626">
        <f>IFERROR(VLOOKUP(G2626,ScoreCards!$C$3:$F$6,4),0)</f>
        <v>0</v>
      </c>
    </row>
    <row r="2627" spans="2:8">
      <c r="B2627">
        <f t="shared" si="123"/>
        <v>28</v>
      </c>
      <c r="C2627">
        <f t="shared" si="124"/>
        <v>8</v>
      </c>
      <c r="D2627" t="str">
        <f>VLOOKUP(B2627,Categorisation_T!$B$4:$C$51,2,FALSE)</f>
        <v>Ζ3</v>
      </c>
      <c r="E2627">
        <f>HLOOKUP(C2627,Categorisation_T!$D$1:$DH$4,4,FALSE)</f>
        <v>10.7</v>
      </c>
      <c r="F2627" t="str">
        <f t="shared" si="122"/>
        <v>10.7-Ζ3</v>
      </c>
      <c r="G2627" t="str">
        <f>VLOOKUP($B2627,Categorisation_T_Score!$B$1:$DH$51,$C2627+2,FALSE)</f>
        <v>P4</v>
      </c>
      <c r="H2627">
        <f>IFERROR(VLOOKUP(G2627,ScoreCards!$C$3:$F$6,4),0)</f>
        <v>0</v>
      </c>
    </row>
    <row r="2628" spans="2:8">
      <c r="B2628">
        <f t="shared" si="123"/>
        <v>28</v>
      </c>
      <c r="C2628">
        <f t="shared" si="124"/>
        <v>9</v>
      </c>
      <c r="D2628" t="str">
        <f>VLOOKUP(B2628,Categorisation_T!$B$4:$C$51,2,FALSE)</f>
        <v>Ζ3</v>
      </c>
      <c r="E2628">
        <f>HLOOKUP(C2628,Categorisation_T!$D$1:$DH$4,4,FALSE)</f>
        <v>10.8</v>
      </c>
      <c r="F2628" t="str">
        <f t="shared" si="122"/>
        <v>10.8-Ζ3</v>
      </c>
      <c r="G2628" t="str">
        <f>VLOOKUP($B2628,Categorisation_T_Score!$B$1:$DH$51,$C2628+2,FALSE)</f>
        <v>P4</v>
      </c>
      <c r="H2628">
        <f>IFERROR(VLOOKUP(G2628,ScoreCards!$C$3:$F$6,4),0)</f>
        <v>0</v>
      </c>
    </row>
    <row r="2629" spans="2:8">
      <c r="B2629">
        <f t="shared" si="123"/>
        <v>28</v>
      </c>
      <c r="C2629">
        <f t="shared" si="124"/>
        <v>10</v>
      </c>
      <c r="D2629" t="str">
        <f>VLOOKUP(B2629,Categorisation_T!$B$4:$C$51,2,FALSE)</f>
        <v>Ζ3</v>
      </c>
      <c r="E2629">
        <f>HLOOKUP(C2629,Categorisation_T!$D$1:$DH$4,4,FALSE)</f>
        <v>10.9</v>
      </c>
      <c r="F2629" t="str">
        <f t="shared" ref="F2629:F2692" si="125">E2629&amp;"-"&amp;D2629</f>
        <v>10.9-Ζ3</v>
      </c>
      <c r="G2629" t="str">
        <f>VLOOKUP($B2629,Categorisation_T_Score!$B$1:$DH$51,$C2629+2,FALSE)</f>
        <v>P4</v>
      </c>
      <c r="H2629">
        <f>IFERROR(VLOOKUP(G2629,ScoreCards!$C$3:$F$6,4),0)</f>
        <v>0</v>
      </c>
    </row>
    <row r="2630" spans="2:8">
      <c r="B2630">
        <f t="shared" si="123"/>
        <v>28</v>
      </c>
      <c r="C2630">
        <f t="shared" si="124"/>
        <v>11</v>
      </c>
      <c r="D2630" t="str">
        <f>VLOOKUP(B2630,Categorisation_T!$B$4:$C$51,2,FALSE)</f>
        <v>Ζ3</v>
      </c>
      <c r="E2630">
        <f>HLOOKUP(C2630,Categorisation_T!$D$1:$DH$4,4,FALSE)</f>
        <v>11</v>
      </c>
      <c r="F2630" t="str">
        <f t="shared" si="125"/>
        <v>11-Ζ3</v>
      </c>
      <c r="G2630" t="str">
        <f>VLOOKUP($B2630,Categorisation_T_Score!$B$1:$DH$51,$C2630+2,FALSE)</f>
        <v>P4</v>
      </c>
      <c r="H2630">
        <f>IFERROR(VLOOKUP(G2630,ScoreCards!$C$3:$F$6,4),0)</f>
        <v>0</v>
      </c>
    </row>
    <row r="2631" spans="2:8">
      <c r="B2631">
        <f t="shared" si="123"/>
        <v>28</v>
      </c>
      <c r="C2631">
        <f t="shared" si="124"/>
        <v>12</v>
      </c>
      <c r="D2631" t="str">
        <f>VLOOKUP(B2631,Categorisation_T!$B$4:$C$51,2,FALSE)</f>
        <v>Ζ3</v>
      </c>
      <c r="E2631">
        <f>HLOOKUP(C2631,Categorisation_T!$D$1:$DH$4,4,FALSE)</f>
        <v>36</v>
      </c>
      <c r="F2631" t="str">
        <f t="shared" si="125"/>
        <v>36-Ζ3</v>
      </c>
      <c r="G2631">
        <f>VLOOKUP($B2631,Categorisation_T_Score!$B$1:$DH$51,$C2631+2,FALSE)</f>
        <v>0</v>
      </c>
      <c r="H2631">
        <f>IFERROR(VLOOKUP(G2631,ScoreCards!$C$3:$F$6,4),0)</f>
        <v>0</v>
      </c>
    </row>
    <row r="2632" spans="2:8">
      <c r="B2632">
        <f t="shared" si="123"/>
        <v>28</v>
      </c>
      <c r="C2632">
        <f t="shared" si="124"/>
        <v>13</v>
      </c>
      <c r="D2632" t="str">
        <f>VLOOKUP(B2632,Categorisation_T!$B$4:$C$51,2,FALSE)</f>
        <v>Ζ3</v>
      </c>
      <c r="E2632" t="str">
        <f>HLOOKUP(C2632,Categorisation_T!$D$1:$DH$4,4,FALSE)</f>
        <v>B</v>
      </c>
      <c r="F2632" t="str">
        <f t="shared" si="125"/>
        <v>B-Ζ3</v>
      </c>
      <c r="G2632" t="str">
        <f>VLOOKUP($B2632,Categorisation_T_Score!$B$1:$DH$51,$C2632+2,FALSE)</f>
        <v>P4</v>
      </c>
      <c r="H2632">
        <f>IFERROR(VLOOKUP(G2632,ScoreCards!$C$3:$F$6,4),0)</f>
        <v>0</v>
      </c>
    </row>
    <row r="2633" spans="2:8">
      <c r="B2633">
        <f t="shared" si="123"/>
        <v>28</v>
      </c>
      <c r="C2633">
        <f t="shared" si="124"/>
        <v>14</v>
      </c>
      <c r="D2633" t="str">
        <f>VLOOKUP(B2633,Categorisation_T!$B$4:$C$51,2,FALSE)</f>
        <v>Ζ3</v>
      </c>
      <c r="E2633">
        <f>HLOOKUP(C2633,Categorisation_T!$D$1:$DH$4,4,FALSE)</f>
        <v>12</v>
      </c>
      <c r="F2633" t="str">
        <f t="shared" si="125"/>
        <v>12-Ζ3</v>
      </c>
      <c r="G2633" t="str">
        <f>VLOOKUP($B2633,Categorisation_T_Score!$B$1:$DH$51,$C2633+2,FALSE)</f>
        <v>P4</v>
      </c>
      <c r="H2633">
        <f>IFERROR(VLOOKUP(G2633,ScoreCards!$C$3:$F$6,4),0)</f>
        <v>0</v>
      </c>
    </row>
    <row r="2634" spans="2:8">
      <c r="B2634">
        <f t="shared" si="123"/>
        <v>28</v>
      </c>
      <c r="C2634">
        <f t="shared" si="124"/>
        <v>15</v>
      </c>
      <c r="D2634" t="str">
        <f>VLOOKUP(B2634,Categorisation_T!$B$4:$C$51,2,FALSE)</f>
        <v>Ζ3</v>
      </c>
      <c r="E2634" t="str">
        <f>HLOOKUP(C2634,Categorisation_T!$D$1:$DH$4,4,FALSE)</f>
        <v>C</v>
      </c>
      <c r="F2634" t="str">
        <f t="shared" si="125"/>
        <v>C-Ζ3</v>
      </c>
      <c r="G2634" t="str">
        <f>VLOOKUP($B2634,Categorisation_T_Score!$B$1:$DH$51,$C2634+2,FALSE)</f>
        <v>P4</v>
      </c>
      <c r="H2634">
        <f>IFERROR(VLOOKUP(G2634,ScoreCards!$C$3:$F$6,4),0)</f>
        <v>0</v>
      </c>
    </row>
    <row r="2635" spans="2:8">
      <c r="B2635">
        <f t="shared" si="123"/>
        <v>28</v>
      </c>
      <c r="C2635">
        <f t="shared" si="124"/>
        <v>16</v>
      </c>
      <c r="D2635" t="str">
        <f>VLOOKUP(B2635,Categorisation_T!$B$4:$C$51,2,FALSE)</f>
        <v>Ζ3</v>
      </c>
      <c r="E2635">
        <f>HLOOKUP(C2635,Categorisation_T!$D$1:$DH$4,4,FALSE)</f>
        <v>13.1</v>
      </c>
      <c r="F2635" t="str">
        <f t="shared" si="125"/>
        <v>13.1-Ζ3</v>
      </c>
      <c r="G2635" t="str">
        <f>VLOOKUP($B2635,Categorisation_T_Score!$B$1:$DH$51,$C2635+2,FALSE)</f>
        <v>P4</v>
      </c>
      <c r="H2635">
        <f>IFERROR(VLOOKUP(G2635,ScoreCards!$C$3:$F$6,4),0)</f>
        <v>0</v>
      </c>
    </row>
    <row r="2636" spans="2:8">
      <c r="B2636">
        <f t="shared" si="123"/>
        <v>28</v>
      </c>
      <c r="C2636">
        <f t="shared" si="124"/>
        <v>17</v>
      </c>
      <c r="D2636" t="str">
        <f>VLOOKUP(B2636,Categorisation_T!$B$4:$C$51,2,FALSE)</f>
        <v>Ζ3</v>
      </c>
      <c r="E2636">
        <f>HLOOKUP(C2636,Categorisation_T!$D$1:$DH$4,4,FALSE)</f>
        <v>13.2</v>
      </c>
      <c r="F2636" t="str">
        <f t="shared" si="125"/>
        <v>13.2-Ζ3</v>
      </c>
      <c r="G2636" t="str">
        <f>VLOOKUP($B2636,Categorisation_T_Score!$B$1:$DH$51,$C2636+2,FALSE)</f>
        <v>P4</v>
      </c>
      <c r="H2636">
        <f>IFERROR(VLOOKUP(G2636,ScoreCards!$C$3:$F$6,4),0)</f>
        <v>0</v>
      </c>
    </row>
    <row r="2637" spans="2:8">
      <c r="B2637">
        <f t="shared" si="123"/>
        <v>28</v>
      </c>
      <c r="C2637">
        <f t="shared" si="124"/>
        <v>18</v>
      </c>
      <c r="D2637" t="str">
        <f>VLOOKUP(B2637,Categorisation_T!$B$4:$C$51,2,FALSE)</f>
        <v>Ζ3</v>
      </c>
      <c r="E2637">
        <f>HLOOKUP(C2637,Categorisation_T!$D$1:$DH$4,4,FALSE)</f>
        <v>13.3</v>
      </c>
      <c r="F2637" t="str">
        <f t="shared" si="125"/>
        <v>13.3-Ζ3</v>
      </c>
      <c r="G2637" t="str">
        <f>VLOOKUP($B2637,Categorisation_T_Score!$B$1:$DH$51,$C2637+2,FALSE)</f>
        <v>P4</v>
      </c>
      <c r="H2637">
        <f>IFERROR(VLOOKUP(G2637,ScoreCards!$C$3:$F$6,4),0)</f>
        <v>0</v>
      </c>
    </row>
    <row r="2638" spans="2:8">
      <c r="B2638">
        <f t="shared" si="123"/>
        <v>28</v>
      </c>
      <c r="C2638">
        <f t="shared" si="124"/>
        <v>19</v>
      </c>
      <c r="D2638" t="str">
        <f>VLOOKUP(B2638,Categorisation_T!$B$4:$C$51,2,FALSE)</f>
        <v>Ζ3</v>
      </c>
      <c r="E2638">
        <f>HLOOKUP(C2638,Categorisation_T!$D$1:$DH$4,4,FALSE)</f>
        <v>13.9</v>
      </c>
      <c r="F2638" t="str">
        <f t="shared" si="125"/>
        <v>13.9-Ζ3</v>
      </c>
      <c r="G2638" t="str">
        <f>VLOOKUP($B2638,Categorisation_T_Score!$B$1:$DH$51,$C2638+2,FALSE)</f>
        <v>P4</v>
      </c>
      <c r="H2638">
        <f>IFERROR(VLOOKUP(G2638,ScoreCards!$C$3:$F$6,4),0)</f>
        <v>0</v>
      </c>
    </row>
    <row r="2639" spans="2:8">
      <c r="B2639">
        <f t="shared" si="123"/>
        <v>28</v>
      </c>
      <c r="C2639">
        <f t="shared" si="124"/>
        <v>20</v>
      </c>
      <c r="D2639" t="str">
        <f>VLOOKUP(B2639,Categorisation_T!$B$4:$C$51,2,FALSE)</f>
        <v>Ζ3</v>
      </c>
      <c r="E2639">
        <f>HLOOKUP(C2639,Categorisation_T!$D$1:$DH$4,4,FALSE)</f>
        <v>14.1</v>
      </c>
      <c r="F2639" t="str">
        <f t="shared" si="125"/>
        <v>14.1-Ζ3</v>
      </c>
      <c r="G2639" t="str">
        <f>VLOOKUP($B2639,Categorisation_T_Score!$B$1:$DH$51,$C2639+2,FALSE)</f>
        <v>P4</v>
      </c>
      <c r="H2639">
        <f>IFERROR(VLOOKUP(G2639,ScoreCards!$C$3:$F$6,4),0)</f>
        <v>0</v>
      </c>
    </row>
    <row r="2640" spans="2:8">
      <c r="B2640">
        <f t="shared" si="123"/>
        <v>28</v>
      </c>
      <c r="C2640">
        <f t="shared" si="124"/>
        <v>21</v>
      </c>
      <c r="D2640" t="str">
        <f>VLOOKUP(B2640,Categorisation_T!$B$4:$C$51,2,FALSE)</f>
        <v>Ζ3</v>
      </c>
      <c r="E2640">
        <f>HLOOKUP(C2640,Categorisation_T!$D$1:$DH$4,4,FALSE)</f>
        <v>14.2</v>
      </c>
      <c r="F2640" t="str">
        <f t="shared" si="125"/>
        <v>14.2-Ζ3</v>
      </c>
      <c r="G2640" t="str">
        <f>VLOOKUP($B2640,Categorisation_T_Score!$B$1:$DH$51,$C2640+2,FALSE)</f>
        <v>P4</v>
      </c>
      <c r="H2640">
        <f>IFERROR(VLOOKUP(G2640,ScoreCards!$C$3:$F$6,4),0)</f>
        <v>0</v>
      </c>
    </row>
    <row r="2641" spans="2:8">
      <c r="B2641">
        <f t="shared" si="123"/>
        <v>28</v>
      </c>
      <c r="C2641">
        <f t="shared" si="124"/>
        <v>22</v>
      </c>
      <c r="D2641" t="str">
        <f>VLOOKUP(B2641,Categorisation_T!$B$4:$C$51,2,FALSE)</f>
        <v>Ζ3</v>
      </c>
      <c r="E2641">
        <f>HLOOKUP(C2641,Categorisation_T!$D$1:$DH$4,4,FALSE)</f>
        <v>14.3</v>
      </c>
      <c r="F2641" t="str">
        <f t="shared" si="125"/>
        <v>14.3-Ζ3</v>
      </c>
      <c r="G2641" t="str">
        <f>VLOOKUP($B2641,Categorisation_T_Score!$B$1:$DH$51,$C2641+2,FALSE)</f>
        <v>P4</v>
      </c>
      <c r="H2641">
        <f>IFERROR(VLOOKUP(G2641,ScoreCards!$C$3:$F$6,4),0)</f>
        <v>0</v>
      </c>
    </row>
    <row r="2642" spans="2:8">
      <c r="B2642">
        <f t="shared" si="123"/>
        <v>28</v>
      </c>
      <c r="C2642">
        <f t="shared" si="124"/>
        <v>23</v>
      </c>
      <c r="D2642" t="str">
        <f>VLOOKUP(B2642,Categorisation_T!$B$4:$C$51,2,FALSE)</f>
        <v>Ζ3</v>
      </c>
      <c r="E2642">
        <f>HLOOKUP(C2642,Categorisation_T!$D$1:$DH$4,4,FALSE)</f>
        <v>15.1</v>
      </c>
      <c r="F2642" t="str">
        <f t="shared" si="125"/>
        <v>15.1-Ζ3</v>
      </c>
      <c r="G2642" t="str">
        <f>VLOOKUP($B2642,Categorisation_T_Score!$B$1:$DH$51,$C2642+2,FALSE)</f>
        <v>P4</v>
      </c>
      <c r="H2642">
        <f>IFERROR(VLOOKUP(G2642,ScoreCards!$C$3:$F$6,4),0)</f>
        <v>0</v>
      </c>
    </row>
    <row r="2643" spans="2:8">
      <c r="B2643">
        <f t="shared" si="123"/>
        <v>28</v>
      </c>
      <c r="C2643">
        <f t="shared" si="124"/>
        <v>24</v>
      </c>
      <c r="D2643" t="str">
        <f>VLOOKUP(B2643,Categorisation_T!$B$4:$C$51,2,FALSE)</f>
        <v>Ζ3</v>
      </c>
      <c r="E2643">
        <f>HLOOKUP(C2643,Categorisation_T!$D$1:$DH$4,4,FALSE)</f>
        <v>15.2</v>
      </c>
      <c r="F2643" t="str">
        <f t="shared" si="125"/>
        <v>15.2-Ζ3</v>
      </c>
      <c r="G2643" t="str">
        <f>VLOOKUP($B2643,Categorisation_T_Score!$B$1:$DH$51,$C2643+2,FALSE)</f>
        <v>P4</v>
      </c>
      <c r="H2643">
        <f>IFERROR(VLOOKUP(G2643,ScoreCards!$C$3:$F$6,4),0)</f>
        <v>0</v>
      </c>
    </row>
    <row r="2644" spans="2:8">
      <c r="B2644">
        <f t="shared" si="123"/>
        <v>28</v>
      </c>
      <c r="C2644">
        <f t="shared" si="124"/>
        <v>25</v>
      </c>
      <c r="D2644" t="str">
        <f>VLOOKUP(B2644,Categorisation_T!$B$4:$C$51,2,FALSE)</f>
        <v>Ζ3</v>
      </c>
      <c r="E2644">
        <f>HLOOKUP(C2644,Categorisation_T!$D$1:$DH$4,4,FALSE)</f>
        <v>96.01</v>
      </c>
      <c r="F2644" t="str">
        <f t="shared" si="125"/>
        <v>96.01-Ζ3</v>
      </c>
      <c r="G2644" t="str">
        <f>VLOOKUP($B2644,Categorisation_T_Score!$B$1:$DH$51,$C2644+2,FALSE)</f>
        <v>P4</v>
      </c>
      <c r="H2644">
        <f>IFERROR(VLOOKUP(G2644,ScoreCards!$C$3:$F$6,4),0)</f>
        <v>0</v>
      </c>
    </row>
    <row r="2645" spans="2:8">
      <c r="B2645">
        <f t="shared" si="123"/>
        <v>28</v>
      </c>
      <c r="C2645">
        <f t="shared" si="124"/>
        <v>26</v>
      </c>
      <c r="D2645" t="str">
        <f>VLOOKUP(B2645,Categorisation_T!$B$4:$C$51,2,FALSE)</f>
        <v>Ζ3</v>
      </c>
      <c r="E2645" t="str">
        <f>HLOOKUP(C2645,Categorisation_T!$D$1:$DH$4,4,FALSE)</f>
        <v>D</v>
      </c>
      <c r="F2645" t="str">
        <f t="shared" si="125"/>
        <v>D-Ζ3</v>
      </c>
      <c r="G2645" t="str">
        <f>VLOOKUP($B2645,Categorisation_T_Score!$B$1:$DH$51,$C2645+2,FALSE)</f>
        <v>P4</v>
      </c>
      <c r="H2645">
        <f>IFERROR(VLOOKUP(G2645,ScoreCards!$C$3:$F$6,4),0)</f>
        <v>0</v>
      </c>
    </row>
    <row r="2646" spans="2:8">
      <c r="B2646">
        <f t="shared" si="123"/>
        <v>28</v>
      </c>
      <c r="C2646">
        <f t="shared" si="124"/>
        <v>27</v>
      </c>
      <c r="D2646" t="str">
        <f>VLOOKUP(B2646,Categorisation_T!$B$4:$C$51,2,FALSE)</f>
        <v>Ζ3</v>
      </c>
      <c r="E2646">
        <f>HLOOKUP(C2646,Categorisation_T!$D$1:$DH$4,4,FALSE)</f>
        <v>16.100000000000001</v>
      </c>
      <c r="F2646" t="str">
        <f t="shared" si="125"/>
        <v>16.1-Ζ3</v>
      </c>
      <c r="G2646" t="str">
        <f>VLOOKUP($B2646,Categorisation_T_Score!$B$1:$DH$51,$C2646+2,FALSE)</f>
        <v>P4</v>
      </c>
      <c r="H2646">
        <f>IFERROR(VLOOKUP(G2646,ScoreCards!$C$3:$F$6,4),0)</f>
        <v>0</v>
      </c>
    </row>
    <row r="2647" spans="2:8">
      <c r="B2647">
        <f t="shared" si="123"/>
        <v>28</v>
      </c>
      <c r="C2647">
        <f t="shared" si="124"/>
        <v>28</v>
      </c>
      <c r="D2647" t="str">
        <f>VLOOKUP(B2647,Categorisation_T!$B$4:$C$51,2,FALSE)</f>
        <v>Ζ3</v>
      </c>
      <c r="E2647">
        <f>HLOOKUP(C2647,Categorisation_T!$D$1:$DH$4,4,FALSE)</f>
        <v>16.2</v>
      </c>
      <c r="F2647" t="str">
        <f t="shared" si="125"/>
        <v>16.2-Ζ3</v>
      </c>
      <c r="G2647" t="str">
        <f>VLOOKUP($B2647,Categorisation_T_Score!$B$1:$DH$51,$C2647+2,FALSE)</f>
        <v>P4</v>
      </c>
      <c r="H2647">
        <f>IFERROR(VLOOKUP(G2647,ScoreCards!$C$3:$F$6,4),0)</f>
        <v>0</v>
      </c>
    </row>
    <row r="2648" spans="2:8">
      <c r="B2648">
        <f t="shared" si="123"/>
        <v>28</v>
      </c>
      <c r="C2648">
        <f t="shared" si="124"/>
        <v>29</v>
      </c>
      <c r="D2648" t="str">
        <f>VLOOKUP(B2648,Categorisation_T!$B$4:$C$51,2,FALSE)</f>
        <v>Ζ3</v>
      </c>
      <c r="E2648">
        <f>HLOOKUP(C2648,Categorisation_T!$D$1:$DH$4,4,FALSE)</f>
        <v>17.100000000000001</v>
      </c>
      <c r="F2648" t="str">
        <f t="shared" si="125"/>
        <v>17.1-Ζ3</v>
      </c>
      <c r="G2648" t="str">
        <f>VLOOKUP($B2648,Categorisation_T_Score!$B$1:$DH$51,$C2648+2,FALSE)</f>
        <v>P4</v>
      </c>
      <c r="H2648">
        <f>IFERROR(VLOOKUP(G2648,ScoreCards!$C$3:$F$6,4),0)</f>
        <v>0</v>
      </c>
    </row>
    <row r="2649" spans="2:8">
      <c r="B2649">
        <f t="shared" si="123"/>
        <v>28</v>
      </c>
      <c r="C2649">
        <f t="shared" si="124"/>
        <v>30</v>
      </c>
      <c r="D2649" t="str">
        <f>VLOOKUP(B2649,Categorisation_T!$B$4:$C$51,2,FALSE)</f>
        <v>Ζ3</v>
      </c>
      <c r="E2649">
        <f>HLOOKUP(C2649,Categorisation_T!$D$1:$DH$4,4,FALSE)</f>
        <v>17.2</v>
      </c>
      <c r="F2649" t="str">
        <f t="shared" si="125"/>
        <v>17.2-Ζ3</v>
      </c>
      <c r="G2649" t="str">
        <f>VLOOKUP($B2649,Categorisation_T_Score!$B$1:$DH$51,$C2649+2,FALSE)</f>
        <v>P4</v>
      </c>
      <c r="H2649">
        <f>IFERROR(VLOOKUP(G2649,ScoreCards!$C$3:$F$6,4),0)</f>
        <v>0</v>
      </c>
    </row>
    <row r="2650" spans="2:8">
      <c r="B2650">
        <f t="shared" si="123"/>
        <v>28</v>
      </c>
      <c r="C2650">
        <f t="shared" si="124"/>
        <v>31</v>
      </c>
      <c r="D2650" t="str">
        <f>VLOOKUP(B2650,Categorisation_T!$B$4:$C$51,2,FALSE)</f>
        <v>Ζ3</v>
      </c>
      <c r="E2650">
        <f>HLOOKUP(C2650,Categorisation_T!$D$1:$DH$4,4,FALSE)</f>
        <v>18.100000000000001</v>
      </c>
      <c r="F2650" t="str">
        <f t="shared" si="125"/>
        <v>18.1-Ζ3</v>
      </c>
      <c r="G2650" t="str">
        <f>VLOOKUP($B2650,Categorisation_T_Score!$B$1:$DH$51,$C2650+2,FALSE)</f>
        <v>P4</v>
      </c>
      <c r="H2650">
        <f>IFERROR(VLOOKUP(G2650,ScoreCards!$C$3:$F$6,4),0)</f>
        <v>0</v>
      </c>
    </row>
    <row r="2651" spans="2:8">
      <c r="B2651">
        <f t="shared" si="123"/>
        <v>28</v>
      </c>
      <c r="C2651">
        <f t="shared" si="124"/>
        <v>32</v>
      </c>
      <c r="D2651" t="str">
        <f>VLOOKUP(B2651,Categorisation_T!$B$4:$C$51,2,FALSE)</f>
        <v>Ζ3</v>
      </c>
      <c r="E2651" t="str">
        <f>HLOOKUP(C2651,Categorisation_T!$D$1:$DH$4,4,FALSE)</f>
        <v>E</v>
      </c>
      <c r="F2651" t="str">
        <f t="shared" si="125"/>
        <v>E-Ζ3</v>
      </c>
      <c r="G2651" t="str">
        <f>VLOOKUP($B2651,Categorisation_T_Score!$B$1:$DH$51,$C2651+2,FALSE)</f>
        <v>P4</v>
      </c>
      <c r="H2651">
        <f>IFERROR(VLOOKUP(G2651,ScoreCards!$C$3:$F$6,4),0)</f>
        <v>0</v>
      </c>
    </row>
    <row r="2652" spans="2:8">
      <c r="B2652">
        <f t="shared" si="123"/>
        <v>28</v>
      </c>
      <c r="C2652">
        <f t="shared" si="124"/>
        <v>33</v>
      </c>
      <c r="D2652" t="str">
        <f>VLOOKUP(B2652,Categorisation_T!$B$4:$C$51,2,FALSE)</f>
        <v>Ζ3</v>
      </c>
      <c r="E2652">
        <f>HLOOKUP(C2652,Categorisation_T!$D$1:$DH$4,4,FALSE)</f>
        <v>19.100000000000001</v>
      </c>
      <c r="F2652" t="str">
        <f t="shared" si="125"/>
        <v>19.1-Ζ3</v>
      </c>
      <c r="G2652" t="str">
        <f>VLOOKUP($B2652,Categorisation_T_Score!$B$1:$DH$51,$C2652+2,FALSE)</f>
        <v>P4</v>
      </c>
      <c r="H2652">
        <f>IFERROR(VLOOKUP(G2652,ScoreCards!$C$3:$F$6,4),0)</f>
        <v>0</v>
      </c>
    </row>
    <row r="2653" spans="2:8">
      <c r="B2653">
        <f t="shared" si="123"/>
        <v>28</v>
      </c>
      <c r="C2653">
        <f t="shared" si="124"/>
        <v>34</v>
      </c>
      <c r="D2653" t="str">
        <f>VLOOKUP(B2653,Categorisation_T!$B$4:$C$51,2,FALSE)</f>
        <v>Ζ3</v>
      </c>
      <c r="E2653">
        <f>HLOOKUP(C2653,Categorisation_T!$D$1:$DH$4,4,FALSE)</f>
        <v>20.100000000000001</v>
      </c>
      <c r="F2653" t="str">
        <f t="shared" si="125"/>
        <v>20.1-Ζ3</v>
      </c>
      <c r="G2653" t="str">
        <f>VLOOKUP($B2653,Categorisation_T_Score!$B$1:$DH$51,$C2653+2,FALSE)</f>
        <v>P4</v>
      </c>
      <c r="H2653">
        <f>IFERROR(VLOOKUP(G2653,ScoreCards!$C$3:$F$6,4),0)</f>
        <v>0</v>
      </c>
    </row>
    <row r="2654" spans="2:8">
      <c r="B2654">
        <f t="shared" si="123"/>
        <v>28</v>
      </c>
      <c r="C2654">
        <f t="shared" si="124"/>
        <v>35</v>
      </c>
      <c r="D2654" t="str">
        <f>VLOOKUP(B2654,Categorisation_T!$B$4:$C$51,2,FALSE)</f>
        <v>Ζ3</v>
      </c>
      <c r="E2654">
        <f>HLOOKUP(C2654,Categorisation_T!$D$1:$DH$4,4,FALSE)</f>
        <v>20.2</v>
      </c>
      <c r="F2654" t="str">
        <f t="shared" si="125"/>
        <v>20.2-Ζ3</v>
      </c>
      <c r="G2654" t="str">
        <f>VLOOKUP($B2654,Categorisation_T_Score!$B$1:$DH$51,$C2654+2,FALSE)</f>
        <v>P4</v>
      </c>
      <c r="H2654">
        <f>IFERROR(VLOOKUP(G2654,ScoreCards!$C$3:$F$6,4),0)</f>
        <v>0</v>
      </c>
    </row>
    <row r="2655" spans="2:8">
      <c r="B2655">
        <f t="shared" si="123"/>
        <v>28</v>
      </c>
      <c r="C2655">
        <f t="shared" si="124"/>
        <v>36</v>
      </c>
      <c r="D2655" t="str">
        <f>VLOOKUP(B2655,Categorisation_T!$B$4:$C$51,2,FALSE)</f>
        <v>Ζ3</v>
      </c>
      <c r="E2655">
        <f>HLOOKUP(C2655,Categorisation_T!$D$1:$DH$4,4,FALSE)</f>
        <v>20.3</v>
      </c>
      <c r="F2655" t="str">
        <f t="shared" si="125"/>
        <v>20.3-Ζ3</v>
      </c>
      <c r="G2655" t="str">
        <f>VLOOKUP($B2655,Categorisation_T_Score!$B$1:$DH$51,$C2655+2,FALSE)</f>
        <v>P4</v>
      </c>
      <c r="H2655">
        <f>IFERROR(VLOOKUP(G2655,ScoreCards!$C$3:$F$6,4),0)</f>
        <v>0</v>
      </c>
    </row>
    <row r="2656" spans="2:8">
      <c r="B2656">
        <f t="shared" si="123"/>
        <v>28</v>
      </c>
      <c r="C2656">
        <f t="shared" si="124"/>
        <v>37</v>
      </c>
      <c r="D2656" t="str">
        <f>VLOOKUP(B2656,Categorisation_T!$B$4:$C$51,2,FALSE)</f>
        <v>Ζ3</v>
      </c>
      <c r="E2656">
        <f>HLOOKUP(C2656,Categorisation_T!$D$1:$DH$4,4,FALSE)</f>
        <v>20.399999999999999</v>
      </c>
      <c r="F2656" t="str">
        <f t="shared" si="125"/>
        <v>20.4-Ζ3</v>
      </c>
      <c r="G2656" t="str">
        <f>VLOOKUP($B2656,Categorisation_T_Score!$B$1:$DH$51,$C2656+2,FALSE)</f>
        <v>P4</v>
      </c>
      <c r="H2656">
        <f>IFERROR(VLOOKUP(G2656,ScoreCards!$C$3:$F$6,4),0)</f>
        <v>0</v>
      </c>
    </row>
    <row r="2657" spans="2:8">
      <c r="B2657">
        <f t="shared" si="123"/>
        <v>28</v>
      </c>
      <c r="C2657">
        <f t="shared" si="124"/>
        <v>38</v>
      </c>
      <c r="D2657" t="str">
        <f>VLOOKUP(B2657,Categorisation_T!$B$4:$C$51,2,FALSE)</f>
        <v>Ζ3</v>
      </c>
      <c r="E2657">
        <f>HLOOKUP(C2657,Categorisation_T!$D$1:$DH$4,4,FALSE)</f>
        <v>20.5</v>
      </c>
      <c r="F2657" t="str">
        <f t="shared" si="125"/>
        <v>20.5-Ζ3</v>
      </c>
      <c r="G2657" t="str">
        <f>VLOOKUP($B2657,Categorisation_T_Score!$B$1:$DH$51,$C2657+2,FALSE)</f>
        <v>P4</v>
      </c>
      <c r="H2657">
        <f>IFERROR(VLOOKUP(G2657,ScoreCards!$C$3:$F$6,4),0)</f>
        <v>0</v>
      </c>
    </row>
    <row r="2658" spans="2:8">
      <c r="B2658">
        <f t="shared" si="123"/>
        <v>28</v>
      </c>
      <c r="C2658">
        <f t="shared" si="124"/>
        <v>39</v>
      </c>
      <c r="D2658" t="str">
        <f>VLOOKUP(B2658,Categorisation_T!$B$4:$C$51,2,FALSE)</f>
        <v>Ζ3</v>
      </c>
      <c r="E2658">
        <f>HLOOKUP(C2658,Categorisation_T!$D$1:$DH$4,4,FALSE)</f>
        <v>20.6</v>
      </c>
      <c r="F2658" t="str">
        <f t="shared" si="125"/>
        <v>20.6-Ζ3</v>
      </c>
      <c r="G2658" t="str">
        <f>VLOOKUP($B2658,Categorisation_T_Score!$B$1:$DH$51,$C2658+2,FALSE)</f>
        <v>P4</v>
      </c>
      <c r="H2658">
        <f>IFERROR(VLOOKUP(G2658,ScoreCards!$C$3:$F$6,4),0)</f>
        <v>0</v>
      </c>
    </row>
    <row r="2659" spans="2:8">
      <c r="B2659">
        <f t="shared" si="123"/>
        <v>28</v>
      </c>
      <c r="C2659">
        <f t="shared" si="124"/>
        <v>40</v>
      </c>
      <c r="D2659" t="str">
        <f>VLOOKUP(B2659,Categorisation_T!$B$4:$C$51,2,FALSE)</f>
        <v>Ζ3</v>
      </c>
      <c r="E2659">
        <f>HLOOKUP(C2659,Categorisation_T!$D$1:$DH$4,4,FALSE)</f>
        <v>21.1</v>
      </c>
      <c r="F2659" t="str">
        <f t="shared" si="125"/>
        <v>21.1-Ζ3</v>
      </c>
      <c r="G2659" t="str">
        <f>VLOOKUP($B2659,Categorisation_T_Score!$B$1:$DH$51,$C2659+2,FALSE)</f>
        <v>P4</v>
      </c>
      <c r="H2659">
        <f>IFERROR(VLOOKUP(G2659,ScoreCards!$C$3:$F$6,4),0)</f>
        <v>0</v>
      </c>
    </row>
    <row r="2660" spans="2:8">
      <c r="B2660">
        <f t="shared" si="123"/>
        <v>28</v>
      </c>
      <c r="C2660">
        <f t="shared" si="124"/>
        <v>41</v>
      </c>
      <c r="D2660" t="str">
        <f>VLOOKUP(B2660,Categorisation_T!$B$4:$C$51,2,FALSE)</f>
        <v>Ζ3</v>
      </c>
      <c r="E2660">
        <f>HLOOKUP(C2660,Categorisation_T!$D$1:$DH$4,4,FALSE)</f>
        <v>21.2</v>
      </c>
      <c r="F2660" t="str">
        <f t="shared" si="125"/>
        <v>21.2-Ζ3</v>
      </c>
      <c r="G2660" t="str">
        <f>VLOOKUP($B2660,Categorisation_T_Score!$B$1:$DH$51,$C2660+2,FALSE)</f>
        <v>P4</v>
      </c>
      <c r="H2660">
        <f>IFERROR(VLOOKUP(G2660,ScoreCards!$C$3:$F$6,4),0)</f>
        <v>0</v>
      </c>
    </row>
    <row r="2661" spans="2:8">
      <c r="B2661">
        <f t="shared" si="123"/>
        <v>28</v>
      </c>
      <c r="C2661">
        <f t="shared" si="124"/>
        <v>42</v>
      </c>
      <c r="D2661" t="str">
        <f>VLOOKUP(B2661,Categorisation_T!$B$4:$C$51,2,FALSE)</f>
        <v>Ζ3</v>
      </c>
      <c r="E2661">
        <f>HLOOKUP(C2661,Categorisation_T!$D$1:$DH$4,4,FALSE)</f>
        <v>22.1</v>
      </c>
      <c r="F2661" t="str">
        <f t="shared" si="125"/>
        <v>22.1-Ζ3</v>
      </c>
      <c r="G2661" t="str">
        <f>VLOOKUP($B2661,Categorisation_T_Score!$B$1:$DH$51,$C2661+2,FALSE)</f>
        <v>P4</v>
      </c>
      <c r="H2661">
        <f>IFERROR(VLOOKUP(G2661,ScoreCards!$C$3:$F$6,4),0)</f>
        <v>0</v>
      </c>
    </row>
    <row r="2662" spans="2:8">
      <c r="B2662">
        <f t="shared" si="123"/>
        <v>28</v>
      </c>
      <c r="C2662">
        <f t="shared" si="124"/>
        <v>43</v>
      </c>
      <c r="D2662" t="str">
        <f>VLOOKUP(B2662,Categorisation_T!$B$4:$C$51,2,FALSE)</f>
        <v>Ζ3</v>
      </c>
      <c r="E2662">
        <f>HLOOKUP(C2662,Categorisation_T!$D$1:$DH$4,4,FALSE)</f>
        <v>22.2</v>
      </c>
      <c r="F2662" t="str">
        <f t="shared" si="125"/>
        <v>22.2-Ζ3</v>
      </c>
      <c r="G2662" t="str">
        <f>VLOOKUP($B2662,Categorisation_T_Score!$B$1:$DH$51,$C2662+2,FALSE)</f>
        <v>P4</v>
      </c>
      <c r="H2662">
        <f>IFERROR(VLOOKUP(G2662,ScoreCards!$C$3:$F$6,4),0)</f>
        <v>0</v>
      </c>
    </row>
    <row r="2663" spans="2:8">
      <c r="B2663">
        <f t="shared" si="123"/>
        <v>28</v>
      </c>
      <c r="C2663">
        <f t="shared" si="124"/>
        <v>44</v>
      </c>
      <c r="D2663" t="str">
        <f>VLOOKUP(B2663,Categorisation_T!$B$4:$C$51,2,FALSE)</f>
        <v>Ζ3</v>
      </c>
      <c r="E2663" t="str">
        <f>HLOOKUP(C2663,Categorisation_T!$D$1:$DH$4,4,FALSE)</f>
        <v>F</v>
      </c>
      <c r="F2663" t="str">
        <f t="shared" si="125"/>
        <v>F-Ζ3</v>
      </c>
      <c r="G2663" t="str">
        <f>VLOOKUP($B2663,Categorisation_T_Score!$B$1:$DH$51,$C2663+2,FALSE)</f>
        <v>P4</v>
      </c>
      <c r="H2663">
        <f>IFERROR(VLOOKUP(G2663,ScoreCards!$C$3:$F$6,4),0)</f>
        <v>0</v>
      </c>
    </row>
    <row r="2664" spans="2:8">
      <c r="B2664">
        <f t="shared" si="123"/>
        <v>28</v>
      </c>
      <c r="C2664">
        <f t="shared" si="124"/>
        <v>45</v>
      </c>
      <c r="D2664" t="str">
        <f>VLOOKUP(B2664,Categorisation_T!$B$4:$C$51,2,FALSE)</f>
        <v>Ζ3</v>
      </c>
      <c r="E2664">
        <f>HLOOKUP(C2664,Categorisation_T!$D$1:$DH$4,4,FALSE)</f>
        <v>23.1</v>
      </c>
      <c r="F2664" t="str">
        <f t="shared" si="125"/>
        <v>23.1-Ζ3</v>
      </c>
      <c r="G2664" t="str">
        <f>VLOOKUP($B2664,Categorisation_T_Score!$B$1:$DH$51,$C2664+2,FALSE)</f>
        <v>P4</v>
      </c>
      <c r="H2664">
        <f>IFERROR(VLOOKUP(G2664,ScoreCards!$C$3:$F$6,4),0)</f>
        <v>0</v>
      </c>
    </row>
    <row r="2665" spans="2:8">
      <c r="B2665">
        <f t="shared" si="123"/>
        <v>28</v>
      </c>
      <c r="C2665">
        <f t="shared" si="124"/>
        <v>46</v>
      </c>
      <c r="D2665" t="str">
        <f>VLOOKUP(B2665,Categorisation_T!$B$4:$C$51,2,FALSE)</f>
        <v>Ζ3</v>
      </c>
      <c r="E2665">
        <f>HLOOKUP(C2665,Categorisation_T!$D$1:$DH$4,4,FALSE)</f>
        <v>23.2</v>
      </c>
      <c r="F2665" t="str">
        <f t="shared" si="125"/>
        <v>23.2-Ζ3</v>
      </c>
      <c r="G2665" t="str">
        <f>VLOOKUP($B2665,Categorisation_T_Score!$B$1:$DH$51,$C2665+2,FALSE)</f>
        <v>P4</v>
      </c>
      <c r="H2665">
        <f>IFERROR(VLOOKUP(G2665,ScoreCards!$C$3:$F$6,4),0)</f>
        <v>0</v>
      </c>
    </row>
    <row r="2666" spans="2:8">
      <c r="B2666">
        <f t="shared" si="123"/>
        <v>28</v>
      </c>
      <c r="C2666">
        <f t="shared" si="124"/>
        <v>47</v>
      </c>
      <c r="D2666" t="str">
        <f>VLOOKUP(B2666,Categorisation_T!$B$4:$C$51,2,FALSE)</f>
        <v>Ζ3</v>
      </c>
      <c r="E2666">
        <f>HLOOKUP(C2666,Categorisation_T!$D$1:$DH$4,4,FALSE)</f>
        <v>23.3</v>
      </c>
      <c r="F2666" t="str">
        <f t="shared" si="125"/>
        <v>23.3-Ζ3</v>
      </c>
      <c r="G2666" t="str">
        <f>VLOOKUP($B2666,Categorisation_T_Score!$B$1:$DH$51,$C2666+2,FALSE)</f>
        <v>P4</v>
      </c>
      <c r="H2666">
        <f>IFERROR(VLOOKUP(G2666,ScoreCards!$C$3:$F$6,4),0)</f>
        <v>0</v>
      </c>
    </row>
    <row r="2667" spans="2:8">
      <c r="B2667">
        <f t="shared" si="123"/>
        <v>28</v>
      </c>
      <c r="C2667">
        <f t="shared" si="124"/>
        <v>48</v>
      </c>
      <c r="D2667" t="str">
        <f>VLOOKUP(B2667,Categorisation_T!$B$4:$C$51,2,FALSE)</f>
        <v>Ζ3</v>
      </c>
      <c r="E2667">
        <f>HLOOKUP(C2667,Categorisation_T!$D$1:$DH$4,4,FALSE)</f>
        <v>23.4</v>
      </c>
      <c r="F2667" t="str">
        <f t="shared" si="125"/>
        <v>23.4-Ζ3</v>
      </c>
      <c r="G2667" t="str">
        <f>VLOOKUP($B2667,Categorisation_T_Score!$B$1:$DH$51,$C2667+2,FALSE)</f>
        <v>P4</v>
      </c>
      <c r="H2667">
        <f>IFERROR(VLOOKUP(G2667,ScoreCards!$C$3:$F$6,4),0)</f>
        <v>0</v>
      </c>
    </row>
    <row r="2668" spans="2:8">
      <c r="B2668">
        <f t="shared" si="123"/>
        <v>28</v>
      </c>
      <c r="C2668">
        <f t="shared" si="124"/>
        <v>49</v>
      </c>
      <c r="D2668" t="str">
        <f>VLOOKUP(B2668,Categorisation_T!$B$4:$C$51,2,FALSE)</f>
        <v>Ζ3</v>
      </c>
      <c r="E2668">
        <f>HLOOKUP(C2668,Categorisation_T!$D$1:$DH$4,4,FALSE)</f>
        <v>23.5</v>
      </c>
      <c r="F2668" t="str">
        <f t="shared" si="125"/>
        <v>23.5-Ζ3</v>
      </c>
      <c r="G2668" t="str">
        <f>VLOOKUP($B2668,Categorisation_T_Score!$B$1:$DH$51,$C2668+2,FALSE)</f>
        <v>P4</v>
      </c>
      <c r="H2668">
        <f>IFERROR(VLOOKUP(G2668,ScoreCards!$C$3:$F$6,4),0)</f>
        <v>0</v>
      </c>
    </row>
    <row r="2669" spans="2:8">
      <c r="B2669">
        <f t="shared" si="123"/>
        <v>28</v>
      </c>
      <c r="C2669">
        <f t="shared" si="124"/>
        <v>50</v>
      </c>
      <c r="D2669" t="str">
        <f>VLOOKUP(B2669,Categorisation_T!$B$4:$C$51,2,FALSE)</f>
        <v>Ζ3</v>
      </c>
      <c r="E2669">
        <f>HLOOKUP(C2669,Categorisation_T!$D$1:$DH$4,4,FALSE)</f>
        <v>23.6</v>
      </c>
      <c r="F2669" t="str">
        <f t="shared" si="125"/>
        <v>23.6-Ζ3</v>
      </c>
      <c r="G2669" t="str">
        <f>VLOOKUP($B2669,Categorisation_T_Score!$B$1:$DH$51,$C2669+2,FALSE)</f>
        <v>P4</v>
      </c>
      <c r="H2669">
        <f>IFERROR(VLOOKUP(G2669,ScoreCards!$C$3:$F$6,4),0)</f>
        <v>0</v>
      </c>
    </row>
    <row r="2670" spans="2:8">
      <c r="B2670">
        <f t="shared" si="123"/>
        <v>28</v>
      </c>
      <c r="C2670">
        <f t="shared" si="124"/>
        <v>51</v>
      </c>
      <c r="D2670" t="str">
        <f>VLOOKUP(B2670,Categorisation_T!$B$4:$C$51,2,FALSE)</f>
        <v>Ζ3</v>
      </c>
      <c r="E2670">
        <f>HLOOKUP(C2670,Categorisation_T!$D$1:$DH$4,4,FALSE)</f>
        <v>23.7</v>
      </c>
      <c r="F2670" t="str">
        <f t="shared" si="125"/>
        <v>23.7-Ζ3</v>
      </c>
      <c r="G2670" t="str">
        <f>VLOOKUP($B2670,Categorisation_T_Score!$B$1:$DH$51,$C2670+2,FALSE)</f>
        <v>P4</v>
      </c>
      <c r="H2670">
        <f>IFERROR(VLOOKUP(G2670,ScoreCards!$C$3:$F$6,4),0)</f>
        <v>0</v>
      </c>
    </row>
    <row r="2671" spans="2:8">
      <c r="B2671">
        <f t="shared" si="123"/>
        <v>28</v>
      </c>
      <c r="C2671">
        <f t="shared" si="124"/>
        <v>52</v>
      </c>
      <c r="D2671" t="str">
        <f>VLOOKUP(B2671,Categorisation_T!$B$4:$C$51,2,FALSE)</f>
        <v>Ζ3</v>
      </c>
      <c r="E2671">
        <f>HLOOKUP(C2671,Categorisation_T!$D$1:$DH$4,4,FALSE)</f>
        <v>38</v>
      </c>
      <c r="F2671" t="str">
        <f t="shared" si="125"/>
        <v>38-Ζ3</v>
      </c>
      <c r="G2671" t="str">
        <f>VLOOKUP($B2671,Categorisation_T_Score!$B$1:$DH$51,$C2671+2,FALSE)</f>
        <v>P4</v>
      </c>
      <c r="H2671">
        <f>IFERROR(VLOOKUP(G2671,ScoreCards!$C$3:$F$6,4),0)</f>
        <v>0</v>
      </c>
    </row>
    <row r="2672" spans="2:8">
      <c r="B2672">
        <f t="shared" si="123"/>
        <v>28</v>
      </c>
      <c r="C2672">
        <f t="shared" si="124"/>
        <v>53</v>
      </c>
      <c r="D2672" t="str">
        <f>VLOOKUP(B2672,Categorisation_T!$B$4:$C$51,2,FALSE)</f>
        <v>Ζ3</v>
      </c>
      <c r="E2672">
        <f>HLOOKUP(C2672,Categorisation_T!$D$1:$DH$4,4,FALSE)</f>
        <v>39</v>
      </c>
      <c r="F2672" t="str">
        <f t="shared" si="125"/>
        <v>39-Ζ3</v>
      </c>
      <c r="G2672" t="str">
        <f>VLOOKUP($B2672,Categorisation_T_Score!$B$1:$DH$51,$C2672+2,FALSE)</f>
        <v>P4</v>
      </c>
      <c r="H2672">
        <f>IFERROR(VLOOKUP(G2672,ScoreCards!$C$3:$F$6,4),0)</f>
        <v>0</v>
      </c>
    </row>
    <row r="2673" spans="2:8">
      <c r="B2673">
        <f t="shared" si="123"/>
        <v>28</v>
      </c>
      <c r="C2673">
        <f t="shared" si="124"/>
        <v>54</v>
      </c>
      <c r="D2673" t="str">
        <f>VLOOKUP(B2673,Categorisation_T!$B$4:$C$51,2,FALSE)</f>
        <v>Ζ3</v>
      </c>
      <c r="E2673" t="str">
        <f>HLOOKUP(C2673,Categorisation_T!$D$1:$DH$4,4,FALSE)</f>
        <v>G</v>
      </c>
      <c r="F2673" t="str">
        <f t="shared" si="125"/>
        <v>G-Ζ3</v>
      </c>
      <c r="G2673" t="str">
        <f>VLOOKUP($B2673,Categorisation_T_Score!$B$1:$DH$51,$C2673+2,FALSE)</f>
        <v>P4</v>
      </c>
      <c r="H2673">
        <f>IFERROR(VLOOKUP(G2673,ScoreCards!$C$3:$F$6,4),0)</f>
        <v>0</v>
      </c>
    </row>
    <row r="2674" spans="2:8">
      <c r="B2674">
        <f t="shared" ref="B2674:B2737" si="126">B2565+1</f>
        <v>28</v>
      </c>
      <c r="C2674">
        <f t="shared" ref="C2674:C2737" si="127">C2565</f>
        <v>55</v>
      </c>
      <c r="D2674" t="str">
        <f>VLOOKUP(B2674,Categorisation_T!$B$4:$C$51,2,FALSE)</f>
        <v>Ζ3</v>
      </c>
      <c r="E2674">
        <f>HLOOKUP(C2674,Categorisation_T!$D$1:$DH$4,4,FALSE)</f>
        <v>24.1</v>
      </c>
      <c r="F2674" t="str">
        <f t="shared" si="125"/>
        <v>24.1-Ζ3</v>
      </c>
      <c r="G2674" t="str">
        <f>VLOOKUP($B2674,Categorisation_T_Score!$B$1:$DH$51,$C2674+2,FALSE)</f>
        <v>P4</v>
      </c>
      <c r="H2674">
        <f>IFERROR(VLOOKUP(G2674,ScoreCards!$C$3:$F$6,4),0)</f>
        <v>0</v>
      </c>
    </row>
    <row r="2675" spans="2:8">
      <c r="B2675">
        <f t="shared" si="126"/>
        <v>28</v>
      </c>
      <c r="C2675">
        <f t="shared" si="127"/>
        <v>56</v>
      </c>
      <c r="D2675" t="str">
        <f>VLOOKUP(B2675,Categorisation_T!$B$4:$C$51,2,FALSE)</f>
        <v>Ζ3</v>
      </c>
      <c r="E2675">
        <f>HLOOKUP(C2675,Categorisation_T!$D$1:$DH$4,4,FALSE)</f>
        <v>24.2</v>
      </c>
      <c r="F2675" t="str">
        <f t="shared" si="125"/>
        <v>24.2-Ζ3</v>
      </c>
      <c r="G2675" t="str">
        <f>VLOOKUP($B2675,Categorisation_T_Score!$B$1:$DH$51,$C2675+2,FALSE)</f>
        <v>P4</v>
      </c>
      <c r="H2675">
        <f>IFERROR(VLOOKUP(G2675,ScoreCards!$C$3:$F$6,4),0)</f>
        <v>0</v>
      </c>
    </row>
    <row r="2676" spans="2:8">
      <c r="B2676">
        <f t="shared" si="126"/>
        <v>28</v>
      </c>
      <c r="C2676">
        <f t="shared" si="127"/>
        <v>57</v>
      </c>
      <c r="D2676" t="str">
        <f>VLOOKUP(B2676,Categorisation_T!$B$4:$C$51,2,FALSE)</f>
        <v>Ζ3</v>
      </c>
      <c r="E2676">
        <f>HLOOKUP(C2676,Categorisation_T!$D$1:$DH$4,4,FALSE)</f>
        <v>24.3</v>
      </c>
      <c r="F2676" t="str">
        <f t="shared" si="125"/>
        <v>24.3-Ζ3</v>
      </c>
      <c r="G2676" t="str">
        <f>VLOOKUP($B2676,Categorisation_T_Score!$B$1:$DH$51,$C2676+2,FALSE)</f>
        <v>P4</v>
      </c>
      <c r="H2676">
        <f>IFERROR(VLOOKUP(G2676,ScoreCards!$C$3:$F$6,4),0)</f>
        <v>0</v>
      </c>
    </row>
    <row r="2677" spans="2:8">
      <c r="B2677">
        <f t="shared" si="126"/>
        <v>28</v>
      </c>
      <c r="C2677">
        <f t="shared" si="127"/>
        <v>58</v>
      </c>
      <c r="D2677" t="str">
        <f>VLOOKUP(B2677,Categorisation_T!$B$4:$C$51,2,FALSE)</f>
        <v>Ζ3</v>
      </c>
      <c r="E2677">
        <f>HLOOKUP(C2677,Categorisation_T!$D$1:$DH$4,4,FALSE)</f>
        <v>24.4</v>
      </c>
      <c r="F2677" t="str">
        <f t="shared" si="125"/>
        <v>24.4-Ζ3</v>
      </c>
      <c r="G2677" t="str">
        <f>VLOOKUP($B2677,Categorisation_T_Score!$B$1:$DH$51,$C2677+2,FALSE)</f>
        <v>P4</v>
      </c>
      <c r="H2677">
        <f>IFERROR(VLOOKUP(G2677,ScoreCards!$C$3:$F$6,4),0)</f>
        <v>0</v>
      </c>
    </row>
    <row r="2678" spans="2:8">
      <c r="B2678">
        <f t="shared" si="126"/>
        <v>28</v>
      </c>
      <c r="C2678">
        <f t="shared" si="127"/>
        <v>59</v>
      </c>
      <c r="D2678" t="str">
        <f>VLOOKUP(B2678,Categorisation_T!$B$4:$C$51,2,FALSE)</f>
        <v>Ζ3</v>
      </c>
      <c r="E2678">
        <f>HLOOKUP(C2678,Categorisation_T!$D$1:$DH$4,4,FALSE)</f>
        <v>24.5</v>
      </c>
      <c r="F2678" t="str">
        <f t="shared" si="125"/>
        <v>24.5-Ζ3</v>
      </c>
      <c r="G2678" t="str">
        <f>VLOOKUP($B2678,Categorisation_T_Score!$B$1:$DH$51,$C2678+2,FALSE)</f>
        <v>P4</v>
      </c>
      <c r="H2678">
        <f>IFERROR(VLOOKUP(G2678,ScoreCards!$C$3:$F$6,4),0)</f>
        <v>0</v>
      </c>
    </row>
    <row r="2679" spans="2:8">
      <c r="B2679">
        <f t="shared" si="126"/>
        <v>28</v>
      </c>
      <c r="C2679">
        <f t="shared" si="127"/>
        <v>60</v>
      </c>
      <c r="D2679" t="str">
        <f>VLOOKUP(B2679,Categorisation_T!$B$4:$C$51,2,FALSE)</f>
        <v>Ζ3</v>
      </c>
      <c r="E2679">
        <f>HLOOKUP(C2679,Categorisation_T!$D$1:$DH$4,4,FALSE)</f>
        <v>25.1</v>
      </c>
      <c r="F2679" t="str">
        <f t="shared" si="125"/>
        <v>25.1-Ζ3</v>
      </c>
      <c r="G2679" t="str">
        <f>VLOOKUP($B2679,Categorisation_T_Score!$B$1:$DH$51,$C2679+2,FALSE)</f>
        <v>P4</v>
      </c>
      <c r="H2679">
        <f>IFERROR(VLOOKUP(G2679,ScoreCards!$C$3:$F$6,4),0)</f>
        <v>0</v>
      </c>
    </row>
    <row r="2680" spans="2:8">
      <c r="B2680">
        <f t="shared" si="126"/>
        <v>28</v>
      </c>
      <c r="C2680">
        <f t="shared" si="127"/>
        <v>61</v>
      </c>
      <c r="D2680" t="str">
        <f>VLOOKUP(B2680,Categorisation_T!$B$4:$C$51,2,FALSE)</f>
        <v>Ζ3</v>
      </c>
      <c r="E2680">
        <f>HLOOKUP(C2680,Categorisation_T!$D$1:$DH$4,4,FALSE)</f>
        <v>25.2</v>
      </c>
      <c r="F2680" t="str">
        <f t="shared" si="125"/>
        <v>25.2-Ζ3</v>
      </c>
      <c r="G2680" t="str">
        <f>VLOOKUP($B2680,Categorisation_T_Score!$B$1:$DH$51,$C2680+2,FALSE)</f>
        <v>P4</v>
      </c>
      <c r="H2680">
        <f>IFERROR(VLOOKUP(G2680,ScoreCards!$C$3:$F$6,4),0)</f>
        <v>0</v>
      </c>
    </row>
    <row r="2681" spans="2:8">
      <c r="B2681">
        <f t="shared" si="126"/>
        <v>28</v>
      </c>
      <c r="C2681">
        <f t="shared" si="127"/>
        <v>62</v>
      </c>
      <c r="D2681" t="str">
        <f>VLOOKUP(B2681,Categorisation_T!$B$4:$C$51,2,FALSE)</f>
        <v>Ζ3</v>
      </c>
      <c r="E2681">
        <f>HLOOKUP(C2681,Categorisation_T!$D$1:$DH$4,4,FALSE)</f>
        <v>25.3</v>
      </c>
      <c r="F2681" t="str">
        <f t="shared" si="125"/>
        <v>25.3-Ζ3</v>
      </c>
      <c r="G2681" t="str">
        <f>VLOOKUP($B2681,Categorisation_T_Score!$B$1:$DH$51,$C2681+2,FALSE)</f>
        <v>P4</v>
      </c>
      <c r="H2681">
        <f>IFERROR(VLOOKUP(G2681,ScoreCards!$C$3:$F$6,4),0)</f>
        <v>0</v>
      </c>
    </row>
    <row r="2682" spans="2:8">
      <c r="B2682">
        <f t="shared" si="126"/>
        <v>28</v>
      </c>
      <c r="C2682">
        <f t="shared" si="127"/>
        <v>63</v>
      </c>
      <c r="D2682" t="str">
        <f>VLOOKUP(B2682,Categorisation_T!$B$4:$C$51,2,FALSE)</f>
        <v>Ζ3</v>
      </c>
      <c r="E2682">
        <f>HLOOKUP(C2682,Categorisation_T!$D$1:$DH$4,4,FALSE)</f>
        <v>25.4</v>
      </c>
      <c r="F2682" t="str">
        <f t="shared" si="125"/>
        <v>25.4-Ζ3</v>
      </c>
      <c r="G2682" t="str">
        <f>VLOOKUP($B2682,Categorisation_T_Score!$B$1:$DH$51,$C2682+2,FALSE)</f>
        <v>P4</v>
      </c>
      <c r="H2682">
        <f>IFERROR(VLOOKUP(G2682,ScoreCards!$C$3:$F$6,4),0)</f>
        <v>0</v>
      </c>
    </row>
    <row r="2683" spans="2:8">
      <c r="B2683">
        <f t="shared" si="126"/>
        <v>28</v>
      </c>
      <c r="C2683">
        <f t="shared" si="127"/>
        <v>64</v>
      </c>
      <c r="D2683" t="str">
        <f>VLOOKUP(B2683,Categorisation_T!$B$4:$C$51,2,FALSE)</f>
        <v>Ζ3</v>
      </c>
      <c r="E2683">
        <f>HLOOKUP(C2683,Categorisation_T!$D$1:$DH$4,4,FALSE)</f>
        <v>25.5</v>
      </c>
      <c r="F2683" t="str">
        <f t="shared" si="125"/>
        <v>25.5-Ζ3</v>
      </c>
      <c r="G2683" t="str">
        <f>VLOOKUP($B2683,Categorisation_T_Score!$B$1:$DH$51,$C2683+2,FALSE)</f>
        <v>P4</v>
      </c>
      <c r="H2683">
        <f>IFERROR(VLOOKUP(G2683,ScoreCards!$C$3:$F$6,4),0)</f>
        <v>0</v>
      </c>
    </row>
    <row r="2684" spans="2:8">
      <c r="B2684">
        <f t="shared" si="126"/>
        <v>28</v>
      </c>
      <c r="C2684">
        <f t="shared" si="127"/>
        <v>65</v>
      </c>
      <c r="D2684" t="str">
        <f>VLOOKUP(B2684,Categorisation_T!$B$4:$C$51,2,FALSE)</f>
        <v>Ζ3</v>
      </c>
      <c r="E2684">
        <f>HLOOKUP(C2684,Categorisation_T!$D$1:$DH$4,4,FALSE)</f>
        <v>25.6</v>
      </c>
      <c r="F2684" t="str">
        <f t="shared" si="125"/>
        <v>25.6-Ζ3</v>
      </c>
      <c r="G2684" t="str">
        <f>VLOOKUP($B2684,Categorisation_T_Score!$B$1:$DH$51,$C2684+2,FALSE)</f>
        <v>P4</v>
      </c>
      <c r="H2684">
        <f>IFERROR(VLOOKUP(G2684,ScoreCards!$C$3:$F$6,4),0)</f>
        <v>0</v>
      </c>
    </row>
    <row r="2685" spans="2:8">
      <c r="B2685">
        <f t="shared" si="126"/>
        <v>28</v>
      </c>
      <c r="C2685">
        <f t="shared" si="127"/>
        <v>66</v>
      </c>
      <c r="D2685" t="str">
        <f>VLOOKUP(B2685,Categorisation_T!$B$4:$C$51,2,FALSE)</f>
        <v>Ζ3</v>
      </c>
      <c r="E2685">
        <f>HLOOKUP(C2685,Categorisation_T!$D$1:$DH$4,4,FALSE)</f>
        <v>25.7</v>
      </c>
      <c r="F2685" t="str">
        <f t="shared" si="125"/>
        <v>25.7-Ζ3</v>
      </c>
      <c r="G2685" t="str">
        <f>VLOOKUP($B2685,Categorisation_T_Score!$B$1:$DH$51,$C2685+2,FALSE)</f>
        <v>P4</v>
      </c>
      <c r="H2685">
        <f>IFERROR(VLOOKUP(G2685,ScoreCards!$C$3:$F$6,4),0)</f>
        <v>0</v>
      </c>
    </row>
    <row r="2686" spans="2:8">
      <c r="B2686">
        <f t="shared" si="126"/>
        <v>28</v>
      </c>
      <c r="C2686">
        <f t="shared" si="127"/>
        <v>67</v>
      </c>
      <c r="D2686" t="str">
        <f>VLOOKUP(B2686,Categorisation_T!$B$4:$C$51,2,FALSE)</f>
        <v>Ζ3</v>
      </c>
      <c r="E2686">
        <f>HLOOKUP(C2686,Categorisation_T!$D$1:$DH$4,4,FALSE)</f>
        <v>25.9</v>
      </c>
      <c r="F2686" t="str">
        <f t="shared" si="125"/>
        <v>25.9-Ζ3</v>
      </c>
      <c r="G2686" t="str">
        <f>VLOOKUP($B2686,Categorisation_T_Score!$B$1:$DH$51,$C2686+2,FALSE)</f>
        <v>P4</v>
      </c>
      <c r="H2686">
        <f>IFERROR(VLOOKUP(G2686,ScoreCards!$C$3:$F$6,4),0)</f>
        <v>0</v>
      </c>
    </row>
    <row r="2687" spans="2:8">
      <c r="B2687">
        <f t="shared" si="126"/>
        <v>28</v>
      </c>
      <c r="C2687">
        <f t="shared" si="127"/>
        <v>68</v>
      </c>
      <c r="D2687" t="str">
        <f>VLOOKUP(B2687,Categorisation_T!$B$4:$C$51,2,FALSE)</f>
        <v>Ζ3</v>
      </c>
      <c r="E2687" t="str">
        <f>HLOOKUP(C2687,Categorisation_T!$D$1:$DH$4,4,FALSE)</f>
        <v>H</v>
      </c>
      <c r="F2687" t="str">
        <f t="shared" si="125"/>
        <v>H-Ζ3</v>
      </c>
      <c r="G2687" t="str">
        <f>VLOOKUP($B2687,Categorisation_T_Score!$B$1:$DH$51,$C2687+2,FALSE)</f>
        <v>P4</v>
      </c>
      <c r="H2687">
        <f>IFERROR(VLOOKUP(G2687,ScoreCards!$C$3:$F$6,4),0)</f>
        <v>0</v>
      </c>
    </row>
    <row r="2688" spans="2:8">
      <c r="B2688">
        <f t="shared" si="126"/>
        <v>28</v>
      </c>
      <c r="C2688">
        <f t="shared" si="127"/>
        <v>69</v>
      </c>
      <c r="D2688" t="str">
        <f>VLOOKUP(B2688,Categorisation_T!$B$4:$C$51,2,FALSE)</f>
        <v>Ζ3</v>
      </c>
      <c r="E2688">
        <f>HLOOKUP(C2688,Categorisation_T!$D$1:$DH$4,4,FALSE)</f>
        <v>26.1</v>
      </c>
      <c r="F2688" t="str">
        <f t="shared" si="125"/>
        <v>26.1-Ζ3</v>
      </c>
      <c r="G2688" t="str">
        <f>VLOOKUP($B2688,Categorisation_T_Score!$B$1:$DH$51,$C2688+2,FALSE)</f>
        <v>P4</v>
      </c>
      <c r="H2688">
        <f>IFERROR(VLOOKUP(G2688,ScoreCards!$C$3:$F$6,4),0)</f>
        <v>0</v>
      </c>
    </row>
    <row r="2689" spans="2:8">
      <c r="B2689">
        <f t="shared" si="126"/>
        <v>28</v>
      </c>
      <c r="C2689">
        <f t="shared" si="127"/>
        <v>70</v>
      </c>
      <c r="D2689" t="str">
        <f>VLOOKUP(B2689,Categorisation_T!$B$4:$C$51,2,FALSE)</f>
        <v>Ζ3</v>
      </c>
      <c r="E2689">
        <f>HLOOKUP(C2689,Categorisation_T!$D$1:$DH$4,4,FALSE)</f>
        <v>26.2</v>
      </c>
      <c r="F2689" t="str">
        <f t="shared" si="125"/>
        <v>26.2-Ζ3</v>
      </c>
      <c r="G2689" t="str">
        <f>VLOOKUP($B2689,Categorisation_T_Score!$B$1:$DH$51,$C2689+2,FALSE)</f>
        <v>P4</v>
      </c>
      <c r="H2689">
        <f>IFERROR(VLOOKUP(G2689,ScoreCards!$C$3:$F$6,4),0)</f>
        <v>0</v>
      </c>
    </row>
    <row r="2690" spans="2:8">
      <c r="B2690">
        <f t="shared" si="126"/>
        <v>28</v>
      </c>
      <c r="C2690">
        <f t="shared" si="127"/>
        <v>71</v>
      </c>
      <c r="D2690" t="str">
        <f>VLOOKUP(B2690,Categorisation_T!$B$4:$C$51,2,FALSE)</f>
        <v>Ζ3</v>
      </c>
      <c r="E2690">
        <f>HLOOKUP(C2690,Categorisation_T!$D$1:$DH$4,4,FALSE)</f>
        <v>26.3</v>
      </c>
      <c r="F2690" t="str">
        <f t="shared" si="125"/>
        <v>26.3-Ζ3</v>
      </c>
      <c r="G2690" t="str">
        <f>VLOOKUP($B2690,Categorisation_T_Score!$B$1:$DH$51,$C2690+2,FALSE)</f>
        <v>P4</v>
      </c>
      <c r="H2690">
        <f>IFERROR(VLOOKUP(G2690,ScoreCards!$C$3:$F$6,4),0)</f>
        <v>0</v>
      </c>
    </row>
    <row r="2691" spans="2:8">
      <c r="B2691">
        <f t="shared" si="126"/>
        <v>28</v>
      </c>
      <c r="C2691">
        <f t="shared" si="127"/>
        <v>72</v>
      </c>
      <c r="D2691" t="str">
        <f>VLOOKUP(B2691,Categorisation_T!$B$4:$C$51,2,FALSE)</f>
        <v>Ζ3</v>
      </c>
      <c r="E2691">
        <f>HLOOKUP(C2691,Categorisation_T!$D$1:$DH$4,4,FALSE)</f>
        <v>26.4</v>
      </c>
      <c r="F2691" t="str">
        <f t="shared" si="125"/>
        <v>26.4-Ζ3</v>
      </c>
      <c r="G2691" t="str">
        <f>VLOOKUP($B2691,Categorisation_T_Score!$B$1:$DH$51,$C2691+2,FALSE)</f>
        <v>P4</v>
      </c>
      <c r="H2691">
        <f>IFERROR(VLOOKUP(G2691,ScoreCards!$C$3:$F$6,4),0)</f>
        <v>0</v>
      </c>
    </row>
    <row r="2692" spans="2:8">
      <c r="B2692">
        <f t="shared" si="126"/>
        <v>28</v>
      </c>
      <c r="C2692">
        <f t="shared" si="127"/>
        <v>73</v>
      </c>
      <c r="D2692" t="str">
        <f>VLOOKUP(B2692,Categorisation_T!$B$4:$C$51,2,FALSE)</f>
        <v>Ζ3</v>
      </c>
      <c r="E2692">
        <f>HLOOKUP(C2692,Categorisation_T!$D$1:$DH$4,4,FALSE)</f>
        <v>26.5</v>
      </c>
      <c r="F2692" t="str">
        <f t="shared" si="125"/>
        <v>26.5-Ζ3</v>
      </c>
      <c r="G2692" t="str">
        <f>VLOOKUP($B2692,Categorisation_T_Score!$B$1:$DH$51,$C2692+2,FALSE)</f>
        <v>P4</v>
      </c>
      <c r="H2692">
        <f>IFERROR(VLOOKUP(G2692,ScoreCards!$C$3:$F$6,4),0)</f>
        <v>0</v>
      </c>
    </row>
    <row r="2693" spans="2:8">
      <c r="B2693">
        <f t="shared" si="126"/>
        <v>28</v>
      </c>
      <c r="C2693">
        <f t="shared" si="127"/>
        <v>74</v>
      </c>
      <c r="D2693" t="str">
        <f>VLOOKUP(B2693,Categorisation_T!$B$4:$C$51,2,FALSE)</f>
        <v>Ζ3</v>
      </c>
      <c r="E2693">
        <f>HLOOKUP(C2693,Categorisation_T!$D$1:$DH$4,4,FALSE)</f>
        <v>26.6</v>
      </c>
      <c r="F2693" t="str">
        <f t="shared" ref="F2693:F2756" si="128">E2693&amp;"-"&amp;D2693</f>
        <v>26.6-Ζ3</v>
      </c>
      <c r="G2693" t="str">
        <f>VLOOKUP($B2693,Categorisation_T_Score!$B$1:$DH$51,$C2693+2,FALSE)</f>
        <v>P4</v>
      </c>
      <c r="H2693">
        <f>IFERROR(VLOOKUP(G2693,ScoreCards!$C$3:$F$6,4),0)</f>
        <v>0</v>
      </c>
    </row>
    <row r="2694" spans="2:8">
      <c r="B2694">
        <f t="shared" si="126"/>
        <v>28</v>
      </c>
      <c r="C2694">
        <f t="shared" si="127"/>
        <v>75</v>
      </c>
      <c r="D2694" t="str">
        <f>VLOOKUP(B2694,Categorisation_T!$B$4:$C$51,2,FALSE)</f>
        <v>Ζ3</v>
      </c>
      <c r="E2694">
        <f>HLOOKUP(C2694,Categorisation_T!$D$1:$DH$4,4,FALSE)</f>
        <v>26.7</v>
      </c>
      <c r="F2694" t="str">
        <f t="shared" si="128"/>
        <v>26.7-Ζ3</v>
      </c>
      <c r="G2694" t="str">
        <f>VLOOKUP($B2694,Categorisation_T_Score!$B$1:$DH$51,$C2694+2,FALSE)</f>
        <v>P4</v>
      </c>
      <c r="H2694">
        <f>IFERROR(VLOOKUP(G2694,ScoreCards!$C$3:$F$6,4),0)</f>
        <v>0</v>
      </c>
    </row>
    <row r="2695" spans="2:8">
      <c r="B2695">
        <f t="shared" si="126"/>
        <v>28</v>
      </c>
      <c r="C2695">
        <f t="shared" si="127"/>
        <v>76</v>
      </c>
      <c r="D2695" t="str">
        <f>VLOOKUP(B2695,Categorisation_T!$B$4:$C$51,2,FALSE)</f>
        <v>Ζ3</v>
      </c>
      <c r="E2695">
        <f>HLOOKUP(C2695,Categorisation_T!$D$1:$DH$4,4,FALSE)</f>
        <v>26.8</v>
      </c>
      <c r="F2695" t="str">
        <f t="shared" si="128"/>
        <v>26.8-Ζ3</v>
      </c>
      <c r="G2695" t="str">
        <f>VLOOKUP($B2695,Categorisation_T_Score!$B$1:$DH$51,$C2695+2,FALSE)</f>
        <v>P4</v>
      </c>
      <c r="H2695">
        <f>IFERROR(VLOOKUP(G2695,ScoreCards!$C$3:$F$6,4),0)</f>
        <v>0</v>
      </c>
    </row>
    <row r="2696" spans="2:8">
      <c r="B2696">
        <f t="shared" si="126"/>
        <v>28</v>
      </c>
      <c r="C2696">
        <f t="shared" si="127"/>
        <v>77</v>
      </c>
      <c r="D2696" t="str">
        <f>VLOOKUP(B2696,Categorisation_T!$B$4:$C$51,2,FALSE)</f>
        <v>Ζ3</v>
      </c>
      <c r="E2696">
        <f>HLOOKUP(C2696,Categorisation_T!$D$1:$DH$4,4,FALSE)</f>
        <v>27.1</v>
      </c>
      <c r="F2696" t="str">
        <f t="shared" si="128"/>
        <v>27.1-Ζ3</v>
      </c>
      <c r="G2696" t="str">
        <f>VLOOKUP($B2696,Categorisation_T_Score!$B$1:$DH$51,$C2696+2,FALSE)</f>
        <v>P4</v>
      </c>
      <c r="H2696">
        <f>IFERROR(VLOOKUP(G2696,ScoreCards!$C$3:$F$6,4),0)</f>
        <v>0</v>
      </c>
    </row>
    <row r="2697" spans="2:8">
      <c r="B2697">
        <f t="shared" si="126"/>
        <v>28</v>
      </c>
      <c r="C2697">
        <f t="shared" si="127"/>
        <v>78</v>
      </c>
      <c r="D2697" t="str">
        <f>VLOOKUP(B2697,Categorisation_T!$B$4:$C$51,2,FALSE)</f>
        <v>Ζ3</v>
      </c>
      <c r="E2697">
        <f>HLOOKUP(C2697,Categorisation_T!$D$1:$DH$4,4,FALSE)</f>
        <v>27.2</v>
      </c>
      <c r="F2697" t="str">
        <f t="shared" si="128"/>
        <v>27.2-Ζ3</v>
      </c>
      <c r="G2697" t="str">
        <f>VLOOKUP($B2697,Categorisation_T_Score!$B$1:$DH$51,$C2697+2,FALSE)</f>
        <v>P4</v>
      </c>
      <c r="H2697">
        <f>IFERROR(VLOOKUP(G2697,ScoreCards!$C$3:$F$6,4),0)</f>
        <v>0</v>
      </c>
    </row>
    <row r="2698" spans="2:8">
      <c r="B2698">
        <f t="shared" si="126"/>
        <v>28</v>
      </c>
      <c r="C2698">
        <f t="shared" si="127"/>
        <v>79</v>
      </c>
      <c r="D2698" t="str">
        <f>VLOOKUP(B2698,Categorisation_T!$B$4:$C$51,2,FALSE)</f>
        <v>Ζ3</v>
      </c>
      <c r="E2698">
        <f>HLOOKUP(C2698,Categorisation_T!$D$1:$DH$4,4,FALSE)</f>
        <v>27.3</v>
      </c>
      <c r="F2698" t="str">
        <f t="shared" si="128"/>
        <v>27.3-Ζ3</v>
      </c>
      <c r="G2698" t="str">
        <f>VLOOKUP($B2698,Categorisation_T_Score!$B$1:$DH$51,$C2698+2,FALSE)</f>
        <v>P4</v>
      </c>
      <c r="H2698">
        <f>IFERROR(VLOOKUP(G2698,ScoreCards!$C$3:$F$6,4),0)</f>
        <v>0</v>
      </c>
    </row>
    <row r="2699" spans="2:8">
      <c r="B2699">
        <f t="shared" si="126"/>
        <v>28</v>
      </c>
      <c r="C2699">
        <f t="shared" si="127"/>
        <v>80</v>
      </c>
      <c r="D2699" t="str">
        <f>VLOOKUP(B2699,Categorisation_T!$B$4:$C$51,2,FALSE)</f>
        <v>Ζ3</v>
      </c>
      <c r="E2699">
        <f>HLOOKUP(C2699,Categorisation_T!$D$1:$DH$4,4,FALSE)</f>
        <v>27.4</v>
      </c>
      <c r="F2699" t="str">
        <f t="shared" si="128"/>
        <v>27.4-Ζ3</v>
      </c>
      <c r="G2699" t="str">
        <f>VLOOKUP($B2699,Categorisation_T_Score!$B$1:$DH$51,$C2699+2,FALSE)</f>
        <v>P4</v>
      </c>
      <c r="H2699">
        <f>IFERROR(VLOOKUP(G2699,ScoreCards!$C$3:$F$6,4),0)</f>
        <v>0</v>
      </c>
    </row>
    <row r="2700" spans="2:8">
      <c r="B2700">
        <f t="shared" si="126"/>
        <v>28</v>
      </c>
      <c r="C2700">
        <f t="shared" si="127"/>
        <v>81</v>
      </c>
      <c r="D2700" t="str">
        <f>VLOOKUP(B2700,Categorisation_T!$B$4:$C$51,2,FALSE)</f>
        <v>Ζ3</v>
      </c>
      <c r="E2700">
        <f>HLOOKUP(C2700,Categorisation_T!$D$1:$DH$4,4,FALSE)</f>
        <v>27.5</v>
      </c>
      <c r="F2700" t="str">
        <f t="shared" si="128"/>
        <v>27.5-Ζ3</v>
      </c>
      <c r="G2700" t="str">
        <f>VLOOKUP($B2700,Categorisation_T_Score!$B$1:$DH$51,$C2700+2,FALSE)</f>
        <v>P4</v>
      </c>
      <c r="H2700">
        <f>IFERROR(VLOOKUP(G2700,ScoreCards!$C$3:$F$6,4),0)</f>
        <v>0</v>
      </c>
    </row>
    <row r="2701" spans="2:8">
      <c r="B2701">
        <f t="shared" si="126"/>
        <v>28</v>
      </c>
      <c r="C2701">
        <f t="shared" si="127"/>
        <v>82</v>
      </c>
      <c r="D2701" t="str">
        <f>VLOOKUP(B2701,Categorisation_T!$B$4:$C$51,2,FALSE)</f>
        <v>Ζ3</v>
      </c>
      <c r="E2701">
        <f>HLOOKUP(C2701,Categorisation_T!$D$1:$DH$4,4,FALSE)</f>
        <v>27.9</v>
      </c>
      <c r="F2701" t="str">
        <f t="shared" si="128"/>
        <v>27.9-Ζ3</v>
      </c>
      <c r="G2701" t="str">
        <f>VLOOKUP($B2701,Categorisation_T_Score!$B$1:$DH$51,$C2701+2,FALSE)</f>
        <v>P4</v>
      </c>
      <c r="H2701">
        <f>IFERROR(VLOOKUP(G2701,ScoreCards!$C$3:$F$6,4),0)</f>
        <v>0</v>
      </c>
    </row>
    <row r="2702" spans="2:8">
      <c r="B2702">
        <f t="shared" si="126"/>
        <v>28</v>
      </c>
      <c r="C2702">
        <f t="shared" si="127"/>
        <v>83</v>
      </c>
      <c r="D2702" t="str">
        <f>VLOOKUP(B2702,Categorisation_T!$B$4:$C$51,2,FALSE)</f>
        <v>Ζ3</v>
      </c>
      <c r="E2702">
        <f>HLOOKUP(C2702,Categorisation_T!$D$1:$DH$4,4,FALSE)</f>
        <v>95.1</v>
      </c>
      <c r="F2702" t="str">
        <f t="shared" si="128"/>
        <v>95.1-Ζ3</v>
      </c>
      <c r="G2702" t="str">
        <f>VLOOKUP($B2702,Categorisation_T_Score!$B$1:$DH$51,$C2702+2,FALSE)</f>
        <v>P4</v>
      </c>
      <c r="H2702">
        <f>IFERROR(VLOOKUP(G2702,ScoreCards!$C$3:$F$6,4),0)</f>
        <v>0</v>
      </c>
    </row>
    <row r="2703" spans="2:8">
      <c r="B2703">
        <f t="shared" si="126"/>
        <v>28</v>
      </c>
      <c r="C2703">
        <f t="shared" si="127"/>
        <v>84</v>
      </c>
      <c r="D2703" t="str">
        <f>VLOOKUP(B2703,Categorisation_T!$B$4:$C$51,2,FALSE)</f>
        <v>Ζ3</v>
      </c>
      <c r="E2703">
        <f>HLOOKUP(C2703,Categorisation_T!$D$1:$DH$4,4,FALSE)</f>
        <v>95.2</v>
      </c>
      <c r="F2703" t="str">
        <f t="shared" si="128"/>
        <v>95.2-Ζ3</v>
      </c>
      <c r="G2703" t="str">
        <f>VLOOKUP($B2703,Categorisation_T_Score!$B$1:$DH$51,$C2703+2,FALSE)</f>
        <v>P4</v>
      </c>
      <c r="H2703">
        <f>IFERROR(VLOOKUP(G2703,ScoreCards!$C$3:$F$6,4),0)</f>
        <v>0</v>
      </c>
    </row>
    <row r="2704" spans="2:8">
      <c r="B2704">
        <f t="shared" si="126"/>
        <v>28</v>
      </c>
      <c r="C2704">
        <f t="shared" si="127"/>
        <v>85</v>
      </c>
      <c r="D2704" t="str">
        <f>VLOOKUP(B2704,Categorisation_T!$B$4:$C$51,2,FALSE)</f>
        <v>Ζ3</v>
      </c>
      <c r="E2704" t="str">
        <f>HLOOKUP(C2704,Categorisation_T!$D$1:$DH$4,4,FALSE)</f>
        <v>I</v>
      </c>
      <c r="F2704" t="str">
        <f t="shared" si="128"/>
        <v>I-Ζ3</v>
      </c>
      <c r="G2704" t="str">
        <f>VLOOKUP($B2704,Categorisation_T_Score!$B$1:$DH$51,$C2704+2,FALSE)</f>
        <v>P4</v>
      </c>
      <c r="H2704">
        <f>IFERROR(VLOOKUP(G2704,ScoreCards!$C$3:$F$6,4),0)</f>
        <v>0</v>
      </c>
    </row>
    <row r="2705" spans="2:8">
      <c r="B2705">
        <f t="shared" si="126"/>
        <v>28</v>
      </c>
      <c r="C2705">
        <f t="shared" si="127"/>
        <v>86</v>
      </c>
      <c r="D2705" t="str">
        <f>VLOOKUP(B2705,Categorisation_T!$B$4:$C$51,2,FALSE)</f>
        <v>Ζ3</v>
      </c>
      <c r="E2705">
        <f>HLOOKUP(C2705,Categorisation_T!$D$1:$DH$4,4,FALSE)</f>
        <v>28.1</v>
      </c>
      <c r="F2705" t="str">
        <f t="shared" si="128"/>
        <v>28.1-Ζ3</v>
      </c>
      <c r="G2705" t="str">
        <f>VLOOKUP($B2705,Categorisation_T_Score!$B$1:$DH$51,$C2705+2,FALSE)</f>
        <v>P4</v>
      </c>
      <c r="H2705">
        <f>IFERROR(VLOOKUP(G2705,ScoreCards!$C$3:$F$6,4),0)</f>
        <v>0</v>
      </c>
    </row>
    <row r="2706" spans="2:8">
      <c r="B2706">
        <f t="shared" si="126"/>
        <v>28</v>
      </c>
      <c r="C2706">
        <f t="shared" si="127"/>
        <v>87</v>
      </c>
      <c r="D2706" t="str">
        <f>VLOOKUP(B2706,Categorisation_T!$B$4:$C$51,2,FALSE)</f>
        <v>Ζ3</v>
      </c>
      <c r="E2706">
        <f>HLOOKUP(C2706,Categorisation_T!$D$1:$DH$4,4,FALSE)</f>
        <v>28.2</v>
      </c>
      <c r="F2706" t="str">
        <f t="shared" si="128"/>
        <v>28.2-Ζ3</v>
      </c>
      <c r="G2706" t="str">
        <f>VLOOKUP($B2706,Categorisation_T_Score!$B$1:$DH$51,$C2706+2,FALSE)</f>
        <v>P4</v>
      </c>
      <c r="H2706">
        <f>IFERROR(VLOOKUP(G2706,ScoreCards!$C$3:$F$6,4),0)</f>
        <v>0</v>
      </c>
    </row>
    <row r="2707" spans="2:8">
      <c r="B2707">
        <f t="shared" si="126"/>
        <v>28</v>
      </c>
      <c r="C2707">
        <f t="shared" si="127"/>
        <v>88</v>
      </c>
      <c r="D2707" t="str">
        <f>VLOOKUP(B2707,Categorisation_T!$B$4:$C$51,2,FALSE)</f>
        <v>Ζ3</v>
      </c>
      <c r="E2707">
        <f>HLOOKUP(C2707,Categorisation_T!$D$1:$DH$4,4,FALSE)</f>
        <v>28.3</v>
      </c>
      <c r="F2707" t="str">
        <f t="shared" si="128"/>
        <v>28.3-Ζ3</v>
      </c>
      <c r="G2707" t="str">
        <f>VLOOKUP($B2707,Categorisation_T_Score!$B$1:$DH$51,$C2707+2,FALSE)</f>
        <v>P4</v>
      </c>
      <c r="H2707">
        <f>IFERROR(VLOOKUP(G2707,ScoreCards!$C$3:$F$6,4),0)</f>
        <v>0</v>
      </c>
    </row>
    <row r="2708" spans="2:8">
      <c r="B2708">
        <f t="shared" si="126"/>
        <v>28</v>
      </c>
      <c r="C2708">
        <f t="shared" si="127"/>
        <v>89</v>
      </c>
      <c r="D2708" t="str">
        <f>VLOOKUP(B2708,Categorisation_T!$B$4:$C$51,2,FALSE)</f>
        <v>Ζ3</v>
      </c>
      <c r="E2708">
        <f>HLOOKUP(C2708,Categorisation_T!$D$1:$DH$4,4,FALSE)</f>
        <v>28.4</v>
      </c>
      <c r="F2708" t="str">
        <f t="shared" si="128"/>
        <v>28.4-Ζ3</v>
      </c>
      <c r="G2708" t="str">
        <f>VLOOKUP($B2708,Categorisation_T_Score!$B$1:$DH$51,$C2708+2,FALSE)</f>
        <v>P4</v>
      </c>
      <c r="H2708">
        <f>IFERROR(VLOOKUP(G2708,ScoreCards!$C$3:$F$6,4),0)</f>
        <v>0</v>
      </c>
    </row>
    <row r="2709" spans="2:8">
      <c r="B2709">
        <f t="shared" si="126"/>
        <v>28</v>
      </c>
      <c r="C2709">
        <f t="shared" si="127"/>
        <v>90</v>
      </c>
      <c r="D2709" t="str">
        <f>VLOOKUP(B2709,Categorisation_T!$B$4:$C$51,2,FALSE)</f>
        <v>Ζ3</v>
      </c>
      <c r="E2709">
        <f>HLOOKUP(C2709,Categorisation_T!$D$1:$DH$4,4,FALSE)</f>
        <v>28.9</v>
      </c>
      <c r="F2709" t="str">
        <f t="shared" si="128"/>
        <v>28.9-Ζ3</v>
      </c>
      <c r="G2709" t="str">
        <f>VLOOKUP($B2709,Categorisation_T_Score!$B$1:$DH$51,$C2709+2,FALSE)</f>
        <v>P4</v>
      </c>
      <c r="H2709">
        <f>IFERROR(VLOOKUP(G2709,ScoreCards!$C$3:$F$6,4),0)</f>
        <v>0</v>
      </c>
    </row>
    <row r="2710" spans="2:8">
      <c r="B2710">
        <f t="shared" si="126"/>
        <v>28</v>
      </c>
      <c r="C2710">
        <f t="shared" si="127"/>
        <v>91</v>
      </c>
      <c r="D2710" t="str">
        <f>VLOOKUP(B2710,Categorisation_T!$B$4:$C$51,2,FALSE)</f>
        <v>Ζ3</v>
      </c>
      <c r="E2710">
        <f>HLOOKUP(C2710,Categorisation_T!$D$1:$DH$4,4,FALSE)</f>
        <v>29.1</v>
      </c>
      <c r="F2710" t="str">
        <f t="shared" si="128"/>
        <v>29.1-Ζ3</v>
      </c>
      <c r="G2710" t="str">
        <f>VLOOKUP($B2710,Categorisation_T_Score!$B$1:$DH$51,$C2710+2,FALSE)</f>
        <v>P4</v>
      </c>
      <c r="H2710">
        <f>IFERROR(VLOOKUP(G2710,ScoreCards!$C$3:$F$6,4),0)</f>
        <v>0</v>
      </c>
    </row>
    <row r="2711" spans="2:8">
      <c r="B2711">
        <f t="shared" si="126"/>
        <v>28</v>
      </c>
      <c r="C2711">
        <f t="shared" si="127"/>
        <v>92</v>
      </c>
      <c r="D2711" t="str">
        <f>VLOOKUP(B2711,Categorisation_T!$B$4:$C$51,2,FALSE)</f>
        <v>Ζ3</v>
      </c>
      <c r="E2711">
        <f>HLOOKUP(C2711,Categorisation_T!$D$1:$DH$4,4,FALSE)</f>
        <v>29.2</v>
      </c>
      <c r="F2711" t="str">
        <f t="shared" si="128"/>
        <v>29.2-Ζ3</v>
      </c>
      <c r="G2711" t="str">
        <f>VLOOKUP($B2711,Categorisation_T_Score!$B$1:$DH$51,$C2711+2,FALSE)</f>
        <v>P4</v>
      </c>
      <c r="H2711">
        <f>IFERROR(VLOOKUP(G2711,ScoreCards!$C$3:$F$6,4),0)</f>
        <v>0</v>
      </c>
    </row>
    <row r="2712" spans="2:8">
      <c r="B2712">
        <f t="shared" si="126"/>
        <v>28</v>
      </c>
      <c r="C2712">
        <f t="shared" si="127"/>
        <v>93</v>
      </c>
      <c r="D2712" t="str">
        <f>VLOOKUP(B2712,Categorisation_T!$B$4:$C$51,2,FALSE)</f>
        <v>Ζ3</v>
      </c>
      <c r="E2712">
        <f>HLOOKUP(C2712,Categorisation_T!$D$1:$DH$4,4,FALSE)</f>
        <v>29.3</v>
      </c>
      <c r="F2712" t="str">
        <f t="shared" si="128"/>
        <v>29.3-Ζ3</v>
      </c>
      <c r="G2712" t="str">
        <f>VLOOKUP($B2712,Categorisation_T_Score!$B$1:$DH$51,$C2712+2,FALSE)</f>
        <v>P4</v>
      </c>
      <c r="H2712">
        <f>IFERROR(VLOOKUP(G2712,ScoreCards!$C$3:$F$6,4),0)</f>
        <v>0</v>
      </c>
    </row>
    <row r="2713" spans="2:8">
      <c r="B2713">
        <f t="shared" si="126"/>
        <v>28</v>
      </c>
      <c r="C2713">
        <f t="shared" si="127"/>
        <v>94</v>
      </c>
      <c r="D2713" t="str">
        <f>VLOOKUP(B2713,Categorisation_T!$B$4:$C$51,2,FALSE)</f>
        <v>Ζ3</v>
      </c>
      <c r="E2713">
        <f>HLOOKUP(C2713,Categorisation_T!$D$1:$DH$4,4,FALSE)</f>
        <v>30</v>
      </c>
      <c r="F2713" t="str">
        <f t="shared" si="128"/>
        <v>30-Ζ3</v>
      </c>
      <c r="G2713" t="str">
        <f>VLOOKUP($B2713,Categorisation_T_Score!$B$1:$DH$51,$C2713+2,FALSE)</f>
        <v>P4</v>
      </c>
      <c r="H2713">
        <f>IFERROR(VLOOKUP(G2713,ScoreCards!$C$3:$F$6,4),0)</f>
        <v>0</v>
      </c>
    </row>
    <row r="2714" spans="2:8">
      <c r="B2714">
        <f t="shared" si="126"/>
        <v>28</v>
      </c>
      <c r="C2714">
        <f t="shared" si="127"/>
        <v>95</v>
      </c>
      <c r="D2714" t="str">
        <f>VLOOKUP(B2714,Categorisation_T!$B$4:$C$51,2,FALSE)</f>
        <v>Ζ3</v>
      </c>
      <c r="E2714">
        <f>HLOOKUP(C2714,Categorisation_T!$D$1:$DH$4,4,FALSE)</f>
        <v>33.1</v>
      </c>
      <c r="F2714" t="str">
        <f t="shared" si="128"/>
        <v>33.1-Ζ3</v>
      </c>
      <c r="G2714" t="str">
        <f>VLOOKUP($B2714,Categorisation_T_Score!$B$1:$DH$51,$C2714+2,FALSE)</f>
        <v>P4</v>
      </c>
      <c r="H2714">
        <f>IFERROR(VLOOKUP(G2714,ScoreCards!$C$3:$F$6,4),0)</f>
        <v>0</v>
      </c>
    </row>
    <row r="2715" spans="2:8">
      <c r="B2715">
        <f t="shared" si="126"/>
        <v>28</v>
      </c>
      <c r="C2715">
        <f t="shared" si="127"/>
        <v>96</v>
      </c>
      <c r="D2715" t="str">
        <f>VLOOKUP(B2715,Categorisation_T!$B$4:$C$51,2,FALSE)</f>
        <v>Ζ3</v>
      </c>
      <c r="E2715">
        <f>HLOOKUP(C2715,Categorisation_T!$D$1:$DH$4,4,FALSE)</f>
        <v>33.200000000000003</v>
      </c>
      <c r="F2715" t="str">
        <f t="shared" si="128"/>
        <v>33.2-Ζ3</v>
      </c>
      <c r="G2715" t="str">
        <f>VLOOKUP($B2715,Categorisation_T_Score!$B$1:$DH$51,$C2715+2,FALSE)</f>
        <v>P4</v>
      </c>
      <c r="H2715">
        <f>IFERROR(VLOOKUP(G2715,ScoreCards!$C$3:$F$6,4),0)</f>
        <v>0</v>
      </c>
    </row>
    <row r="2716" spans="2:8">
      <c r="B2716">
        <f t="shared" si="126"/>
        <v>28</v>
      </c>
      <c r="C2716">
        <f t="shared" si="127"/>
        <v>97</v>
      </c>
      <c r="D2716" t="str">
        <f>VLOOKUP(B2716,Categorisation_T!$B$4:$C$51,2,FALSE)</f>
        <v>Ζ3</v>
      </c>
      <c r="E2716" t="str">
        <f>HLOOKUP(C2716,Categorisation_T!$D$1:$DH$4,4,FALSE)</f>
        <v>J</v>
      </c>
      <c r="F2716" t="str">
        <f t="shared" si="128"/>
        <v>J-Ζ3</v>
      </c>
      <c r="G2716" t="str">
        <f>VLOOKUP($B2716,Categorisation_T_Score!$B$1:$DH$51,$C2716+2,FALSE)</f>
        <v>P4</v>
      </c>
      <c r="H2716">
        <f>IFERROR(VLOOKUP(G2716,ScoreCards!$C$3:$F$6,4),0)</f>
        <v>0</v>
      </c>
    </row>
    <row r="2717" spans="2:8">
      <c r="B2717">
        <f t="shared" si="126"/>
        <v>28</v>
      </c>
      <c r="C2717">
        <f t="shared" si="127"/>
        <v>98</v>
      </c>
      <c r="D2717" t="str">
        <f>VLOOKUP(B2717,Categorisation_T!$B$4:$C$51,2,FALSE)</f>
        <v>Ζ3</v>
      </c>
      <c r="E2717">
        <f>HLOOKUP(C2717,Categorisation_T!$D$1:$DH$4,4,FALSE)</f>
        <v>31</v>
      </c>
      <c r="F2717" t="str">
        <f t="shared" si="128"/>
        <v>31-Ζ3</v>
      </c>
      <c r="G2717" t="str">
        <f>VLOOKUP($B2717,Categorisation_T_Score!$B$1:$DH$51,$C2717+2,FALSE)</f>
        <v>P4</v>
      </c>
      <c r="H2717">
        <f>IFERROR(VLOOKUP(G2717,ScoreCards!$C$3:$F$6,4),0)</f>
        <v>0</v>
      </c>
    </row>
    <row r="2718" spans="2:8">
      <c r="B2718">
        <f t="shared" si="126"/>
        <v>28</v>
      </c>
      <c r="C2718">
        <f t="shared" si="127"/>
        <v>99</v>
      </c>
      <c r="D2718" t="str">
        <f>VLOOKUP(B2718,Categorisation_T!$B$4:$C$51,2,FALSE)</f>
        <v>Ζ3</v>
      </c>
      <c r="E2718">
        <f>HLOOKUP(C2718,Categorisation_T!$D$1:$DH$4,4,FALSE)</f>
        <v>32.1</v>
      </c>
      <c r="F2718" t="str">
        <f t="shared" si="128"/>
        <v>32.1-Ζ3</v>
      </c>
      <c r="G2718" t="str">
        <f>VLOOKUP($B2718,Categorisation_T_Score!$B$1:$DH$51,$C2718+2,FALSE)</f>
        <v>P4</v>
      </c>
      <c r="H2718">
        <f>IFERROR(VLOOKUP(G2718,ScoreCards!$C$3:$F$6,4),0)</f>
        <v>0</v>
      </c>
    </row>
    <row r="2719" spans="2:8">
      <c r="B2719">
        <f t="shared" si="126"/>
        <v>28</v>
      </c>
      <c r="C2719">
        <f t="shared" si="127"/>
        <v>100</v>
      </c>
      <c r="D2719" t="str">
        <f>VLOOKUP(B2719,Categorisation_T!$B$4:$C$51,2,FALSE)</f>
        <v>Ζ3</v>
      </c>
      <c r="E2719">
        <f>HLOOKUP(C2719,Categorisation_T!$D$1:$DH$4,4,FALSE)</f>
        <v>32.200000000000003</v>
      </c>
      <c r="F2719" t="str">
        <f t="shared" si="128"/>
        <v>32.2-Ζ3</v>
      </c>
      <c r="G2719" t="str">
        <f>VLOOKUP($B2719,Categorisation_T_Score!$B$1:$DH$51,$C2719+2,FALSE)</f>
        <v>P4</v>
      </c>
      <c r="H2719">
        <f>IFERROR(VLOOKUP(G2719,ScoreCards!$C$3:$F$6,4),0)</f>
        <v>0</v>
      </c>
    </row>
    <row r="2720" spans="2:8">
      <c r="B2720">
        <f t="shared" si="126"/>
        <v>28</v>
      </c>
      <c r="C2720">
        <f t="shared" si="127"/>
        <v>101</v>
      </c>
      <c r="D2720" t="str">
        <f>VLOOKUP(B2720,Categorisation_T!$B$4:$C$51,2,FALSE)</f>
        <v>Ζ3</v>
      </c>
      <c r="E2720">
        <f>HLOOKUP(C2720,Categorisation_T!$D$1:$DH$4,4,FALSE)</f>
        <v>32.299999999999997</v>
      </c>
      <c r="F2720" t="str">
        <f t="shared" si="128"/>
        <v>32.3-Ζ3</v>
      </c>
      <c r="G2720" t="str">
        <f>VLOOKUP($B2720,Categorisation_T_Score!$B$1:$DH$51,$C2720+2,FALSE)</f>
        <v>P4</v>
      </c>
      <c r="H2720">
        <f>IFERROR(VLOOKUP(G2720,ScoreCards!$C$3:$F$6,4),0)</f>
        <v>0</v>
      </c>
    </row>
    <row r="2721" spans="2:8">
      <c r="B2721">
        <f t="shared" si="126"/>
        <v>28</v>
      </c>
      <c r="C2721">
        <f t="shared" si="127"/>
        <v>102</v>
      </c>
      <c r="D2721" t="str">
        <f>VLOOKUP(B2721,Categorisation_T!$B$4:$C$51,2,FALSE)</f>
        <v>Ζ3</v>
      </c>
      <c r="E2721">
        <f>HLOOKUP(C2721,Categorisation_T!$D$1:$DH$4,4,FALSE)</f>
        <v>32.4</v>
      </c>
      <c r="F2721" t="str">
        <f t="shared" si="128"/>
        <v>32.4-Ζ3</v>
      </c>
      <c r="G2721" t="str">
        <f>VLOOKUP($B2721,Categorisation_T_Score!$B$1:$DH$51,$C2721+2,FALSE)</f>
        <v>P4</v>
      </c>
      <c r="H2721">
        <f>IFERROR(VLOOKUP(G2721,ScoreCards!$C$3:$F$6,4),0)</f>
        <v>0</v>
      </c>
    </row>
    <row r="2722" spans="2:8">
      <c r="B2722">
        <f t="shared" si="126"/>
        <v>28</v>
      </c>
      <c r="C2722">
        <f t="shared" si="127"/>
        <v>103</v>
      </c>
      <c r="D2722" t="str">
        <f>VLOOKUP(B2722,Categorisation_T!$B$4:$C$51,2,FALSE)</f>
        <v>Ζ3</v>
      </c>
      <c r="E2722">
        <f>HLOOKUP(C2722,Categorisation_T!$D$1:$DH$4,4,FALSE)</f>
        <v>32.5</v>
      </c>
      <c r="F2722" t="str">
        <f t="shared" si="128"/>
        <v>32.5-Ζ3</v>
      </c>
      <c r="G2722" t="str">
        <f>VLOOKUP($B2722,Categorisation_T_Score!$B$1:$DH$51,$C2722+2,FALSE)</f>
        <v>P4</v>
      </c>
      <c r="H2722">
        <f>IFERROR(VLOOKUP(G2722,ScoreCards!$C$3:$F$6,4),0)</f>
        <v>0</v>
      </c>
    </row>
    <row r="2723" spans="2:8">
      <c r="B2723">
        <f t="shared" si="126"/>
        <v>28</v>
      </c>
      <c r="C2723">
        <f t="shared" si="127"/>
        <v>104</v>
      </c>
      <c r="D2723" t="str">
        <f>VLOOKUP(B2723,Categorisation_T!$B$4:$C$51,2,FALSE)</f>
        <v>Ζ3</v>
      </c>
      <c r="E2723">
        <f>HLOOKUP(C2723,Categorisation_T!$D$1:$DH$4,4,FALSE)</f>
        <v>32.9</v>
      </c>
      <c r="F2723" t="str">
        <f t="shared" si="128"/>
        <v>32.9-Ζ3</v>
      </c>
      <c r="G2723" t="str">
        <f>VLOOKUP($B2723,Categorisation_T_Score!$B$1:$DH$51,$C2723+2,FALSE)</f>
        <v>P4</v>
      </c>
      <c r="H2723">
        <f>IFERROR(VLOOKUP(G2723,ScoreCards!$C$3:$F$6,4),0)</f>
        <v>0</v>
      </c>
    </row>
    <row r="2724" spans="2:8">
      <c r="B2724">
        <f t="shared" si="126"/>
        <v>28</v>
      </c>
      <c r="C2724">
        <f t="shared" si="127"/>
        <v>105</v>
      </c>
      <c r="D2724" t="str">
        <f>VLOOKUP(B2724,Categorisation_T!$B$4:$C$51,2,FALSE)</f>
        <v>Ζ3</v>
      </c>
      <c r="E2724">
        <f>HLOOKUP(C2724,Categorisation_T!$D$1:$DH$4,4,FALSE)</f>
        <v>95.2</v>
      </c>
      <c r="F2724" t="str">
        <f t="shared" si="128"/>
        <v>95.2-Ζ3</v>
      </c>
      <c r="G2724" t="str">
        <f>VLOOKUP($B2724,Categorisation_T_Score!$B$1:$DH$51,$C2724+2,FALSE)</f>
        <v>P4</v>
      </c>
      <c r="H2724">
        <f>IFERROR(VLOOKUP(G2724,ScoreCards!$C$3:$F$6,4),0)</f>
        <v>0</v>
      </c>
    </row>
    <row r="2725" spans="2:8">
      <c r="B2725">
        <f t="shared" si="126"/>
        <v>28</v>
      </c>
      <c r="C2725">
        <f t="shared" si="127"/>
        <v>106</v>
      </c>
      <c r="D2725" t="str">
        <f>VLOOKUP(B2725,Categorisation_T!$B$4:$C$51,2,FALSE)</f>
        <v>Ζ3</v>
      </c>
      <c r="E2725">
        <f>HLOOKUP(C2725,Categorisation_T!$D$1:$DH$4,4,FALSE)</f>
        <v>37</v>
      </c>
      <c r="F2725" t="str">
        <f t="shared" si="128"/>
        <v>37-Ζ3</v>
      </c>
      <c r="G2725" t="str">
        <f>VLOOKUP($B2725,Categorisation_T_Score!$B$1:$DH$51,$C2725+2,FALSE)</f>
        <v>P4</v>
      </c>
      <c r="H2725">
        <f>IFERROR(VLOOKUP(G2725,ScoreCards!$C$3:$F$6,4),0)</f>
        <v>0</v>
      </c>
    </row>
    <row r="2726" spans="2:8">
      <c r="B2726">
        <f t="shared" si="126"/>
        <v>28</v>
      </c>
      <c r="C2726">
        <f t="shared" si="127"/>
        <v>107</v>
      </c>
      <c r="D2726" t="str">
        <f>VLOOKUP(B2726,Categorisation_T!$B$4:$C$51,2,FALSE)</f>
        <v>Ζ3</v>
      </c>
      <c r="E2726" t="str">
        <f>HLOOKUP(C2726,Categorisation_T!$D$1:$DH$4,4,FALSE)</f>
        <v>K</v>
      </c>
      <c r="F2726" t="str">
        <f t="shared" si="128"/>
        <v>K-Ζ3</v>
      </c>
      <c r="G2726">
        <f>VLOOKUP($B2726,Categorisation_T_Score!$B$1:$DH$51,$C2726+2,FALSE)</f>
        <v>0</v>
      </c>
      <c r="H2726">
        <f>IFERROR(VLOOKUP(G2726,ScoreCards!$C$3:$F$6,4),0)</f>
        <v>0</v>
      </c>
    </row>
    <row r="2727" spans="2:8">
      <c r="B2727">
        <f t="shared" si="126"/>
        <v>28</v>
      </c>
      <c r="C2727">
        <f t="shared" si="127"/>
        <v>108</v>
      </c>
      <c r="D2727" t="str">
        <f>VLOOKUP(B2727,Categorisation_T!$B$4:$C$51,2,FALSE)</f>
        <v>Ζ3</v>
      </c>
      <c r="E2727">
        <f>HLOOKUP(C2727,Categorisation_T!$D$1:$DH$4,4,FALSE)</f>
        <v>46.7</v>
      </c>
      <c r="F2727" t="str">
        <f t="shared" si="128"/>
        <v>46.7-Ζ3</v>
      </c>
      <c r="G2727">
        <f>VLOOKUP($B2727,Categorisation_T_Score!$B$1:$DH$51,$C2727+2,FALSE)</f>
        <v>0</v>
      </c>
      <c r="H2727">
        <f>IFERROR(VLOOKUP(G2727,ScoreCards!$C$3:$F$6,4),0)</f>
        <v>0</v>
      </c>
    </row>
    <row r="2728" spans="2:8">
      <c r="B2728">
        <f t="shared" si="126"/>
        <v>28</v>
      </c>
      <c r="C2728">
        <f t="shared" si="127"/>
        <v>109</v>
      </c>
      <c r="D2728" t="str">
        <f>VLOOKUP(B2728,Categorisation_T!$B$4:$C$51,2,FALSE)</f>
        <v>Ζ3</v>
      </c>
      <c r="E2728">
        <f>HLOOKUP(C2728,Categorisation_T!$D$1:$DH$4,4,FALSE)</f>
        <v>52</v>
      </c>
      <c r="F2728" t="str">
        <f t="shared" si="128"/>
        <v>52-Ζ3</v>
      </c>
      <c r="G2728">
        <f>VLOOKUP($B2728,Categorisation_T_Score!$B$1:$DH$51,$C2728+2,FALSE)</f>
        <v>0</v>
      </c>
      <c r="H2728">
        <f>IFERROR(VLOOKUP(G2728,ScoreCards!$C$3:$F$6,4),0)</f>
        <v>0</v>
      </c>
    </row>
    <row r="2729" spans="2:8">
      <c r="B2729">
        <f t="shared" si="126"/>
        <v>29</v>
      </c>
      <c r="C2729">
        <f t="shared" si="127"/>
        <v>1</v>
      </c>
      <c r="D2729" t="str">
        <f>VLOOKUP(B2729,Categorisation_T!$B$4:$C$51,2,FALSE)</f>
        <v>Ζ4</v>
      </c>
      <c r="E2729" t="str">
        <f>HLOOKUP(C2729,Categorisation_T!$D$1:$DH$4,4,FALSE)</f>
        <v>A</v>
      </c>
      <c r="F2729" t="str">
        <f t="shared" si="128"/>
        <v>A-Ζ4</v>
      </c>
      <c r="G2729">
        <f>VLOOKUP($B2729,Categorisation_T_Score!$B$1:$DH$51,$C2729+2,FALSE)</f>
        <v>0</v>
      </c>
      <c r="H2729">
        <f>IFERROR(VLOOKUP(G2729,ScoreCards!$C$3:$F$6,4),0)</f>
        <v>0</v>
      </c>
    </row>
    <row r="2730" spans="2:8">
      <c r="B2730">
        <f t="shared" si="126"/>
        <v>29</v>
      </c>
      <c r="C2730">
        <f t="shared" si="127"/>
        <v>2</v>
      </c>
      <c r="D2730" t="str">
        <f>VLOOKUP(B2730,Categorisation_T!$B$4:$C$51,2,FALSE)</f>
        <v>Ζ4</v>
      </c>
      <c r="E2730">
        <f>HLOOKUP(C2730,Categorisation_T!$D$1:$DH$4,4,FALSE)</f>
        <v>10.1</v>
      </c>
      <c r="F2730" t="str">
        <f t="shared" si="128"/>
        <v>10.1-Ζ4</v>
      </c>
      <c r="G2730">
        <f>VLOOKUP($B2730,Categorisation_T_Score!$B$1:$DH$51,$C2730+2,FALSE)</f>
        <v>0</v>
      </c>
      <c r="H2730">
        <f>IFERROR(VLOOKUP(G2730,ScoreCards!$C$3:$F$6,4),0)</f>
        <v>0</v>
      </c>
    </row>
    <row r="2731" spans="2:8">
      <c r="B2731">
        <f t="shared" si="126"/>
        <v>29</v>
      </c>
      <c r="C2731">
        <f t="shared" si="127"/>
        <v>3</v>
      </c>
      <c r="D2731" t="str">
        <f>VLOOKUP(B2731,Categorisation_T!$B$4:$C$51,2,FALSE)</f>
        <v>Ζ4</v>
      </c>
      <c r="E2731">
        <f>HLOOKUP(C2731,Categorisation_T!$D$1:$DH$4,4,FALSE)</f>
        <v>10.199999999999999</v>
      </c>
      <c r="F2731" t="str">
        <f t="shared" si="128"/>
        <v>10.2-Ζ4</v>
      </c>
      <c r="G2731">
        <f>VLOOKUP($B2731,Categorisation_T_Score!$B$1:$DH$51,$C2731+2,FALSE)</f>
        <v>0</v>
      </c>
      <c r="H2731">
        <f>IFERROR(VLOOKUP(G2731,ScoreCards!$C$3:$F$6,4),0)</f>
        <v>0</v>
      </c>
    </row>
    <row r="2732" spans="2:8">
      <c r="B2732">
        <f t="shared" si="126"/>
        <v>29</v>
      </c>
      <c r="C2732">
        <f t="shared" si="127"/>
        <v>4</v>
      </c>
      <c r="D2732" t="str">
        <f>VLOOKUP(B2732,Categorisation_T!$B$4:$C$51,2,FALSE)</f>
        <v>Ζ4</v>
      </c>
      <c r="E2732">
        <f>HLOOKUP(C2732,Categorisation_T!$D$1:$DH$4,4,FALSE)</f>
        <v>10.3</v>
      </c>
      <c r="F2732" t="str">
        <f t="shared" si="128"/>
        <v>10.3-Ζ4</v>
      </c>
      <c r="G2732">
        <f>VLOOKUP($B2732,Categorisation_T_Score!$B$1:$DH$51,$C2732+2,FALSE)</f>
        <v>0</v>
      </c>
      <c r="H2732">
        <f>IFERROR(VLOOKUP(G2732,ScoreCards!$C$3:$F$6,4),0)</f>
        <v>0</v>
      </c>
    </row>
    <row r="2733" spans="2:8">
      <c r="B2733">
        <f t="shared" si="126"/>
        <v>29</v>
      </c>
      <c r="C2733">
        <f t="shared" si="127"/>
        <v>5</v>
      </c>
      <c r="D2733" t="str">
        <f>VLOOKUP(B2733,Categorisation_T!$B$4:$C$51,2,FALSE)</f>
        <v>Ζ4</v>
      </c>
      <c r="E2733">
        <f>HLOOKUP(C2733,Categorisation_T!$D$1:$DH$4,4,FALSE)</f>
        <v>10.4</v>
      </c>
      <c r="F2733" t="str">
        <f t="shared" si="128"/>
        <v>10.4-Ζ4</v>
      </c>
      <c r="G2733">
        <f>VLOOKUP($B2733,Categorisation_T_Score!$B$1:$DH$51,$C2733+2,FALSE)</f>
        <v>0</v>
      </c>
      <c r="H2733">
        <f>IFERROR(VLOOKUP(G2733,ScoreCards!$C$3:$F$6,4),0)</f>
        <v>0</v>
      </c>
    </row>
    <row r="2734" spans="2:8">
      <c r="B2734">
        <f t="shared" si="126"/>
        <v>29</v>
      </c>
      <c r="C2734">
        <f t="shared" si="127"/>
        <v>6</v>
      </c>
      <c r="D2734" t="str">
        <f>VLOOKUP(B2734,Categorisation_T!$B$4:$C$51,2,FALSE)</f>
        <v>Ζ4</v>
      </c>
      <c r="E2734">
        <f>HLOOKUP(C2734,Categorisation_T!$D$1:$DH$4,4,FALSE)</f>
        <v>10.5</v>
      </c>
      <c r="F2734" t="str">
        <f t="shared" si="128"/>
        <v>10.5-Ζ4</v>
      </c>
      <c r="G2734">
        <f>VLOOKUP($B2734,Categorisation_T_Score!$B$1:$DH$51,$C2734+2,FALSE)</f>
        <v>0</v>
      </c>
      <c r="H2734">
        <f>IFERROR(VLOOKUP(G2734,ScoreCards!$C$3:$F$6,4),0)</f>
        <v>0</v>
      </c>
    </row>
    <row r="2735" spans="2:8">
      <c r="B2735">
        <f t="shared" si="126"/>
        <v>29</v>
      </c>
      <c r="C2735">
        <f t="shared" si="127"/>
        <v>7</v>
      </c>
      <c r="D2735" t="str">
        <f>VLOOKUP(B2735,Categorisation_T!$B$4:$C$51,2,FALSE)</f>
        <v>Ζ4</v>
      </c>
      <c r="E2735">
        <f>HLOOKUP(C2735,Categorisation_T!$D$1:$DH$4,4,FALSE)</f>
        <v>10.6</v>
      </c>
      <c r="F2735" t="str">
        <f t="shared" si="128"/>
        <v>10.6-Ζ4</v>
      </c>
      <c r="G2735">
        <f>VLOOKUP($B2735,Categorisation_T_Score!$B$1:$DH$51,$C2735+2,FALSE)</f>
        <v>0</v>
      </c>
      <c r="H2735">
        <f>IFERROR(VLOOKUP(G2735,ScoreCards!$C$3:$F$6,4),0)</f>
        <v>0</v>
      </c>
    </row>
    <row r="2736" spans="2:8">
      <c r="B2736">
        <f t="shared" si="126"/>
        <v>29</v>
      </c>
      <c r="C2736">
        <f t="shared" si="127"/>
        <v>8</v>
      </c>
      <c r="D2736" t="str">
        <f>VLOOKUP(B2736,Categorisation_T!$B$4:$C$51,2,FALSE)</f>
        <v>Ζ4</v>
      </c>
      <c r="E2736">
        <f>HLOOKUP(C2736,Categorisation_T!$D$1:$DH$4,4,FALSE)</f>
        <v>10.7</v>
      </c>
      <c r="F2736" t="str">
        <f t="shared" si="128"/>
        <v>10.7-Ζ4</v>
      </c>
      <c r="G2736">
        <f>VLOOKUP($B2736,Categorisation_T_Score!$B$1:$DH$51,$C2736+2,FALSE)</f>
        <v>0</v>
      </c>
      <c r="H2736">
        <f>IFERROR(VLOOKUP(G2736,ScoreCards!$C$3:$F$6,4),0)</f>
        <v>0</v>
      </c>
    </row>
    <row r="2737" spans="2:8">
      <c r="B2737">
        <f t="shared" si="126"/>
        <v>29</v>
      </c>
      <c r="C2737">
        <f t="shared" si="127"/>
        <v>9</v>
      </c>
      <c r="D2737" t="str">
        <f>VLOOKUP(B2737,Categorisation_T!$B$4:$C$51,2,FALSE)</f>
        <v>Ζ4</v>
      </c>
      <c r="E2737">
        <f>HLOOKUP(C2737,Categorisation_T!$D$1:$DH$4,4,FALSE)</f>
        <v>10.8</v>
      </c>
      <c r="F2737" t="str">
        <f t="shared" si="128"/>
        <v>10.8-Ζ4</v>
      </c>
      <c r="G2737">
        <f>VLOOKUP($B2737,Categorisation_T_Score!$B$1:$DH$51,$C2737+2,FALSE)</f>
        <v>0</v>
      </c>
      <c r="H2737">
        <f>IFERROR(VLOOKUP(G2737,ScoreCards!$C$3:$F$6,4),0)</f>
        <v>0</v>
      </c>
    </row>
    <row r="2738" spans="2:8">
      <c r="B2738">
        <f t="shared" ref="B2738:B2801" si="129">B2629+1</f>
        <v>29</v>
      </c>
      <c r="C2738">
        <f t="shared" ref="C2738:C2801" si="130">C2629</f>
        <v>10</v>
      </c>
      <c r="D2738" t="str">
        <f>VLOOKUP(B2738,Categorisation_T!$B$4:$C$51,2,FALSE)</f>
        <v>Ζ4</v>
      </c>
      <c r="E2738">
        <f>HLOOKUP(C2738,Categorisation_T!$D$1:$DH$4,4,FALSE)</f>
        <v>10.9</v>
      </c>
      <c r="F2738" t="str">
        <f t="shared" si="128"/>
        <v>10.9-Ζ4</v>
      </c>
      <c r="G2738">
        <f>VLOOKUP($B2738,Categorisation_T_Score!$B$1:$DH$51,$C2738+2,FALSE)</f>
        <v>0</v>
      </c>
      <c r="H2738">
        <f>IFERROR(VLOOKUP(G2738,ScoreCards!$C$3:$F$6,4),0)</f>
        <v>0</v>
      </c>
    </row>
    <row r="2739" spans="2:8">
      <c r="B2739">
        <f t="shared" si="129"/>
        <v>29</v>
      </c>
      <c r="C2739">
        <f t="shared" si="130"/>
        <v>11</v>
      </c>
      <c r="D2739" t="str">
        <f>VLOOKUP(B2739,Categorisation_T!$B$4:$C$51,2,FALSE)</f>
        <v>Ζ4</v>
      </c>
      <c r="E2739">
        <f>HLOOKUP(C2739,Categorisation_T!$D$1:$DH$4,4,FALSE)</f>
        <v>11</v>
      </c>
      <c r="F2739" t="str">
        <f t="shared" si="128"/>
        <v>11-Ζ4</v>
      </c>
      <c r="G2739">
        <f>VLOOKUP($B2739,Categorisation_T_Score!$B$1:$DH$51,$C2739+2,FALSE)</f>
        <v>0</v>
      </c>
      <c r="H2739">
        <f>IFERROR(VLOOKUP(G2739,ScoreCards!$C$3:$F$6,4),0)</f>
        <v>0</v>
      </c>
    </row>
    <row r="2740" spans="2:8">
      <c r="B2740">
        <f t="shared" si="129"/>
        <v>29</v>
      </c>
      <c r="C2740">
        <f t="shared" si="130"/>
        <v>12</v>
      </c>
      <c r="D2740" t="str">
        <f>VLOOKUP(B2740,Categorisation_T!$B$4:$C$51,2,FALSE)</f>
        <v>Ζ4</v>
      </c>
      <c r="E2740">
        <f>HLOOKUP(C2740,Categorisation_T!$D$1:$DH$4,4,FALSE)</f>
        <v>36</v>
      </c>
      <c r="F2740" t="str">
        <f t="shared" si="128"/>
        <v>36-Ζ4</v>
      </c>
      <c r="G2740">
        <f>VLOOKUP($B2740,Categorisation_T_Score!$B$1:$DH$51,$C2740+2,FALSE)</f>
        <v>0</v>
      </c>
      <c r="H2740">
        <f>IFERROR(VLOOKUP(G2740,ScoreCards!$C$3:$F$6,4),0)</f>
        <v>0</v>
      </c>
    </row>
    <row r="2741" spans="2:8">
      <c r="B2741">
        <f t="shared" si="129"/>
        <v>29</v>
      </c>
      <c r="C2741">
        <f t="shared" si="130"/>
        <v>13</v>
      </c>
      <c r="D2741" t="str">
        <f>VLOOKUP(B2741,Categorisation_T!$B$4:$C$51,2,FALSE)</f>
        <v>Ζ4</v>
      </c>
      <c r="E2741" t="str">
        <f>HLOOKUP(C2741,Categorisation_T!$D$1:$DH$4,4,FALSE)</f>
        <v>B</v>
      </c>
      <c r="F2741" t="str">
        <f t="shared" si="128"/>
        <v>B-Ζ4</v>
      </c>
      <c r="G2741">
        <f>VLOOKUP($B2741,Categorisation_T_Score!$B$1:$DH$51,$C2741+2,FALSE)</f>
        <v>0</v>
      </c>
      <c r="H2741">
        <f>IFERROR(VLOOKUP(G2741,ScoreCards!$C$3:$F$6,4),0)</f>
        <v>0</v>
      </c>
    </row>
    <row r="2742" spans="2:8">
      <c r="B2742">
        <f t="shared" si="129"/>
        <v>29</v>
      </c>
      <c r="C2742">
        <f t="shared" si="130"/>
        <v>14</v>
      </c>
      <c r="D2742" t="str">
        <f>VLOOKUP(B2742,Categorisation_T!$B$4:$C$51,2,FALSE)</f>
        <v>Ζ4</v>
      </c>
      <c r="E2742">
        <f>HLOOKUP(C2742,Categorisation_T!$D$1:$DH$4,4,FALSE)</f>
        <v>12</v>
      </c>
      <c r="F2742" t="str">
        <f t="shared" si="128"/>
        <v>12-Ζ4</v>
      </c>
      <c r="G2742">
        <f>VLOOKUP($B2742,Categorisation_T_Score!$B$1:$DH$51,$C2742+2,FALSE)</f>
        <v>0</v>
      </c>
      <c r="H2742">
        <f>IFERROR(VLOOKUP(G2742,ScoreCards!$C$3:$F$6,4),0)</f>
        <v>0</v>
      </c>
    </row>
    <row r="2743" spans="2:8">
      <c r="B2743">
        <f t="shared" si="129"/>
        <v>29</v>
      </c>
      <c r="C2743">
        <f t="shared" si="130"/>
        <v>15</v>
      </c>
      <c r="D2743" t="str">
        <f>VLOOKUP(B2743,Categorisation_T!$B$4:$C$51,2,FALSE)</f>
        <v>Ζ4</v>
      </c>
      <c r="E2743" t="str">
        <f>HLOOKUP(C2743,Categorisation_T!$D$1:$DH$4,4,FALSE)</f>
        <v>C</v>
      </c>
      <c r="F2743" t="str">
        <f t="shared" si="128"/>
        <v>C-Ζ4</v>
      </c>
      <c r="G2743" t="str">
        <f>VLOOKUP($B2743,Categorisation_T_Score!$B$1:$DH$51,$C2743+2,FALSE)</f>
        <v>P2</v>
      </c>
      <c r="H2743">
        <f>IFERROR(VLOOKUP(G2743,ScoreCards!$C$3:$F$6,4),0)</f>
        <v>0</v>
      </c>
    </row>
    <row r="2744" spans="2:8">
      <c r="B2744">
        <f t="shared" si="129"/>
        <v>29</v>
      </c>
      <c r="C2744">
        <f t="shared" si="130"/>
        <v>16</v>
      </c>
      <c r="D2744" t="str">
        <f>VLOOKUP(B2744,Categorisation_T!$B$4:$C$51,2,FALSE)</f>
        <v>Ζ4</v>
      </c>
      <c r="E2744">
        <f>HLOOKUP(C2744,Categorisation_T!$D$1:$DH$4,4,FALSE)</f>
        <v>13.1</v>
      </c>
      <c r="F2744" t="str">
        <f t="shared" si="128"/>
        <v>13.1-Ζ4</v>
      </c>
      <c r="G2744" t="str">
        <f>VLOOKUP($B2744,Categorisation_T_Score!$B$1:$DH$51,$C2744+2,FALSE)</f>
        <v>P2</v>
      </c>
      <c r="H2744">
        <f>IFERROR(VLOOKUP(G2744,ScoreCards!$C$3:$F$6,4),0)</f>
        <v>0</v>
      </c>
    </row>
    <row r="2745" spans="2:8">
      <c r="B2745">
        <f t="shared" si="129"/>
        <v>29</v>
      </c>
      <c r="C2745">
        <f t="shared" si="130"/>
        <v>17</v>
      </c>
      <c r="D2745" t="str">
        <f>VLOOKUP(B2745,Categorisation_T!$B$4:$C$51,2,FALSE)</f>
        <v>Ζ4</v>
      </c>
      <c r="E2745">
        <f>HLOOKUP(C2745,Categorisation_T!$D$1:$DH$4,4,FALSE)</f>
        <v>13.2</v>
      </c>
      <c r="F2745" t="str">
        <f t="shared" si="128"/>
        <v>13.2-Ζ4</v>
      </c>
      <c r="G2745" t="str">
        <f>VLOOKUP($B2745,Categorisation_T_Score!$B$1:$DH$51,$C2745+2,FALSE)</f>
        <v>P2</v>
      </c>
      <c r="H2745">
        <f>IFERROR(VLOOKUP(G2745,ScoreCards!$C$3:$F$6,4),0)</f>
        <v>0</v>
      </c>
    </row>
    <row r="2746" spans="2:8">
      <c r="B2746">
        <f t="shared" si="129"/>
        <v>29</v>
      </c>
      <c r="C2746">
        <f t="shared" si="130"/>
        <v>18</v>
      </c>
      <c r="D2746" t="str">
        <f>VLOOKUP(B2746,Categorisation_T!$B$4:$C$51,2,FALSE)</f>
        <v>Ζ4</v>
      </c>
      <c r="E2746">
        <f>HLOOKUP(C2746,Categorisation_T!$D$1:$DH$4,4,FALSE)</f>
        <v>13.3</v>
      </c>
      <c r="F2746" t="str">
        <f t="shared" si="128"/>
        <v>13.3-Ζ4</v>
      </c>
      <c r="G2746" t="str">
        <f>VLOOKUP($B2746,Categorisation_T_Score!$B$1:$DH$51,$C2746+2,FALSE)</f>
        <v>P2</v>
      </c>
      <c r="H2746">
        <f>IFERROR(VLOOKUP(G2746,ScoreCards!$C$3:$F$6,4),0)</f>
        <v>0</v>
      </c>
    </row>
    <row r="2747" spans="2:8">
      <c r="B2747">
        <f t="shared" si="129"/>
        <v>29</v>
      </c>
      <c r="C2747">
        <f t="shared" si="130"/>
        <v>19</v>
      </c>
      <c r="D2747" t="str">
        <f>VLOOKUP(B2747,Categorisation_T!$B$4:$C$51,2,FALSE)</f>
        <v>Ζ4</v>
      </c>
      <c r="E2747">
        <f>HLOOKUP(C2747,Categorisation_T!$D$1:$DH$4,4,FALSE)</f>
        <v>13.9</v>
      </c>
      <c r="F2747" t="str">
        <f t="shared" si="128"/>
        <v>13.9-Ζ4</v>
      </c>
      <c r="G2747" t="str">
        <f>VLOOKUP($B2747,Categorisation_T_Score!$B$1:$DH$51,$C2747+2,FALSE)</f>
        <v>P2</v>
      </c>
      <c r="H2747">
        <f>IFERROR(VLOOKUP(G2747,ScoreCards!$C$3:$F$6,4),0)</f>
        <v>0</v>
      </c>
    </row>
    <row r="2748" spans="2:8">
      <c r="B2748">
        <f t="shared" si="129"/>
        <v>29</v>
      </c>
      <c r="C2748">
        <f t="shared" si="130"/>
        <v>20</v>
      </c>
      <c r="D2748" t="str">
        <f>VLOOKUP(B2748,Categorisation_T!$B$4:$C$51,2,FALSE)</f>
        <v>Ζ4</v>
      </c>
      <c r="E2748">
        <f>HLOOKUP(C2748,Categorisation_T!$D$1:$DH$4,4,FALSE)</f>
        <v>14.1</v>
      </c>
      <c r="F2748" t="str">
        <f t="shared" si="128"/>
        <v>14.1-Ζ4</v>
      </c>
      <c r="G2748">
        <f>VLOOKUP($B2748,Categorisation_T_Score!$B$1:$DH$51,$C2748+2,FALSE)</f>
        <v>0</v>
      </c>
      <c r="H2748">
        <f>IFERROR(VLOOKUP(G2748,ScoreCards!$C$3:$F$6,4),0)</f>
        <v>0</v>
      </c>
    </row>
    <row r="2749" spans="2:8">
      <c r="B2749">
        <f t="shared" si="129"/>
        <v>29</v>
      </c>
      <c r="C2749">
        <f t="shared" si="130"/>
        <v>21</v>
      </c>
      <c r="D2749" t="str">
        <f>VLOOKUP(B2749,Categorisation_T!$B$4:$C$51,2,FALSE)</f>
        <v>Ζ4</v>
      </c>
      <c r="E2749">
        <f>HLOOKUP(C2749,Categorisation_T!$D$1:$DH$4,4,FALSE)</f>
        <v>14.2</v>
      </c>
      <c r="F2749" t="str">
        <f t="shared" si="128"/>
        <v>14.2-Ζ4</v>
      </c>
      <c r="G2749">
        <f>VLOOKUP($B2749,Categorisation_T_Score!$B$1:$DH$51,$C2749+2,FALSE)</f>
        <v>0</v>
      </c>
      <c r="H2749">
        <f>IFERROR(VLOOKUP(G2749,ScoreCards!$C$3:$F$6,4),0)</f>
        <v>0</v>
      </c>
    </row>
    <row r="2750" spans="2:8">
      <c r="B2750">
        <f t="shared" si="129"/>
        <v>29</v>
      </c>
      <c r="C2750">
        <f t="shared" si="130"/>
        <v>22</v>
      </c>
      <c r="D2750" t="str">
        <f>VLOOKUP(B2750,Categorisation_T!$B$4:$C$51,2,FALSE)</f>
        <v>Ζ4</v>
      </c>
      <c r="E2750">
        <f>HLOOKUP(C2750,Categorisation_T!$D$1:$DH$4,4,FALSE)</f>
        <v>14.3</v>
      </c>
      <c r="F2750" t="str">
        <f t="shared" si="128"/>
        <v>14.3-Ζ4</v>
      </c>
      <c r="G2750">
        <f>VLOOKUP($B2750,Categorisation_T_Score!$B$1:$DH$51,$C2750+2,FALSE)</f>
        <v>0</v>
      </c>
      <c r="H2750">
        <f>IFERROR(VLOOKUP(G2750,ScoreCards!$C$3:$F$6,4),0)</f>
        <v>0</v>
      </c>
    </row>
    <row r="2751" spans="2:8">
      <c r="B2751">
        <f t="shared" si="129"/>
        <v>29</v>
      </c>
      <c r="C2751">
        <f t="shared" si="130"/>
        <v>23</v>
      </c>
      <c r="D2751" t="str">
        <f>VLOOKUP(B2751,Categorisation_T!$B$4:$C$51,2,FALSE)</f>
        <v>Ζ4</v>
      </c>
      <c r="E2751">
        <f>HLOOKUP(C2751,Categorisation_T!$D$1:$DH$4,4,FALSE)</f>
        <v>15.1</v>
      </c>
      <c r="F2751" t="str">
        <f t="shared" si="128"/>
        <v>15.1-Ζ4</v>
      </c>
      <c r="G2751" t="str">
        <f>VLOOKUP($B2751,Categorisation_T_Score!$B$1:$DH$51,$C2751+2,FALSE)</f>
        <v>P2</v>
      </c>
      <c r="H2751">
        <f>IFERROR(VLOOKUP(G2751,ScoreCards!$C$3:$F$6,4),0)</f>
        <v>0</v>
      </c>
    </row>
    <row r="2752" spans="2:8">
      <c r="B2752">
        <f t="shared" si="129"/>
        <v>29</v>
      </c>
      <c r="C2752">
        <f t="shared" si="130"/>
        <v>24</v>
      </c>
      <c r="D2752" t="str">
        <f>VLOOKUP(B2752,Categorisation_T!$B$4:$C$51,2,FALSE)</f>
        <v>Ζ4</v>
      </c>
      <c r="E2752">
        <f>HLOOKUP(C2752,Categorisation_T!$D$1:$DH$4,4,FALSE)</f>
        <v>15.2</v>
      </c>
      <c r="F2752" t="str">
        <f t="shared" si="128"/>
        <v>15.2-Ζ4</v>
      </c>
      <c r="G2752" t="str">
        <f>VLOOKUP($B2752,Categorisation_T_Score!$B$1:$DH$51,$C2752+2,FALSE)</f>
        <v>P2</v>
      </c>
      <c r="H2752">
        <f>IFERROR(VLOOKUP(G2752,ScoreCards!$C$3:$F$6,4),0)</f>
        <v>0</v>
      </c>
    </row>
    <row r="2753" spans="2:8">
      <c r="B2753">
        <f t="shared" si="129"/>
        <v>29</v>
      </c>
      <c r="C2753">
        <f t="shared" si="130"/>
        <v>25</v>
      </c>
      <c r="D2753" t="str">
        <f>VLOOKUP(B2753,Categorisation_T!$B$4:$C$51,2,FALSE)</f>
        <v>Ζ4</v>
      </c>
      <c r="E2753">
        <f>HLOOKUP(C2753,Categorisation_T!$D$1:$DH$4,4,FALSE)</f>
        <v>96.01</v>
      </c>
      <c r="F2753" t="str">
        <f t="shared" si="128"/>
        <v>96.01-Ζ4</v>
      </c>
      <c r="G2753" t="str">
        <f>VLOOKUP($B2753,Categorisation_T_Score!$B$1:$DH$51,$C2753+2,FALSE)</f>
        <v>P2</v>
      </c>
      <c r="H2753">
        <f>IFERROR(VLOOKUP(G2753,ScoreCards!$C$3:$F$6,4),0)</f>
        <v>0</v>
      </c>
    </row>
    <row r="2754" spans="2:8">
      <c r="B2754">
        <f t="shared" si="129"/>
        <v>29</v>
      </c>
      <c r="C2754">
        <f t="shared" si="130"/>
        <v>26</v>
      </c>
      <c r="D2754" t="str">
        <f>VLOOKUP(B2754,Categorisation_T!$B$4:$C$51,2,FALSE)</f>
        <v>Ζ4</v>
      </c>
      <c r="E2754" t="str">
        <f>HLOOKUP(C2754,Categorisation_T!$D$1:$DH$4,4,FALSE)</f>
        <v>D</v>
      </c>
      <c r="F2754" t="str">
        <f t="shared" si="128"/>
        <v>D-Ζ4</v>
      </c>
      <c r="G2754" t="str">
        <f>VLOOKUP($B2754,Categorisation_T_Score!$B$1:$DH$51,$C2754+2,FALSE)</f>
        <v>P2</v>
      </c>
      <c r="H2754">
        <f>IFERROR(VLOOKUP(G2754,ScoreCards!$C$3:$F$6,4),0)</f>
        <v>0</v>
      </c>
    </row>
    <row r="2755" spans="2:8">
      <c r="B2755">
        <f t="shared" si="129"/>
        <v>29</v>
      </c>
      <c r="C2755">
        <f t="shared" si="130"/>
        <v>27</v>
      </c>
      <c r="D2755" t="str">
        <f>VLOOKUP(B2755,Categorisation_T!$B$4:$C$51,2,FALSE)</f>
        <v>Ζ4</v>
      </c>
      <c r="E2755">
        <f>HLOOKUP(C2755,Categorisation_T!$D$1:$DH$4,4,FALSE)</f>
        <v>16.100000000000001</v>
      </c>
      <c r="F2755" t="str">
        <f t="shared" si="128"/>
        <v>16.1-Ζ4</v>
      </c>
      <c r="G2755" t="str">
        <f>VLOOKUP($B2755,Categorisation_T_Score!$B$1:$DH$51,$C2755+2,FALSE)</f>
        <v>P2</v>
      </c>
      <c r="H2755">
        <f>IFERROR(VLOOKUP(G2755,ScoreCards!$C$3:$F$6,4),0)</f>
        <v>0</v>
      </c>
    </row>
    <row r="2756" spans="2:8">
      <c r="B2756">
        <f t="shared" si="129"/>
        <v>29</v>
      </c>
      <c r="C2756">
        <f t="shared" si="130"/>
        <v>28</v>
      </c>
      <c r="D2756" t="str">
        <f>VLOOKUP(B2756,Categorisation_T!$B$4:$C$51,2,FALSE)</f>
        <v>Ζ4</v>
      </c>
      <c r="E2756">
        <f>HLOOKUP(C2756,Categorisation_T!$D$1:$DH$4,4,FALSE)</f>
        <v>16.2</v>
      </c>
      <c r="F2756" t="str">
        <f t="shared" si="128"/>
        <v>16.2-Ζ4</v>
      </c>
      <c r="G2756" t="str">
        <f>VLOOKUP($B2756,Categorisation_T_Score!$B$1:$DH$51,$C2756+2,FALSE)</f>
        <v>P2</v>
      </c>
      <c r="H2756">
        <f>IFERROR(VLOOKUP(G2756,ScoreCards!$C$3:$F$6,4),0)</f>
        <v>0</v>
      </c>
    </row>
    <row r="2757" spans="2:8">
      <c r="B2757">
        <f t="shared" si="129"/>
        <v>29</v>
      </c>
      <c r="C2757">
        <f t="shared" si="130"/>
        <v>29</v>
      </c>
      <c r="D2757" t="str">
        <f>VLOOKUP(B2757,Categorisation_T!$B$4:$C$51,2,FALSE)</f>
        <v>Ζ4</v>
      </c>
      <c r="E2757">
        <f>HLOOKUP(C2757,Categorisation_T!$D$1:$DH$4,4,FALSE)</f>
        <v>17.100000000000001</v>
      </c>
      <c r="F2757" t="str">
        <f t="shared" ref="F2757:F2820" si="131">E2757&amp;"-"&amp;D2757</f>
        <v>17.1-Ζ4</v>
      </c>
      <c r="G2757">
        <f>VLOOKUP($B2757,Categorisation_T_Score!$B$1:$DH$51,$C2757+2,FALSE)</f>
        <v>0</v>
      </c>
      <c r="H2757">
        <f>IFERROR(VLOOKUP(G2757,ScoreCards!$C$3:$F$6,4),0)</f>
        <v>0</v>
      </c>
    </row>
    <row r="2758" spans="2:8">
      <c r="B2758">
        <f t="shared" si="129"/>
        <v>29</v>
      </c>
      <c r="C2758">
        <f t="shared" si="130"/>
        <v>30</v>
      </c>
      <c r="D2758" t="str">
        <f>VLOOKUP(B2758,Categorisation_T!$B$4:$C$51,2,FALSE)</f>
        <v>Ζ4</v>
      </c>
      <c r="E2758">
        <f>HLOOKUP(C2758,Categorisation_T!$D$1:$DH$4,4,FALSE)</f>
        <v>17.2</v>
      </c>
      <c r="F2758" t="str">
        <f t="shared" si="131"/>
        <v>17.2-Ζ4</v>
      </c>
      <c r="G2758">
        <f>VLOOKUP($B2758,Categorisation_T_Score!$B$1:$DH$51,$C2758+2,FALSE)</f>
        <v>0</v>
      </c>
      <c r="H2758">
        <f>IFERROR(VLOOKUP(G2758,ScoreCards!$C$3:$F$6,4),0)</f>
        <v>0</v>
      </c>
    </row>
    <row r="2759" spans="2:8">
      <c r="B2759">
        <f t="shared" si="129"/>
        <v>29</v>
      </c>
      <c r="C2759">
        <f t="shared" si="130"/>
        <v>31</v>
      </c>
      <c r="D2759" t="str">
        <f>VLOOKUP(B2759,Categorisation_T!$B$4:$C$51,2,FALSE)</f>
        <v>Ζ4</v>
      </c>
      <c r="E2759">
        <f>HLOOKUP(C2759,Categorisation_T!$D$1:$DH$4,4,FALSE)</f>
        <v>18.100000000000001</v>
      </c>
      <c r="F2759" t="str">
        <f t="shared" si="131"/>
        <v>18.1-Ζ4</v>
      </c>
      <c r="G2759" t="str">
        <f>VLOOKUP($B2759,Categorisation_T_Score!$B$1:$DH$51,$C2759+2,FALSE)</f>
        <v>P2</v>
      </c>
      <c r="H2759">
        <f>IFERROR(VLOOKUP(G2759,ScoreCards!$C$3:$F$6,4),0)</f>
        <v>0</v>
      </c>
    </row>
    <row r="2760" spans="2:8">
      <c r="B2760">
        <f t="shared" si="129"/>
        <v>29</v>
      </c>
      <c r="C2760">
        <f t="shared" si="130"/>
        <v>32</v>
      </c>
      <c r="D2760" t="str">
        <f>VLOOKUP(B2760,Categorisation_T!$B$4:$C$51,2,FALSE)</f>
        <v>Ζ4</v>
      </c>
      <c r="E2760" t="str">
        <f>HLOOKUP(C2760,Categorisation_T!$D$1:$DH$4,4,FALSE)</f>
        <v>E</v>
      </c>
      <c r="F2760" t="str">
        <f t="shared" si="131"/>
        <v>E-Ζ4</v>
      </c>
      <c r="G2760" t="str">
        <f>VLOOKUP($B2760,Categorisation_T_Score!$B$1:$DH$51,$C2760+2,FALSE)</f>
        <v>P2</v>
      </c>
      <c r="H2760">
        <f>IFERROR(VLOOKUP(G2760,ScoreCards!$C$3:$F$6,4),0)</f>
        <v>0</v>
      </c>
    </row>
    <row r="2761" spans="2:8">
      <c r="B2761">
        <f t="shared" si="129"/>
        <v>29</v>
      </c>
      <c r="C2761">
        <f t="shared" si="130"/>
        <v>33</v>
      </c>
      <c r="D2761" t="str">
        <f>VLOOKUP(B2761,Categorisation_T!$B$4:$C$51,2,FALSE)</f>
        <v>Ζ4</v>
      </c>
      <c r="E2761">
        <f>HLOOKUP(C2761,Categorisation_T!$D$1:$DH$4,4,FALSE)</f>
        <v>19.100000000000001</v>
      </c>
      <c r="F2761" t="str">
        <f t="shared" si="131"/>
        <v>19.1-Ζ4</v>
      </c>
      <c r="G2761" t="str">
        <f>VLOOKUP($B2761,Categorisation_T_Score!$B$1:$DH$51,$C2761+2,FALSE)</f>
        <v>P2</v>
      </c>
      <c r="H2761">
        <f>IFERROR(VLOOKUP(G2761,ScoreCards!$C$3:$F$6,4),0)</f>
        <v>0</v>
      </c>
    </row>
    <row r="2762" spans="2:8">
      <c r="B2762">
        <f t="shared" si="129"/>
        <v>29</v>
      </c>
      <c r="C2762">
        <f t="shared" si="130"/>
        <v>34</v>
      </c>
      <c r="D2762" t="str">
        <f>VLOOKUP(B2762,Categorisation_T!$B$4:$C$51,2,FALSE)</f>
        <v>Ζ4</v>
      </c>
      <c r="E2762">
        <f>HLOOKUP(C2762,Categorisation_T!$D$1:$DH$4,4,FALSE)</f>
        <v>20.100000000000001</v>
      </c>
      <c r="F2762" t="str">
        <f t="shared" si="131"/>
        <v>20.1-Ζ4</v>
      </c>
      <c r="G2762" t="str">
        <f>VLOOKUP($B2762,Categorisation_T_Score!$B$1:$DH$51,$C2762+2,FALSE)</f>
        <v>P2</v>
      </c>
      <c r="H2762">
        <f>IFERROR(VLOOKUP(G2762,ScoreCards!$C$3:$F$6,4),0)</f>
        <v>0</v>
      </c>
    </row>
    <row r="2763" spans="2:8">
      <c r="B2763">
        <f t="shared" si="129"/>
        <v>29</v>
      </c>
      <c r="C2763">
        <f t="shared" si="130"/>
        <v>35</v>
      </c>
      <c r="D2763" t="str">
        <f>VLOOKUP(B2763,Categorisation_T!$B$4:$C$51,2,FALSE)</f>
        <v>Ζ4</v>
      </c>
      <c r="E2763">
        <f>HLOOKUP(C2763,Categorisation_T!$D$1:$DH$4,4,FALSE)</f>
        <v>20.2</v>
      </c>
      <c r="F2763" t="str">
        <f t="shared" si="131"/>
        <v>20.2-Ζ4</v>
      </c>
      <c r="G2763" t="str">
        <f>VLOOKUP($B2763,Categorisation_T_Score!$B$1:$DH$51,$C2763+2,FALSE)</f>
        <v>P2</v>
      </c>
      <c r="H2763">
        <f>IFERROR(VLOOKUP(G2763,ScoreCards!$C$3:$F$6,4),0)</f>
        <v>0</v>
      </c>
    </row>
    <row r="2764" spans="2:8">
      <c r="B2764">
        <f t="shared" si="129"/>
        <v>29</v>
      </c>
      <c r="C2764">
        <f t="shared" si="130"/>
        <v>36</v>
      </c>
      <c r="D2764" t="str">
        <f>VLOOKUP(B2764,Categorisation_T!$B$4:$C$51,2,FALSE)</f>
        <v>Ζ4</v>
      </c>
      <c r="E2764">
        <f>HLOOKUP(C2764,Categorisation_T!$D$1:$DH$4,4,FALSE)</f>
        <v>20.3</v>
      </c>
      <c r="F2764" t="str">
        <f t="shared" si="131"/>
        <v>20.3-Ζ4</v>
      </c>
      <c r="G2764" t="str">
        <f>VLOOKUP($B2764,Categorisation_T_Score!$B$1:$DH$51,$C2764+2,FALSE)</f>
        <v>P2</v>
      </c>
      <c r="H2764">
        <f>IFERROR(VLOOKUP(G2764,ScoreCards!$C$3:$F$6,4),0)</f>
        <v>0</v>
      </c>
    </row>
    <row r="2765" spans="2:8">
      <c r="B2765">
        <f t="shared" si="129"/>
        <v>29</v>
      </c>
      <c r="C2765">
        <f t="shared" si="130"/>
        <v>37</v>
      </c>
      <c r="D2765" t="str">
        <f>VLOOKUP(B2765,Categorisation_T!$B$4:$C$51,2,FALSE)</f>
        <v>Ζ4</v>
      </c>
      <c r="E2765">
        <f>HLOOKUP(C2765,Categorisation_T!$D$1:$DH$4,4,FALSE)</f>
        <v>20.399999999999999</v>
      </c>
      <c r="F2765" t="str">
        <f t="shared" si="131"/>
        <v>20.4-Ζ4</v>
      </c>
      <c r="G2765" t="str">
        <f>VLOOKUP($B2765,Categorisation_T_Score!$B$1:$DH$51,$C2765+2,FALSE)</f>
        <v>P2</v>
      </c>
      <c r="H2765">
        <f>IFERROR(VLOOKUP(G2765,ScoreCards!$C$3:$F$6,4),0)</f>
        <v>0</v>
      </c>
    </row>
    <row r="2766" spans="2:8">
      <c r="B2766">
        <f t="shared" si="129"/>
        <v>29</v>
      </c>
      <c r="C2766">
        <f t="shared" si="130"/>
        <v>38</v>
      </c>
      <c r="D2766" t="str">
        <f>VLOOKUP(B2766,Categorisation_T!$B$4:$C$51,2,FALSE)</f>
        <v>Ζ4</v>
      </c>
      <c r="E2766">
        <f>HLOOKUP(C2766,Categorisation_T!$D$1:$DH$4,4,FALSE)</f>
        <v>20.5</v>
      </c>
      <c r="F2766" t="str">
        <f t="shared" si="131"/>
        <v>20.5-Ζ4</v>
      </c>
      <c r="G2766" t="str">
        <f>VLOOKUP($B2766,Categorisation_T_Score!$B$1:$DH$51,$C2766+2,FALSE)</f>
        <v>P2</v>
      </c>
      <c r="H2766">
        <f>IFERROR(VLOOKUP(G2766,ScoreCards!$C$3:$F$6,4),0)</f>
        <v>0</v>
      </c>
    </row>
    <row r="2767" spans="2:8">
      <c r="B2767">
        <f t="shared" si="129"/>
        <v>29</v>
      </c>
      <c r="C2767">
        <f t="shared" si="130"/>
        <v>39</v>
      </c>
      <c r="D2767" t="str">
        <f>VLOOKUP(B2767,Categorisation_T!$B$4:$C$51,2,FALSE)</f>
        <v>Ζ4</v>
      </c>
      <c r="E2767">
        <f>HLOOKUP(C2767,Categorisation_T!$D$1:$DH$4,4,FALSE)</f>
        <v>20.6</v>
      </c>
      <c r="F2767" t="str">
        <f t="shared" si="131"/>
        <v>20.6-Ζ4</v>
      </c>
      <c r="G2767" t="str">
        <f>VLOOKUP($B2767,Categorisation_T_Score!$B$1:$DH$51,$C2767+2,FALSE)</f>
        <v>P2</v>
      </c>
      <c r="H2767">
        <f>IFERROR(VLOOKUP(G2767,ScoreCards!$C$3:$F$6,4),0)</f>
        <v>0</v>
      </c>
    </row>
    <row r="2768" spans="2:8">
      <c r="B2768">
        <f t="shared" si="129"/>
        <v>29</v>
      </c>
      <c r="C2768">
        <f t="shared" si="130"/>
        <v>40</v>
      </c>
      <c r="D2768" t="str">
        <f>VLOOKUP(B2768,Categorisation_T!$B$4:$C$51,2,FALSE)</f>
        <v>Ζ4</v>
      </c>
      <c r="E2768">
        <f>HLOOKUP(C2768,Categorisation_T!$D$1:$DH$4,4,FALSE)</f>
        <v>21.1</v>
      </c>
      <c r="F2768" t="str">
        <f t="shared" si="131"/>
        <v>21.1-Ζ4</v>
      </c>
      <c r="G2768" t="str">
        <f>VLOOKUP($B2768,Categorisation_T_Score!$B$1:$DH$51,$C2768+2,FALSE)</f>
        <v>P2</v>
      </c>
      <c r="H2768">
        <f>IFERROR(VLOOKUP(G2768,ScoreCards!$C$3:$F$6,4),0)</f>
        <v>0</v>
      </c>
    </row>
    <row r="2769" spans="2:8">
      <c r="B2769">
        <f t="shared" si="129"/>
        <v>29</v>
      </c>
      <c r="C2769">
        <f t="shared" si="130"/>
        <v>41</v>
      </c>
      <c r="D2769" t="str">
        <f>VLOOKUP(B2769,Categorisation_T!$B$4:$C$51,2,FALSE)</f>
        <v>Ζ4</v>
      </c>
      <c r="E2769">
        <f>HLOOKUP(C2769,Categorisation_T!$D$1:$DH$4,4,FALSE)</f>
        <v>21.2</v>
      </c>
      <c r="F2769" t="str">
        <f t="shared" si="131"/>
        <v>21.2-Ζ4</v>
      </c>
      <c r="G2769" t="str">
        <f>VLOOKUP($B2769,Categorisation_T_Score!$B$1:$DH$51,$C2769+2,FALSE)</f>
        <v>P2</v>
      </c>
      <c r="H2769">
        <f>IFERROR(VLOOKUP(G2769,ScoreCards!$C$3:$F$6,4),0)</f>
        <v>0</v>
      </c>
    </row>
    <row r="2770" spans="2:8">
      <c r="B2770">
        <f t="shared" si="129"/>
        <v>29</v>
      </c>
      <c r="C2770">
        <f t="shared" si="130"/>
        <v>42</v>
      </c>
      <c r="D2770" t="str">
        <f>VLOOKUP(B2770,Categorisation_T!$B$4:$C$51,2,FALSE)</f>
        <v>Ζ4</v>
      </c>
      <c r="E2770">
        <f>HLOOKUP(C2770,Categorisation_T!$D$1:$DH$4,4,FALSE)</f>
        <v>22.1</v>
      </c>
      <c r="F2770" t="str">
        <f t="shared" si="131"/>
        <v>22.1-Ζ4</v>
      </c>
      <c r="G2770" t="str">
        <f>VLOOKUP($B2770,Categorisation_T_Score!$B$1:$DH$51,$C2770+2,FALSE)</f>
        <v>P2</v>
      </c>
      <c r="H2770">
        <f>IFERROR(VLOOKUP(G2770,ScoreCards!$C$3:$F$6,4),0)</f>
        <v>0</v>
      </c>
    </row>
    <row r="2771" spans="2:8">
      <c r="B2771">
        <f t="shared" si="129"/>
        <v>29</v>
      </c>
      <c r="C2771">
        <f t="shared" si="130"/>
        <v>43</v>
      </c>
      <c r="D2771" t="str">
        <f>VLOOKUP(B2771,Categorisation_T!$B$4:$C$51,2,FALSE)</f>
        <v>Ζ4</v>
      </c>
      <c r="E2771">
        <f>HLOOKUP(C2771,Categorisation_T!$D$1:$DH$4,4,FALSE)</f>
        <v>22.2</v>
      </c>
      <c r="F2771" t="str">
        <f t="shared" si="131"/>
        <v>22.2-Ζ4</v>
      </c>
      <c r="G2771">
        <f>VLOOKUP($B2771,Categorisation_T_Score!$B$1:$DH$51,$C2771+2,FALSE)</f>
        <v>0</v>
      </c>
      <c r="H2771">
        <f>IFERROR(VLOOKUP(G2771,ScoreCards!$C$3:$F$6,4),0)</f>
        <v>0</v>
      </c>
    </row>
    <row r="2772" spans="2:8">
      <c r="B2772">
        <f t="shared" si="129"/>
        <v>29</v>
      </c>
      <c r="C2772">
        <f t="shared" si="130"/>
        <v>44</v>
      </c>
      <c r="D2772" t="str">
        <f>VLOOKUP(B2772,Categorisation_T!$B$4:$C$51,2,FALSE)</f>
        <v>Ζ4</v>
      </c>
      <c r="E2772" t="str">
        <f>HLOOKUP(C2772,Categorisation_T!$D$1:$DH$4,4,FALSE)</f>
        <v>F</v>
      </c>
      <c r="F2772" t="str">
        <f t="shared" si="131"/>
        <v>F-Ζ4</v>
      </c>
      <c r="G2772" t="str">
        <f>VLOOKUP($B2772,Categorisation_T_Score!$B$1:$DH$51,$C2772+2,FALSE)</f>
        <v>P2</v>
      </c>
      <c r="H2772">
        <f>IFERROR(VLOOKUP(G2772,ScoreCards!$C$3:$F$6,4),0)</f>
        <v>0</v>
      </c>
    </row>
    <row r="2773" spans="2:8">
      <c r="B2773">
        <f t="shared" si="129"/>
        <v>29</v>
      </c>
      <c r="C2773">
        <f t="shared" si="130"/>
        <v>45</v>
      </c>
      <c r="D2773" t="str">
        <f>VLOOKUP(B2773,Categorisation_T!$B$4:$C$51,2,FALSE)</f>
        <v>Ζ4</v>
      </c>
      <c r="E2773">
        <f>HLOOKUP(C2773,Categorisation_T!$D$1:$DH$4,4,FALSE)</f>
        <v>23.1</v>
      </c>
      <c r="F2773" t="str">
        <f t="shared" si="131"/>
        <v>23.1-Ζ4</v>
      </c>
      <c r="G2773">
        <f>VLOOKUP($B2773,Categorisation_T_Score!$B$1:$DH$51,$C2773+2,FALSE)</f>
        <v>0</v>
      </c>
      <c r="H2773">
        <f>IFERROR(VLOOKUP(G2773,ScoreCards!$C$3:$F$6,4),0)</f>
        <v>0</v>
      </c>
    </row>
    <row r="2774" spans="2:8">
      <c r="B2774">
        <f t="shared" si="129"/>
        <v>29</v>
      </c>
      <c r="C2774">
        <f t="shared" si="130"/>
        <v>46</v>
      </c>
      <c r="D2774" t="str">
        <f>VLOOKUP(B2774,Categorisation_T!$B$4:$C$51,2,FALSE)</f>
        <v>Ζ4</v>
      </c>
      <c r="E2774">
        <f>HLOOKUP(C2774,Categorisation_T!$D$1:$DH$4,4,FALSE)</f>
        <v>23.2</v>
      </c>
      <c r="F2774" t="str">
        <f t="shared" si="131"/>
        <v>23.2-Ζ4</v>
      </c>
      <c r="G2774">
        <f>VLOOKUP($B2774,Categorisation_T_Score!$B$1:$DH$51,$C2774+2,FALSE)</f>
        <v>0</v>
      </c>
      <c r="H2774">
        <f>IFERROR(VLOOKUP(G2774,ScoreCards!$C$3:$F$6,4),0)</f>
        <v>0</v>
      </c>
    </row>
    <row r="2775" spans="2:8">
      <c r="B2775">
        <f t="shared" si="129"/>
        <v>29</v>
      </c>
      <c r="C2775">
        <f t="shared" si="130"/>
        <v>47</v>
      </c>
      <c r="D2775" t="str">
        <f>VLOOKUP(B2775,Categorisation_T!$B$4:$C$51,2,FALSE)</f>
        <v>Ζ4</v>
      </c>
      <c r="E2775">
        <f>HLOOKUP(C2775,Categorisation_T!$D$1:$DH$4,4,FALSE)</f>
        <v>23.3</v>
      </c>
      <c r="F2775" t="str">
        <f t="shared" si="131"/>
        <v>23.3-Ζ4</v>
      </c>
      <c r="G2775">
        <f>VLOOKUP($B2775,Categorisation_T_Score!$B$1:$DH$51,$C2775+2,FALSE)</f>
        <v>0</v>
      </c>
      <c r="H2775">
        <f>IFERROR(VLOOKUP(G2775,ScoreCards!$C$3:$F$6,4),0)</f>
        <v>0</v>
      </c>
    </row>
    <row r="2776" spans="2:8">
      <c r="B2776">
        <f t="shared" si="129"/>
        <v>29</v>
      </c>
      <c r="C2776">
        <f t="shared" si="130"/>
        <v>48</v>
      </c>
      <c r="D2776" t="str">
        <f>VLOOKUP(B2776,Categorisation_T!$B$4:$C$51,2,FALSE)</f>
        <v>Ζ4</v>
      </c>
      <c r="E2776">
        <f>HLOOKUP(C2776,Categorisation_T!$D$1:$DH$4,4,FALSE)</f>
        <v>23.4</v>
      </c>
      <c r="F2776" t="str">
        <f t="shared" si="131"/>
        <v>23.4-Ζ4</v>
      </c>
      <c r="G2776">
        <f>VLOOKUP($B2776,Categorisation_T_Score!$B$1:$DH$51,$C2776+2,FALSE)</f>
        <v>0</v>
      </c>
      <c r="H2776">
        <f>IFERROR(VLOOKUP(G2776,ScoreCards!$C$3:$F$6,4),0)</f>
        <v>0</v>
      </c>
    </row>
    <row r="2777" spans="2:8">
      <c r="B2777">
        <f t="shared" si="129"/>
        <v>29</v>
      </c>
      <c r="C2777">
        <f t="shared" si="130"/>
        <v>49</v>
      </c>
      <c r="D2777" t="str">
        <f>VLOOKUP(B2777,Categorisation_T!$B$4:$C$51,2,FALSE)</f>
        <v>Ζ4</v>
      </c>
      <c r="E2777">
        <f>HLOOKUP(C2777,Categorisation_T!$D$1:$DH$4,4,FALSE)</f>
        <v>23.5</v>
      </c>
      <c r="F2777" t="str">
        <f t="shared" si="131"/>
        <v>23.5-Ζ4</v>
      </c>
      <c r="G2777">
        <f>VLOOKUP($B2777,Categorisation_T_Score!$B$1:$DH$51,$C2777+2,FALSE)</f>
        <v>0</v>
      </c>
      <c r="H2777">
        <f>IFERROR(VLOOKUP(G2777,ScoreCards!$C$3:$F$6,4),0)</f>
        <v>0</v>
      </c>
    </row>
    <row r="2778" spans="2:8">
      <c r="B2778">
        <f t="shared" si="129"/>
        <v>29</v>
      </c>
      <c r="C2778">
        <f t="shared" si="130"/>
        <v>50</v>
      </c>
      <c r="D2778" t="str">
        <f>VLOOKUP(B2778,Categorisation_T!$B$4:$C$51,2,FALSE)</f>
        <v>Ζ4</v>
      </c>
      <c r="E2778">
        <f>HLOOKUP(C2778,Categorisation_T!$D$1:$DH$4,4,FALSE)</f>
        <v>23.6</v>
      </c>
      <c r="F2778" t="str">
        <f t="shared" si="131"/>
        <v>23.6-Ζ4</v>
      </c>
      <c r="G2778">
        <f>VLOOKUP($B2778,Categorisation_T_Score!$B$1:$DH$51,$C2778+2,FALSE)</f>
        <v>0</v>
      </c>
      <c r="H2778">
        <f>IFERROR(VLOOKUP(G2778,ScoreCards!$C$3:$F$6,4),0)</f>
        <v>0</v>
      </c>
    </row>
    <row r="2779" spans="2:8">
      <c r="B2779">
        <f t="shared" si="129"/>
        <v>29</v>
      </c>
      <c r="C2779">
        <f t="shared" si="130"/>
        <v>51</v>
      </c>
      <c r="D2779" t="str">
        <f>VLOOKUP(B2779,Categorisation_T!$B$4:$C$51,2,FALSE)</f>
        <v>Ζ4</v>
      </c>
      <c r="E2779">
        <f>HLOOKUP(C2779,Categorisation_T!$D$1:$DH$4,4,FALSE)</f>
        <v>23.7</v>
      </c>
      <c r="F2779" t="str">
        <f t="shared" si="131"/>
        <v>23.7-Ζ4</v>
      </c>
      <c r="G2779">
        <f>VLOOKUP($B2779,Categorisation_T_Score!$B$1:$DH$51,$C2779+2,FALSE)</f>
        <v>0</v>
      </c>
      <c r="H2779">
        <f>IFERROR(VLOOKUP(G2779,ScoreCards!$C$3:$F$6,4),0)</f>
        <v>0</v>
      </c>
    </row>
    <row r="2780" spans="2:8">
      <c r="B2780">
        <f t="shared" si="129"/>
        <v>29</v>
      </c>
      <c r="C2780">
        <f t="shared" si="130"/>
        <v>52</v>
      </c>
      <c r="D2780" t="str">
        <f>VLOOKUP(B2780,Categorisation_T!$B$4:$C$51,2,FALSE)</f>
        <v>Ζ4</v>
      </c>
      <c r="E2780">
        <f>HLOOKUP(C2780,Categorisation_T!$D$1:$DH$4,4,FALSE)</f>
        <v>38</v>
      </c>
      <c r="F2780" t="str">
        <f t="shared" si="131"/>
        <v>38-Ζ4</v>
      </c>
      <c r="G2780" t="str">
        <f>VLOOKUP($B2780,Categorisation_T_Score!$B$1:$DH$51,$C2780+2,FALSE)</f>
        <v>P2</v>
      </c>
      <c r="H2780">
        <f>IFERROR(VLOOKUP(G2780,ScoreCards!$C$3:$F$6,4),0)</f>
        <v>0</v>
      </c>
    </row>
    <row r="2781" spans="2:8">
      <c r="B2781">
        <f t="shared" si="129"/>
        <v>29</v>
      </c>
      <c r="C2781">
        <f t="shared" si="130"/>
        <v>53</v>
      </c>
      <c r="D2781" t="str">
        <f>VLOOKUP(B2781,Categorisation_T!$B$4:$C$51,2,FALSE)</f>
        <v>Ζ4</v>
      </c>
      <c r="E2781">
        <f>HLOOKUP(C2781,Categorisation_T!$D$1:$DH$4,4,FALSE)</f>
        <v>39</v>
      </c>
      <c r="F2781" t="str">
        <f t="shared" si="131"/>
        <v>39-Ζ4</v>
      </c>
      <c r="G2781" t="str">
        <f>VLOOKUP($B2781,Categorisation_T_Score!$B$1:$DH$51,$C2781+2,FALSE)</f>
        <v>P2</v>
      </c>
      <c r="H2781">
        <f>IFERROR(VLOOKUP(G2781,ScoreCards!$C$3:$F$6,4),0)</f>
        <v>0</v>
      </c>
    </row>
    <row r="2782" spans="2:8">
      <c r="B2782">
        <f t="shared" si="129"/>
        <v>29</v>
      </c>
      <c r="C2782">
        <f t="shared" si="130"/>
        <v>54</v>
      </c>
      <c r="D2782" t="str">
        <f>VLOOKUP(B2782,Categorisation_T!$B$4:$C$51,2,FALSE)</f>
        <v>Ζ4</v>
      </c>
      <c r="E2782" t="str">
        <f>HLOOKUP(C2782,Categorisation_T!$D$1:$DH$4,4,FALSE)</f>
        <v>G</v>
      </c>
      <c r="F2782" t="str">
        <f t="shared" si="131"/>
        <v>G-Ζ4</v>
      </c>
      <c r="G2782">
        <f>VLOOKUP($B2782,Categorisation_T_Score!$B$1:$DH$51,$C2782+2,FALSE)</f>
        <v>0</v>
      </c>
      <c r="H2782">
        <f>IFERROR(VLOOKUP(G2782,ScoreCards!$C$3:$F$6,4),0)</f>
        <v>0</v>
      </c>
    </row>
    <row r="2783" spans="2:8">
      <c r="B2783">
        <f t="shared" si="129"/>
        <v>29</v>
      </c>
      <c r="C2783">
        <f t="shared" si="130"/>
        <v>55</v>
      </c>
      <c r="D2783" t="str">
        <f>VLOOKUP(B2783,Categorisation_T!$B$4:$C$51,2,FALSE)</f>
        <v>Ζ4</v>
      </c>
      <c r="E2783">
        <f>HLOOKUP(C2783,Categorisation_T!$D$1:$DH$4,4,FALSE)</f>
        <v>24.1</v>
      </c>
      <c r="F2783" t="str">
        <f t="shared" si="131"/>
        <v>24.1-Ζ4</v>
      </c>
      <c r="G2783">
        <f>VLOOKUP($B2783,Categorisation_T_Score!$B$1:$DH$51,$C2783+2,FALSE)</f>
        <v>0</v>
      </c>
      <c r="H2783">
        <f>IFERROR(VLOOKUP(G2783,ScoreCards!$C$3:$F$6,4),0)</f>
        <v>0</v>
      </c>
    </row>
    <row r="2784" spans="2:8">
      <c r="B2784">
        <f t="shared" si="129"/>
        <v>29</v>
      </c>
      <c r="C2784">
        <f t="shared" si="130"/>
        <v>56</v>
      </c>
      <c r="D2784" t="str">
        <f>VLOOKUP(B2784,Categorisation_T!$B$4:$C$51,2,FALSE)</f>
        <v>Ζ4</v>
      </c>
      <c r="E2784">
        <f>HLOOKUP(C2784,Categorisation_T!$D$1:$DH$4,4,FALSE)</f>
        <v>24.2</v>
      </c>
      <c r="F2784" t="str">
        <f t="shared" si="131"/>
        <v>24.2-Ζ4</v>
      </c>
      <c r="G2784">
        <f>VLOOKUP($B2784,Categorisation_T_Score!$B$1:$DH$51,$C2784+2,FALSE)</f>
        <v>0</v>
      </c>
      <c r="H2784">
        <f>IFERROR(VLOOKUP(G2784,ScoreCards!$C$3:$F$6,4),0)</f>
        <v>0</v>
      </c>
    </row>
    <row r="2785" spans="2:8">
      <c r="B2785">
        <f t="shared" si="129"/>
        <v>29</v>
      </c>
      <c r="C2785">
        <f t="shared" si="130"/>
        <v>57</v>
      </c>
      <c r="D2785" t="str">
        <f>VLOOKUP(B2785,Categorisation_T!$B$4:$C$51,2,FALSE)</f>
        <v>Ζ4</v>
      </c>
      <c r="E2785">
        <f>HLOOKUP(C2785,Categorisation_T!$D$1:$DH$4,4,FALSE)</f>
        <v>24.3</v>
      </c>
      <c r="F2785" t="str">
        <f t="shared" si="131"/>
        <v>24.3-Ζ4</v>
      </c>
      <c r="G2785">
        <f>VLOOKUP($B2785,Categorisation_T_Score!$B$1:$DH$51,$C2785+2,FALSE)</f>
        <v>0</v>
      </c>
      <c r="H2785">
        <f>IFERROR(VLOOKUP(G2785,ScoreCards!$C$3:$F$6,4),0)</f>
        <v>0</v>
      </c>
    </row>
    <row r="2786" spans="2:8">
      <c r="B2786">
        <f t="shared" si="129"/>
        <v>29</v>
      </c>
      <c r="C2786">
        <f t="shared" si="130"/>
        <v>58</v>
      </c>
      <c r="D2786" t="str">
        <f>VLOOKUP(B2786,Categorisation_T!$B$4:$C$51,2,FALSE)</f>
        <v>Ζ4</v>
      </c>
      <c r="E2786">
        <f>HLOOKUP(C2786,Categorisation_T!$D$1:$DH$4,4,FALSE)</f>
        <v>24.4</v>
      </c>
      <c r="F2786" t="str">
        <f t="shared" si="131"/>
        <v>24.4-Ζ4</v>
      </c>
      <c r="G2786">
        <f>VLOOKUP($B2786,Categorisation_T_Score!$B$1:$DH$51,$C2786+2,FALSE)</f>
        <v>0</v>
      </c>
      <c r="H2786">
        <f>IFERROR(VLOOKUP(G2786,ScoreCards!$C$3:$F$6,4),0)</f>
        <v>0</v>
      </c>
    </row>
    <row r="2787" spans="2:8">
      <c r="B2787">
        <f t="shared" si="129"/>
        <v>29</v>
      </c>
      <c r="C2787">
        <f t="shared" si="130"/>
        <v>59</v>
      </c>
      <c r="D2787" t="str">
        <f>VLOOKUP(B2787,Categorisation_T!$B$4:$C$51,2,FALSE)</f>
        <v>Ζ4</v>
      </c>
      <c r="E2787">
        <f>HLOOKUP(C2787,Categorisation_T!$D$1:$DH$4,4,FALSE)</f>
        <v>24.5</v>
      </c>
      <c r="F2787" t="str">
        <f t="shared" si="131"/>
        <v>24.5-Ζ4</v>
      </c>
      <c r="G2787">
        <f>VLOOKUP($B2787,Categorisation_T_Score!$B$1:$DH$51,$C2787+2,FALSE)</f>
        <v>0</v>
      </c>
      <c r="H2787">
        <f>IFERROR(VLOOKUP(G2787,ScoreCards!$C$3:$F$6,4),0)</f>
        <v>0</v>
      </c>
    </row>
    <row r="2788" spans="2:8">
      <c r="B2788">
        <f t="shared" si="129"/>
        <v>29</v>
      </c>
      <c r="C2788">
        <f t="shared" si="130"/>
        <v>60</v>
      </c>
      <c r="D2788" t="str">
        <f>VLOOKUP(B2788,Categorisation_T!$B$4:$C$51,2,FALSE)</f>
        <v>Ζ4</v>
      </c>
      <c r="E2788">
        <f>HLOOKUP(C2788,Categorisation_T!$D$1:$DH$4,4,FALSE)</f>
        <v>25.1</v>
      </c>
      <c r="F2788" t="str">
        <f t="shared" si="131"/>
        <v>25.1-Ζ4</v>
      </c>
      <c r="G2788">
        <f>VLOOKUP($B2788,Categorisation_T_Score!$B$1:$DH$51,$C2788+2,FALSE)</f>
        <v>0</v>
      </c>
      <c r="H2788">
        <f>IFERROR(VLOOKUP(G2788,ScoreCards!$C$3:$F$6,4),0)</f>
        <v>0</v>
      </c>
    </row>
    <row r="2789" spans="2:8">
      <c r="B2789">
        <f t="shared" si="129"/>
        <v>29</v>
      </c>
      <c r="C2789">
        <f t="shared" si="130"/>
        <v>61</v>
      </c>
      <c r="D2789" t="str">
        <f>VLOOKUP(B2789,Categorisation_T!$B$4:$C$51,2,FALSE)</f>
        <v>Ζ4</v>
      </c>
      <c r="E2789">
        <f>HLOOKUP(C2789,Categorisation_T!$D$1:$DH$4,4,FALSE)</f>
        <v>25.2</v>
      </c>
      <c r="F2789" t="str">
        <f t="shared" si="131"/>
        <v>25.2-Ζ4</v>
      </c>
      <c r="G2789">
        <f>VLOOKUP($B2789,Categorisation_T_Score!$B$1:$DH$51,$C2789+2,FALSE)</f>
        <v>0</v>
      </c>
      <c r="H2789">
        <f>IFERROR(VLOOKUP(G2789,ScoreCards!$C$3:$F$6,4),0)</f>
        <v>0</v>
      </c>
    </row>
    <row r="2790" spans="2:8">
      <c r="B2790">
        <f t="shared" si="129"/>
        <v>29</v>
      </c>
      <c r="C2790">
        <f t="shared" si="130"/>
        <v>62</v>
      </c>
      <c r="D2790" t="str">
        <f>VLOOKUP(B2790,Categorisation_T!$B$4:$C$51,2,FALSE)</f>
        <v>Ζ4</v>
      </c>
      <c r="E2790">
        <f>HLOOKUP(C2790,Categorisation_T!$D$1:$DH$4,4,FALSE)</f>
        <v>25.3</v>
      </c>
      <c r="F2790" t="str">
        <f t="shared" si="131"/>
        <v>25.3-Ζ4</v>
      </c>
      <c r="G2790">
        <f>VLOOKUP($B2790,Categorisation_T_Score!$B$1:$DH$51,$C2790+2,FALSE)</f>
        <v>0</v>
      </c>
      <c r="H2790">
        <f>IFERROR(VLOOKUP(G2790,ScoreCards!$C$3:$F$6,4),0)</f>
        <v>0</v>
      </c>
    </row>
    <row r="2791" spans="2:8">
      <c r="B2791">
        <f t="shared" si="129"/>
        <v>29</v>
      </c>
      <c r="C2791">
        <f t="shared" si="130"/>
        <v>63</v>
      </c>
      <c r="D2791" t="str">
        <f>VLOOKUP(B2791,Categorisation_T!$B$4:$C$51,2,FALSE)</f>
        <v>Ζ4</v>
      </c>
      <c r="E2791">
        <f>HLOOKUP(C2791,Categorisation_T!$D$1:$DH$4,4,FALSE)</f>
        <v>25.4</v>
      </c>
      <c r="F2791" t="str">
        <f t="shared" si="131"/>
        <v>25.4-Ζ4</v>
      </c>
      <c r="G2791">
        <f>VLOOKUP($B2791,Categorisation_T_Score!$B$1:$DH$51,$C2791+2,FALSE)</f>
        <v>0</v>
      </c>
      <c r="H2791">
        <f>IFERROR(VLOOKUP(G2791,ScoreCards!$C$3:$F$6,4),0)</f>
        <v>0</v>
      </c>
    </row>
    <row r="2792" spans="2:8">
      <c r="B2792">
        <f t="shared" si="129"/>
        <v>29</v>
      </c>
      <c r="C2792">
        <f t="shared" si="130"/>
        <v>64</v>
      </c>
      <c r="D2792" t="str">
        <f>VLOOKUP(B2792,Categorisation_T!$B$4:$C$51,2,FALSE)</f>
        <v>Ζ4</v>
      </c>
      <c r="E2792">
        <f>HLOOKUP(C2792,Categorisation_T!$D$1:$DH$4,4,FALSE)</f>
        <v>25.5</v>
      </c>
      <c r="F2792" t="str">
        <f t="shared" si="131"/>
        <v>25.5-Ζ4</v>
      </c>
      <c r="G2792">
        <f>VLOOKUP($B2792,Categorisation_T_Score!$B$1:$DH$51,$C2792+2,FALSE)</f>
        <v>0</v>
      </c>
      <c r="H2792">
        <f>IFERROR(VLOOKUP(G2792,ScoreCards!$C$3:$F$6,4),0)</f>
        <v>0</v>
      </c>
    </row>
    <row r="2793" spans="2:8">
      <c r="B2793">
        <f t="shared" si="129"/>
        <v>29</v>
      </c>
      <c r="C2793">
        <f t="shared" si="130"/>
        <v>65</v>
      </c>
      <c r="D2793" t="str">
        <f>VLOOKUP(B2793,Categorisation_T!$B$4:$C$51,2,FALSE)</f>
        <v>Ζ4</v>
      </c>
      <c r="E2793">
        <f>HLOOKUP(C2793,Categorisation_T!$D$1:$DH$4,4,FALSE)</f>
        <v>25.6</v>
      </c>
      <c r="F2793" t="str">
        <f t="shared" si="131"/>
        <v>25.6-Ζ4</v>
      </c>
      <c r="G2793">
        <f>VLOOKUP($B2793,Categorisation_T_Score!$B$1:$DH$51,$C2793+2,FALSE)</f>
        <v>0</v>
      </c>
      <c r="H2793">
        <f>IFERROR(VLOOKUP(G2793,ScoreCards!$C$3:$F$6,4),0)</f>
        <v>0</v>
      </c>
    </row>
    <row r="2794" spans="2:8">
      <c r="B2794">
        <f t="shared" si="129"/>
        <v>29</v>
      </c>
      <c r="C2794">
        <f t="shared" si="130"/>
        <v>66</v>
      </c>
      <c r="D2794" t="str">
        <f>VLOOKUP(B2794,Categorisation_T!$B$4:$C$51,2,FALSE)</f>
        <v>Ζ4</v>
      </c>
      <c r="E2794">
        <f>HLOOKUP(C2794,Categorisation_T!$D$1:$DH$4,4,FALSE)</f>
        <v>25.7</v>
      </c>
      <c r="F2794" t="str">
        <f t="shared" si="131"/>
        <v>25.7-Ζ4</v>
      </c>
      <c r="G2794">
        <f>VLOOKUP($B2794,Categorisation_T_Score!$B$1:$DH$51,$C2794+2,FALSE)</f>
        <v>0</v>
      </c>
      <c r="H2794">
        <f>IFERROR(VLOOKUP(G2794,ScoreCards!$C$3:$F$6,4),0)</f>
        <v>0</v>
      </c>
    </row>
    <row r="2795" spans="2:8">
      <c r="B2795">
        <f t="shared" si="129"/>
        <v>29</v>
      </c>
      <c r="C2795">
        <f t="shared" si="130"/>
        <v>67</v>
      </c>
      <c r="D2795" t="str">
        <f>VLOOKUP(B2795,Categorisation_T!$B$4:$C$51,2,FALSE)</f>
        <v>Ζ4</v>
      </c>
      <c r="E2795">
        <f>HLOOKUP(C2795,Categorisation_T!$D$1:$DH$4,4,FALSE)</f>
        <v>25.9</v>
      </c>
      <c r="F2795" t="str">
        <f t="shared" si="131"/>
        <v>25.9-Ζ4</v>
      </c>
      <c r="G2795">
        <f>VLOOKUP($B2795,Categorisation_T_Score!$B$1:$DH$51,$C2795+2,FALSE)</f>
        <v>0</v>
      </c>
      <c r="H2795">
        <f>IFERROR(VLOOKUP(G2795,ScoreCards!$C$3:$F$6,4),0)</f>
        <v>0</v>
      </c>
    </row>
    <row r="2796" spans="2:8">
      <c r="B2796">
        <f t="shared" si="129"/>
        <v>29</v>
      </c>
      <c r="C2796">
        <f t="shared" si="130"/>
        <v>68</v>
      </c>
      <c r="D2796" t="str">
        <f>VLOOKUP(B2796,Categorisation_T!$B$4:$C$51,2,FALSE)</f>
        <v>Ζ4</v>
      </c>
      <c r="E2796" t="str">
        <f>HLOOKUP(C2796,Categorisation_T!$D$1:$DH$4,4,FALSE)</f>
        <v>H</v>
      </c>
      <c r="F2796" t="str">
        <f t="shared" si="131"/>
        <v>H-Ζ4</v>
      </c>
      <c r="G2796">
        <f>VLOOKUP($B2796,Categorisation_T_Score!$B$1:$DH$51,$C2796+2,FALSE)</f>
        <v>0</v>
      </c>
      <c r="H2796">
        <f>IFERROR(VLOOKUP(G2796,ScoreCards!$C$3:$F$6,4),0)</f>
        <v>0</v>
      </c>
    </row>
    <row r="2797" spans="2:8">
      <c r="B2797">
        <f t="shared" si="129"/>
        <v>29</v>
      </c>
      <c r="C2797">
        <f t="shared" si="130"/>
        <v>69</v>
      </c>
      <c r="D2797" t="str">
        <f>VLOOKUP(B2797,Categorisation_T!$B$4:$C$51,2,FALSE)</f>
        <v>Ζ4</v>
      </c>
      <c r="E2797">
        <f>HLOOKUP(C2797,Categorisation_T!$D$1:$DH$4,4,FALSE)</f>
        <v>26.1</v>
      </c>
      <c r="F2797" t="str">
        <f t="shared" si="131"/>
        <v>26.1-Ζ4</v>
      </c>
      <c r="G2797">
        <f>VLOOKUP($B2797,Categorisation_T_Score!$B$1:$DH$51,$C2797+2,FALSE)</f>
        <v>0</v>
      </c>
      <c r="H2797">
        <f>IFERROR(VLOOKUP(G2797,ScoreCards!$C$3:$F$6,4),0)</f>
        <v>0</v>
      </c>
    </row>
    <row r="2798" spans="2:8">
      <c r="B2798">
        <f t="shared" si="129"/>
        <v>29</v>
      </c>
      <c r="C2798">
        <f t="shared" si="130"/>
        <v>70</v>
      </c>
      <c r="D2798" t="str">
        <f>VLOOKUP(B2798,Categorisation_T!$B$4:$C$51,2,FALSE)</f>
        <v>Ζ4</v>
      </c>
      <c r="E2798">
        <f>HLOOKUP(C2798,Categorisation_T!$D$1:$DH$4,4,FALSE)</f>
        <v>26.2</v>
      </c>
      <c r="F2798" t="str">
        <f t="shared" si="131"/>
        <v>26.2-Ζ4</v>
      </c>
      <c r="G2798">
        <f>VLOOKUP($B2798,Categorisation_T_Score!$B$1:$DH$51,$C2798+2,FALSE)</f>
        <v>0</v>
      </c>
      <c r="H2798">
        <f>IFERROR(VLOOKUP(G2798,ScoreCards!$C$3:$F$6,4),0)</f>
        <v>0</v>
      </c>
    </row>
    <row r="2799" spans="2:8">
      <c r="B2799">
        <f t="shared" si="129"/>
        <v>29</v>
      </c>
      <c r="C2799">
        <f t="shared" si="130"/>
        <v>71</v>
      </c>
      <c r="D2799" t="str">
        <f>VLOOKUP(B2799,Categorisation_T!$B$4:$C$51,2,FALSE)</f>
        <v>Ζ4</v>
      </c>
      <c r="E2799">
        <f>HLOOKUP(C2799,Categorisation_T!$D$1:$DH$4,4,FALSE)</f>
        <v>26.3</v>
      </c>
      <c r="F2799" t="str">
        <f t="shared" si="131"/>
        <v>26.3-Ζ4</v>
      </c>
      <c r="G2799">
        <f>VLOOKUP($B2799,Categorisation_T_Score!$B$1:$DH$51,$C2799+2,FALSE)</f>
        <v>0</v>
      </c>
      <c r="H2799">
        <f>IFERROR(VLOOKUP(G2799,ScoreCards!$C$3:$F$6,4),0)</f>
        <v>0</v>
      </c>
    </row>
    <row r="2800" spans="2:8">
      <c r="B2800">
        <f t="shared" si="129"/>
        <v>29</v>
      </c>
      <c r="C2800">
        <f t="shared" si="130"/>
        <v>72</v>
      </c>
      <c r="D2800" t="str">
        <f>VLOOKUP(B2800,Categorisation_T!$B$4:$C$51,2,FALSE)</f>
        <v>Ζ4</v>
      </c>
      <c r="E2800">
        <f>HLOOKUP(C2800,Categorisation_T!$D$1:$DH$4,4,FALSE)</f>
        <v>26.4</v>
      </c>
      <c r="F2800" t="str">
        <f t="shared" si="131"/>
        <v>26.4-Ζ4</v>
      </c>
      <c r="G2800">
        <f>VLOOKUP($B2800,Categorisation_T_Score!$B$1:$DH$51,$C2800+2,FALSE)</f>
        <v>0</v>
      </c>
      <c r="H2800">
        <f>IFERROR(VLOOKUP(G2800,ScoreCards!$C$3:$F$6,4),0)</f>
        <v>0</v>
      </c>
    </row>
    <row r="2801" spans="2:8">
      <c r="B2801">
        <f t="shared" si="129"/>
        <v>29</v>
      </c>
      <c r="C2801">
        <f t="shared" si="130"/>
        <v>73</v>
      </c>
      <c r="D2801" t="str">
        <f>VLOOKUP(B2801,Categorisation_T!$B$4:$C$51,2,FALSE)</f>
        <v>Ζ4</v>
      </c>
      <c r="E2801">
        <f>HLOOKUP(C2801,Categorisation_T!$D$1:$DH$4,4,FALSE)</f>
        <v>26.5</v>
      </c>
      <c r="F2801" t="str">
        <f t="shared" si="131"/>
        <v>26.5-Ζ4</v>
      </c>
      <c r="G2801">
        <f>VLOOKUP($B2801,Categorisation_T_Score!$B$1:$DH$51,$C2801+2,FALSE)</f>
        <v>0</v>
      </c>
      <c r="H2801">
        <f>IFERROR(VLOOKUP(G2801,ScoreCards!$C$3:$F$6,4),0)</f>
        <v>0</v>
      </c>
    </row>
    <row r="2802" spans="2:8">
      <c r="B2802">
        <f t="shared" ref="B2802:B2865" si="132">B2693+1</f>
        <v>29</v>
      </c>
      <c r="C2802">
        <f t="shared" ref="C2802:C2865" si="133">C2693</f>
        <v>74</v>
      </c>
      <c r="D2802" t="str">
        <f>VLOOKUP(B2802,Categorisation_T!$B$4:$C$51,2,FALSE)</f>
        <v>Ζ4</v>
      </c>
      <c r="E2802">
        <f>HLOOKUP(C2802,Categorisation_T!$D$1:$DH$4,4,FALSE)</f>
        <v>26.6</v>
      </c>
      <c r="F2802" t="str">
        <f t="shared" si="131"/>
        <v>26.6-Ζ4</v>
      </c>
      <c r="G2802">
        <f>VLOOKUP($B2802,Categorisation_T_Score!$B$1:$DH$51,$C2802+2,FALSE)</f>
        <v>0</v>
      </c>
      <c r="H2802">
        <f>IFERROR(VLOOKUP(G2802,ScoreCards!$C$3:$F$6,4),0)</f>
        <v>0</v>
      </c>
    </row>
    <row r="2803" spans="2:8">
      <c r="B2803">
        <f t="shared" si="132"/>
        <v>29</v>
      </c>
      <c r="C2803">
        <f t="shared" si="133"/>
        <v>75</v>
      </c>
      <c r="D2803" t="str">
        <f>VLOOKUP(B2803,Categorisation_T!$B$4:$C$51,2,FALSE)</f>
        <v>Ζ4</v>
      </c>
      <c r="E2803">
        <f>HLOOKUP(C2803,Categorisation_T!$D$1:$DH$4,4,FALSE)</f>
        <v>26.7</v>
      </c>
      <c r="F2803" t="str">
        <f t="shared" si="131"/>
        <v>26.7-Ζ4</v>
      </c>
      <c r="G2803">
        <f>VLOOKUP($B2803,Categorisation_T_Score!$B$1:$DH$51,$C2803+2,FALSE)</f>
        <v>0</v>
      </c>
      <c r="H2803">
        <f>IFERROR(VLOOKUP(G2803,ScoreCards!$C$3:$F$6,4),0)</f>
        <v>0</v>
      </c>
    </row>
    <row r="2804" spans="2:8">
      <c r="B2804">
        <f t="shared" si="132"/>
        <v>29</v>
      </c>
      <c r="C2804">
        <f t="shared" si="133"/>
        <v>76</v>
      </c>
      <c r="D2804" t="str">
        <f>VLOOKUP(B2804,Categorisation_T!$B$4:$C$51,2,FALSE)</f>
        <v>Ζ4</v>
      </c>
      <c r="E2804">
        <f>HLOOKUP(C2804,Categorisation_T!$D$1:$DH$4,4,FALSE)</f>
        <v>26.8</v>
      </c>
      <c r="F2804" t="str">
        <f t="shared" si="131"/>
        <v>26.8-Ζ4</v>
      </c>
      <c r="G2804">
        <f>VLOOKUP($B2804,Categorisation_T_Score!$B$1:$DH$51,$C2804+2,FALSE)</f>
        <v>0</v>
      </c>
      <c r="H2804">
        <f>IFERROR(VLOOKUP(G2804,ScoreCards!$C$3:$F$6,4),0)</f>
        <v>0</v>
      </c>
    </row>
    <row r="2805" spans="2:8">
      <c r="B2805">
        <f t="shared" si="132"/>
        <v>29</v>
      </c>
      <c r="C2805">
        <f t="shared" si="133"/>
        <v>77</v>
      </c>
      <c r="D2805" t="str">
        <f>VLOOKUP(B2805,Categorisation_T!$B$4:$C$51,2,FALSE)</f>
        <v>Ζ4</v>
      </c>
      <c r="E2805">
        <f>HLOOKUP(C2805,Categorisation_T!$D$1:$DH$4,4,FALSE)</f>
        <v>27.1</v>
      </c>
      <c r="F2805" t="str">
        <f t="shared" si="131"/>
        <v>27.1-Ζ4</v>
      </c>
      <c r="G2805">
        <f>VLOOKUP($B2805,Categorisation_T_Score!$B$1:$DH$51,$C2805+2,FALSE)</f>
        <v>0</v>
      </c>
      <c r="H2805">
        <f>IFERROR(VLOOKUP(G2805,ScoreCards!$C$3:$F$6,4),0)</f>
        <v>0</v>
      </c>
    </row>
    <row r="2806" spans="2:8">
      <c r="B2806">
        <f t="shared" si="132"/>
        <v>29</v>
      </c>
      <c r="C2806">
        <f t="shared" si="133"/>
        <v>78</v>
      </c>
      <c r="D2806" t="str">
        <f>VLOOKUP(B2806,Categorisation_T!$B$4:$C$51,2,FALSE)</f>
        <v>Ζ4</v>
      </c>
      <c r="E2806">
        <f>HLOOKUP(C2806,Categorisation_T!$D$1:$DH$4,4,FALSE)</f>
        <v>27.2</v>
      </c>
      <c r="F2806" t="str">
        <f t="shared" si="131"/>
        <v>27.2-Ζ4</v>
      </c>
      <c r="G2806">
        <f>VLOOKUP($B2806,Categorisation_T_Score!$B$1:$DH$51,$C2806+2,FALSE)</f>
        <v>0</v>
      </c>
      <c r="H2806">
        <f>IFERROR(VLOOKUP(G2806,ScoreCards!$C$3:$F$6,4),0)</f>
        <v>0</v>
      </c>
    </row>
    <row r="2807" spans="2:8">
      <c r="B2807">
        <f t="shared" si="132"/>
        <v>29</v>
      </c>
      <c r="C2807">
        <f t="shared" si="133"/>
        <v>79</v>
      </c>
      <c r="D2807" t="str">
        <f>VLOOKUP(B2807,Categorisation_T!$B$4:$C$51,2,FALSE)</f>
        <v>Ζ4</v>
      </c>
      <c r="E2807">
        <f>HLOOKUP(C2807,Categorisation_T!$D$1:$DH$4,4,FALSE)</f>
        <v>27.3</v>
      </c>
      <c r="F2807" t="str">
        <f t="shared" si="131"/>
        <v>27.3-Ζ4</v>
      </c>
      <c r="G2807">
        <f>VLOOKUP($B2807,Categorisation_T_Score!$B$1:$DH$51,$C2807+2,FALSE)</f>
        <v>0</v>
      </c>
      <c r="H2807">
        <f>IFERROR(VLOOKUP(G2807,ScoreCards!$C$3:$F$6,4),0)</f>
        <v>0</v>
      </c>
    </row>
    <row r="2808" spans="2:8">
      <c r="B2808">
        <f t="shared" si="132"/>
        <v>29</v>
      </c>
      <c r="C2808">
        <f t="shared" si="133"/>
        <v>80</v>
      </c>
      <c r="D2808" t="str">
        <f>VLOOKUP(B2808,Categorisation_T!$B$4:$C$51,2,FALSE)</f>
        <v>Ζ4</v>
      </c>
      <c r="E2808">
        <f>HLOOKUP(C2808,Categorisation_T!$D$1:$DH$4,4,FALSE)</f>
        <v>27.4</v>
      </c>
      <c r="F2808" t="str">
        <f t="shared" si="131"/>
        <v>27.4-Ζ4</v>
      </c>
      <c r="G2808">
        <f>VLOOKUP($B2808,Categorisation_T_Score!$B$1:$DH$51,$C2808+2,FALSE)</f>
        <v>0</v>
      </c>
      <c r="H2808">
        <f>IFERROR(VLOOKUP(G2808,ScoreCards!$C$3:$F$6,4),0)</f>
        <v>0</v>
      </c>
    </row>
    <row r="2809" spans="2:8">
      <c r="B2809">
        <f t="shared" si="132"/>
        <v>29</v>
      </c>
      <c r="C2809">
        <f t="shared" si="133"/>
        <v>81</v>
      </c>
      <c r="D2809" t="str">
        <f>VLOOKUP(B2809,Categorisation_T!$B$4:$C$51,2,FALSE)</f>
        <v>Ζ4</v>
      </c>
      <c r="E2809">
        <f>HLOOKUP(C2809,Categorisation_T!$D$1:$DH$4,4,FALSE)</f>
        <v>27.5</v>
      </c>
      <c r="F2809" t="str">
        <f t="shared" si="131"/>
        <v>27.5-Ζ4</v>
      </c>
      <c r="G2809">
        <f>VLOOKUP($B2809,Categorisation_T_Score!$B$1:$DH$51,$C2809+2,FALSE)</f>
        <v>0</v>
      </c>
      <c r="H2809">
        <f>IFERROR(VLOOKUP(G2809,ScoreCards!$C$3:$F$6,4),0)</f>
        <v>0</v>
      </c>
    </row>
    <row r="2810" spans="2:8">
      <c r="B2810">
        <f t="shared" si="132"/>
        <v>29</v>
      </c>
      <c r="C2810">
        <f t="shared" si="133"/>
        <v>82</v>
      </c>
      <c r="D2810" t="str">
        <f>VLOOKUP(B2810,Categorisation_T!$B$4:$C$51,2,FALSE)</f>
        <v>Ζ4</v>
      </c>
      <c r="E2810">
        <f>HLOOKUP(C2810,Categorisation_T!$D$1:$DH$4,4,FALSE)</f>
        <v>27.9</v>
      </c>
      <c r="F2810" t="str">
        <f t="shared" si="131"/>
        <v>27.9-Ζ4</v>
      </c>
      <c r="G2810">
        <f>VLOOKUP($B2810,Categorisation_T_Score!$B$1:$DH$51,$C2810+2,FALSE)</f>
        <v>0</v>
      </c>
      <c r="H2810">
        <f>IFERROR(VLOOKUP(G2810,ScoreCards!$C$3:$F$6,4),0)</f>
        <v>0</v>
      </c>
    </row>
    <row r="2811" spans="2:8">
      <c r="B2811">
        <f t="shared" si="132"/>
        <v>29</v>
      </c>
      <c r="C2811">
        <f t="shared" si="133"/>
        <v>83</v>
      </c>
      <c r="D2811" t="str">
        <f>VLOOKUP(B2811,Categorisation_T!$B$4:$C$51,2,FALSE)</f>
        <v>Ζ4</v>
      </c>
      <c r="E2811">
        <f>HLOOKUP(C2811,Categorisation_T!$D$1:$DH$4,4,FALSE)</f>
        <v>95.1</v>
      </c>
      <c r="F2811" t="str">
        <f t="shared" si="131"/>
        <v>95.1-Ζ4</v>
      </c>
      <c r="G2811">
        <f>VLOOKUP($B2811,Categorisation_T_Score!$B$1:$DH$51,$C2811+2,FALSE)</f>
        <v>0</v>
      </c>
      <c r="H2811">
        <f>IFERROR(VLOOKUP(G2811,ScoreCards!$C$3:$F$6,4),0)</f>
        <v>0</v>
      </c>
    </row>
    <row r="2812" spans="2:8">
      <c r="B2812">
        <f t="shared" si="132"/>
        <v>29</v>
      </c>
      <c r="C2812">
        <f t="shared" si="133"/>
        <v>84</v>
      </c>
      <c r="D2812" t="str">
        <f>VLOOKUP(B2812,Categorisation_T!$B$4:$C$51,2,FALSE)</f>
        <v>Ζ4</v>
      </c>
      <c r="E2812">
        <f>HLOOKUP(C2812,Categorisation_T!$D$1:$DH$4,4,FALSE)</f>
        <v>95.2</v>
      </c>
      <c r="F2812" t="str">
        <f t="shared" si="131"/>
        <v>95.2-Ζ4</v>
      </c>
      <c r="G2812">
        <f>VLOOKUP($B2812,Categorisation_T_Score!$B$1:$DH$51,$C2812+2,FALSE)</f>
        <v>0</v>
      </c>
      <c r="H2812">
        <f>IFERROR(VLOOKUP(G2812,ScoreCards!$C$3:$F$6,4),0)</f>
        <v>0</v>
      </c>
    </row>
    <row r="2813" spans="2:8">
      <c r="B2813">
        <f t="shared" si="132"/>
        <v>29</v>
      </c>
      <c r="C2813">
        <f t="shared" si="133"/>
        <v>85</v>
      </c>
      <c r="D2813" t="str">
        <f>VLOOKUP(B2813,Categorisation_T!$B$4:$C$51,2,FALSE)</f>
        <v>Ζ4</v>
      </c>
      <c r="E2813" t="str">
        <f>HLOOKUP(C2813,Categorisation_T!$D$1:$DH$4,4,FALSE)</f>
        <v>I</v>
      </c>
      <c r="F2813" t="str">
        <f t="shared" si="131"/>
        <v>I-Ζ4</v>
      </c>
      <c r="G2813">
        <f>VLOOKUP($B2813,Categorisation_T_Score!$B$1:$DH$51,$C2813+2,FALSE)</f>
        <v>0</v>
      </c>
      <c r="H2813">
        <f>IFERROR(VLOOKUP(G2813,ScoreCards!$C$3:$F$6,4),0)</f>
        <v>0</v>
      </c>
    </row>
    <row r="2814" spans="2:8">
      <c r="B2814">
        <f t="shared" si="132"/>
        <v>29</v>
      </c>
      <c r="C2814">
        <f t="shared" si="133"/>
        <v>86</v>
      </c>
      <c r="D2814" t="str">
        <f>VLOOKUP(B2814,Categorisation_T!$B$4:$C$51,2,FALSE)</f>
        <v>Ζ4</v>
      </c>
      <c r="E2814">
        <f>HLOOKUP(C2814,Categorisation_T!$D$1:$DH$4,4,FALSE)</f>
        <v>28.1</v>
      </c>
      <c r="F2814" t="str">
        <f t="shared" si="131"/>
        <v>28.1-Ζ4</v>
      </c>
      <c r="G2814">
        <f>VLOOKUP($B2814,Categorisation_T_Score!$B$1:$DH$51,$C2814+2,FALSE)</f>
        <v>0</v>
      </c>
      <c r="H2814">
        <f>IFERROR(VLOOKUP(G2814,ScoreCards!$C$3:$F$6,4),0)</f>
        <v>0</v>
      </c>
    </row>
    <row r="2815" spans="2:8">
      <c r="B2815">
        <f t="shared" si="132"/>
        <v>29</v>
      </c>
      <c r="C2815">
        <f t="shared" si="133"/>
        <v>87</v>
      </c>
      <c r="D2815" t="str">
        <f>VLOOKUP(B2815,Categorisation_T!$B$4:$C$51,2,FALSE)</f>
        <v>Ζ4</v>
      </c>
      <c r="E2815">
        <f>HLOOKUP(C2815,Categorisation_T!$D$1:$DH$4,4,FALSE)</f>
        <v>28.2</v>
      </c>
      <c r="F2815" t="str">
        <f t="shared" si="131"/>
        <v>28.2-Ζ4</v>
      </c>
      <c r="G2815">
        <f>VLOOKUP($B2815,Categorisation_T_Score!$B$1:$DH$51,$C2815+2,FALSE)</f>
        <v>0</v>
      </c>
      <c r="H2815">
        <f>IFERROR(VLOOKUP(G2815,ScoreCards!$C$3:$F$6,4),0)</f>
        <v>0</v>
      </c>
    </row>
    <row r="2816" spans="2:8">
      <c r="B2816">
        <f t="shared" si="132"/>
        <v>29</v>
      </c>
      <c r="C2816">
        <f t="shared" si="133"/>
        <v>88</v>
      </c>
      <c r="D2816" t="str">
        <f>VLOOKUP(B2816,Categorisation_T!$B$4:$C$51,2,FALSE)</f>
        <v>Ζ4</v>
      </c>
      <c r="E2816">
        <f>HLOOKUP(C2816,Categorisation_T!$D$1:$DH$4,4,FALSE)</f>
        <v>28.3</v>
      </c>
      <c r="F2816" t="str">
        <f t="shared" si="131"/>
        <v>28.3-Ζ4</v>
      </c>
      <c r="G2816">
        <f>VLOOKUP($B2816,Categorisation_T_Score!$B$1:$DH$51,$C2816+2,FALSE)</f>
        <v>0</v>
      </c>
      <c r="H2816">
        <f>IFERROR(VLOOKUP(G2816,ScoreCards!$C$3:$F$6,4),0)</f>
        <v>0</v>
      </c>
    </row>
    <row r="2817" spans="2:8">
      <c r="B2817">
        <f t="shared" si="132"/>
        <v>29</v>
      </c>
      <c r="C2817">
        <f t="shared" si="133"/>
        <v>89</v>
      </c>
      <c r="D2817" t="str">
        <f>VLOOKUP(B2817,Categorisation_T!$B$4:$C$51,2,FALSE)</f>
        <v>Ζ4</v>
      </c>
      <c r="E2817">
        <f>HLOOKUP(C2817,Categorisation_T!$D$1:$DH$4,4,FALSE)</f>
        <v>28.4</v>
      </c>
      <c r="F2817" t="str">
        <f t="shared" si="131"/>
        <v>28.4-Ζ4</v>
      </c>
      <c r="G2817">
        <f>VLOOKUP($B2817,Categorisation_T_Score!$B$1:$DH$51,$C2817+2,FALSE)</f>
        <v>0</v>
      </c>
      <c r="H2817">
        <f>IFERROR(VLOOKUP(G2817,ScoreCards!$C$3:$F$6,4),0)</f>
        <v>0</v>
      </c>
    </row>
    <row r="2818" spans="2:8">
      <c r="B2818">
        <f t="shared" si="132"/>
        <v>29</v>
      </c>
      <c r="C2818">
        <f t="shared" si="133"/>
        <v>90</v>
      </c>
      <c r="D2818" t="str">
        <f>VLOOKUP(B2818,Categorisation_T!$B$4:$C$51,2,FALSE)</f>
        <v>Ζ4</v>
      </c>
      <c r="E2818">
        <f>HLOOKUP(C2818,Categorisation_T!$D$1:$DH$4,4,FALSE)</f>
        <v>28.9</v>
      </c>
      <c r="F2818" t="str">
        <f t="shared" si="131"/>
        <v>28.9-Ζ4</v>
      </c>
      <c r="G2818">
        <f>VLOOKUP($B2818,Categorisation_T_Score!$B$1:$DH$51,$C2818+2,FALSE)</f>
        <v>0</v>
      </c>
      <c r="H2818">
        <f>IFERROR(VLOOKUP(G2818,ScoreCards!$C$3:$F$6,4),0)</f>
        <v>0</v>
      </c>
    </row>
    <row r="2819" spans="2:8">
      <c r="B2819">
        <f t="shared" si="132"/>
        <v>29</v>
      </c>
      <c r="C2819">
        <f t="shared" si="133"/>
        <v>91</v>
      </c>
      <c r="D2819" t="str">
        <f>VLOOKUP(B2819,Categorisation_T!$B$4:$C$51,2,FALSE)</f>
        <v>Ζ4</v>
      </c>
      <c r="E2819">
        <f>HLOOKUP(C2819,Categorisation_T!$D$1:$DH$4,4,FALSE)</f>
        <v>29.1</v>
      </c>
      <c r="F2819" t="str">
        <f t="shared" si="131"/>
        <v>29.1-Ζ4</v>
      </c>
      <c r="G2819">
        <f>VLOOKUP($B2819,Categorisation_T_Score!$B$1:$DH$51,$C2819+2,FALSE)</f>
        <v>0</v>
      </c>
      <c r="H2819">
        <f>IFERROR(VLOOKUP(G2819,ScoreCards!$C$3:$F$6,4),0)</f>
        <v>0</v>
      </c>
    </row>
    <row r="2820" spans="2:8">
      <c r="B2820">
        <f t="shared" si="132"/>
        <v>29</v>
      </c>
      <c r="C2820">
        <f t="shared" si="133"/>
        <v>92</v>
      </c>
      <c r="D2820" t="str">
        <f>VLOOKUP(B2820,Categorisation_T!$B$4:$C$51,2,FALSE)</f>
        <v>Ζ4</v>
      </c>
      <c r="E2820">
        <f>HLOOKUP(C2820,Categorisation_T!$D$1:$DH$4,4,FALSE)</f>
        <v>29.2</v>
      </c>
      <c r="F2820" t="str">
        <f t="shared" si="131"/>
        <v>29.2-Ζ4</v>
      </c>
      <c r="G2820">
        <f>VLOOKUP($B2820,Categorisation_T_Score!$B$1:$DH$51,$C2820+2,FALSE)</f>
        <v>0</v>
      </c>
      <c r="H2820">
        <f>IFERROR(VLOOKUP(G2820,ScoreCards!$C$3:$F$6,4),0)</f>
        <v>0</v>
      </c>
    </row>
    <row r="2821" spans="2:8">
      <c r="B2821">
        <f t="shared" si="132"/>
        <v>29</v>
      </c>
      <c r="C2821">
        <f t="shared" si="133"/>
        <v>93</v>
      </c>
      <c r="D2821" t="str">
        <f>VLOOKUP(B2821,Categorisation_T!$B$4:$C$51,2,FALSE)</f>
        <v>Ζ4</v>
      </c>
      <c r="E2821">
        <f>HLOOKUP(C2821,Categorisation_T!$D$1:$DH$4,4,FALSE)</f>
        <v>29.3</v>
      </c>
      <c r="F2821" t="str">
        <f t="shared" ref="F2821:F2884" si="134">E2821&amp;"-"&amp;D2821</f>
        <v>29.3-Ζ4</v>
      </c>
      <c r="G2821">
        <f>VLOOKUP($B2821,Categorisation_T_Score!$B$1:$DH$51,$C2821+2,FALSE)</f>
        <v>0</v>
      </c>
      <c r="H2821">
        <f>IFERROR(VLOOKUP(G2821,ScoreCards!$C$3:$F$6,4),0)</f>
        <v>0</v>
      </c>
    </row>
    <row r="2822" spans="2:8">
      <c r="B2822">
        <f t="shared" si="132"/>
        <v>29</v>
      </c>
      <c r="C2822">
        <f t="shared" si="133"/>
        <v>94</v>
      </c>
      <c r="D2822" t="str">
        <f>VLOOKUP(B2822,Categorisation_T!$B$4:$C$51,2,FALSE)</f>
        <v>Ζ4</v>
      </c>
      <c r="E2822">
        <f>HLOOKUP(C2822,Categorisation_T!$D$1:$DH$4,4,FALSE)</f>
        <v>30</v>
      </c>
      <c r="F2822" t="str">
        <f t="shared" si="134"/>
        <v>30-Ζ4</v>
      </c>
      <c r="G2822">
        <f>VLOOKUP($B2822,Categorisation_T_Score!$B$1:$DH$51,$C2822+2,FALSE)</f>
        <v>0</v>
      </c>
      <c r="H2822">
        <f>IFERROR(VLOOKUP(G2822,ScoreCards!$C$3:$F$6,4),0)</f>
        <v>0</v>
      </c>
    </row>
    <row r="2823" spans="2:8">
      <c r="B2823">
        <f t="shared" si="132"/>
        <v>29</v>
      </c>
      <c r="C2823">
        <f t="shared" si="133"/>
        <v>95</v>
      </c>
      <c r="D2823" t="str">
        <f>VLOOKUP(B2823,Categorisation_T!$B$4:$C$51,2,FALSE)</f>
        <v>Ζ4</v>
      </c>
      <c r="E2823">
        <f>HLOOKUP(C2823,Categorisation_T!$D$1:$DH$4,4,FALSE)</f>
        <v>33.1</v>
      </c>
      <c r="F2823" t="str">
        <f t="shared" si="134"/>
        <v>33.1-Ζ4</v>
      </c>
      <c r="G2823">
        <f>VLOOKUP($B2823,Categorisation_T_Score!$B$1:$DH$51,$C2823+2,FALSE)</f>
        <v>0</v>
      </c>
      <c r="H2823">
        <f>IFERROR(VLOOKUP(G2823,ScoreCards!$C$3:$F$6,4),0)</f>
        <v>0</v>
      </c>
    </row>
    <row r="2824" spans="2:8">
      <c r="B2824">
        <f t="shared" si="132"/>
        <v>29</v>
      </c>
      <c r="C2824">
        <f t="shared" si="133"/>
        <v>96</v>
      </c>
      <c r="D2824" t="str">
        <f>VLOOKUP(B2824,Categorisation_T!$B$4:$C$51,2,FALSE)</f>
        <v>Ζ4</v>
      </c>
      <c r="E2824">
        <f>HLOOKUP(C2824,Categorisation_T!$D$1:$DH$4,4,FALSE)</f>
        <v>33.200000000000003</v>
      </c>
      <c r="F2824" t="str">
        <f t="shared" si="134"/>
        <v>33.2-Ζ4</v>
      </c>
      <c r="G2824">
        <f>VLOOKUP($B2824,Categorisation_T_Score!$B$1:$DH$51,$C2824+2,FALSE)</f>
        <v>0</v>
      </c>
      <c r="H2824">
        <f>IFERROR(VLOOKUP(G2824,ScoreCards!$C$3:$F$6,4),0)</f>
        <v>0</v>
      </c>
    </row>
    <row r="2825" spans="2:8">
      <c r="B2825">
        <f t="shared" si="132"/>
        <v>29</v>
      </c>
      <c r="C2825">
        <f t="shared" si="133"/>
        <v>97</v>
      </c>
      <c r="D2825" t="str">
        <f>VLOOKUP(B2825,Categorisation_T!$B$4:$C$51,2,FALSE)</f>
        <v>Ζ4</v>
      </c>
      <c r="E2825" t="str">
        <f>HLOOKUP(C2825,Categorisation_T!$D$1:$DH$4,4,FALSE)</f>
        <v>J</v>
      </c>
      <c r="F2825" t="str">
        <f t="shared" si="134"/>
        <v>J-Ζ4</v>
      </c>
      <c r="G2825" t="str">
        <f>VLOOKUP($B2825,Categorisation_T_Score!$B$1:$DH$51,$C2825+2,FALSE)</f>
        <v>P2</v>
      </c>
      <c r="H2825">
        <f>IFERROR(VLOOKUP(G2825,ScoreCards!$C$3:$F$6,4),0)</f>
        <v>0</v>
      </c>
    </row>
    <row r="2826" spans="2:8">
      <c r="B2826">
        <f t="shared" si="132"/>
        <v>29</v>
      </c>
      <c r="C2826">
        <f t="shared" si="133"/>
        <v>98</v>
      </c>
      <c r="D2826" t="str">
        <f>VLOOKUP(B2826,Categorisation_T!$B$4:$C$51,2,FALSE)</f>
        <v>Ζ4</v>
      </c>
      <c r="E2826">
        <f>HLOOKUP(C2826,Categorisation_T!$D$1:$DH$4,4,FALSE)</f>
        <v>31</v>
      </c>
      <c r="F2826" t="str">
        <f t="shared" si="134"/>
        <v>31-Ζ4</v>
      </c>
      <c r="G2826">
        <f>VLOOKUP($B2826,Categorisation_T_Score!$B$1:$DH$51,$C2826+2,FALSE)</f>
        <v>0</v>
      </c>
      <c r="H2826">
        <f>IFERROR(VLOOKUP(G2826,ScoreCards!$C$3:$F$6,4),0)</f>
        <v>0</v>
      </c>
    </row>
    <row r="2827" spans="2:8">
      <c r="B2827">
        <f t="shared" si="132"/>
        <v>29</v>
      </c>
      <c r="C2827">
        <f t="shared" si="133"/>
        <v>99</v>
      </c>
      <c r="D2827" t="str">
        <f>VLOOKUP(B2827,Categorisation_T!$B$4:$C$51,2,FALSE)</f>
        <v>Ζ4</v>
      </c>
      <c r="E2827">
        <f>HLOOKUP(C2827,Categorisation_T!$D$1:$DH$4,4,FALSE)</f>
        <v>32.1</v>
      </c>
      <c r="F2827" t="str">
        <f t="shared" si="134"/>
        <v>32.1-Ζ4</v>
      </c>
      <c r="G2827">
        <f>VLOOKUP($B2827,Categorisation_T_Score!$B$1:$DH$51,$C2827+2,FALSE)</f>
        <v>0</v>
      </c>
      <c r="H2827">
        <f>IFERROR(VLOOKUP(G2827,ScoreCards!$C$3:$F$6,4),0)</f>
        <v>0</v>
      </c>
    </row>
    <row r="2828" spans="2:8">
      <c r="B2828">
        <f t="shared" si="132"/>
        <v>29</v>
      </c>
      <c r="C2828">
        <f t="shared" si="133"/>
        <v>100</v>
      </c>
      <c r="D2828" t="str">
        <f>VLOOKUP(B2828,Categorisation_T!$B$4:$C$51,2,FALSE)</f>
        <v>Ζ4</v>
      </c>
      <c r="E2828">
        <f>HLOOKUP(C2828,Categorisation_T!$D$1:$DH$4,4,FALSE)</f>
        <v>32.200000000000003</v>
      </c>
      <c r="F2828" t="str">
        <f t="shared" si="134"/>
        <v>32.2-Ζ4</v>
      </c>
      <c r="G2828">
        <f>VLOOKUP($B2828,Categorisation_T_Score!$B$1:$DH$51,$C2828+2,FALSE)</f>
        <v>0</v>
      </c>
      <c r="H2828">
        <f>IFERROR(VLOOKUP(G2828,ScoreCards!$C$3:$F$6,4),0)</f>
        <v>0</v>
      </c>
    </row>
    <row r="2829" spans="2:8">
      <c r="B2829">
        <f t="shared" si="132"/>
        <v>29</v>
      </c>
      <c r="C2829">
        <f t="shared" si="133"/>
        <v>101</v>
      </c>
      <c r="D2829" t="str">
        <f>VLOOKUP(B2829,Categorisation_T!$B$4:$C$51,2,FALSE)</f>
        <v>Ζ4</v>
      </c>
      <c r="E2829">
        <f>HLOOKUP(C2829,Categorisation_T!$D$1:$DH$4,4,FALSE)</f>
        <v>32.299999999999997</v>
      </c>
      <c r="F2829" t="str">
        <f t="shared" si="134"/>
        <v>32.3-Ζ4</v>
      </c>
      <c r="G2829">
        <f>VLOOKUP($B2829,Categorisation_T_Score!$B$1:$DH$51,$C2829+2,FALSE)</f>
        <v>0</v>
      </c>
      <c r="H2829">
        <f>IFERROR(VLOOKUP(G2829,ScoreCards!$C$3:$F$6,4),0)</f>
        <v>0</v>
      </c>
    </row>
    <row r="2830" spans="2:8">
      <c r="B2830">
        <f t="shared" si="132"/>
        <v>29</v>
      </c>
      <c r="C2830">
        <f t="shared" si="133"/>
        <v>102</v>
      </c>
      <c r="D2830" t="str">
        <f>VLOOKUP(B2830,Categorisation_T!$B$4:$C$51,2,FALSE)</f>
        <v>Ζ4</v>
      </c>
      <c r="E2830">
        <f>HLOOKUP(C2830,Categorisation_T!$D$1:$DH$4,4,FALSE)</f>
        <v>32.4</v>
      </c>
      <c r="F2830" t="str">
        <f t="shared" si="134"/>
        <v>32.4-Ζ4</v>
      </c>
      <c r="G2830">
        <f>VLOOKUP($B2830,Categorisation_T_Score!$B$1:$DH$51,$C2830+2,FALSE)</f>
        <v>0</v>
      </c>
      <c r="H2830">
        <f>IFERROR(VLOOKUP(G2830,ScoreCards!$C$3:$F$6,4),0)</f>
        <v>0</v>
      </c>
    </row>
    <row r="2831" spans="2:8">
      <c r="B2831">
        <f t="shared" si="132"/>
        <v>29</v>
      </c>
      <c r="C2831">
        <f t="shared" si="133"/>
        <v>103</v>
      </c>
      <c r="D2831" t="str">
        <f>VLOOKUP(B2831,Categorisation_T!$B$4:$C$51,2,FALSE)</f>
        <v>Ζ4</v>
      </c>
      <c r="E2831">
        <f>HLOOKUP(C2831,Categorisation_T!$D$1:$DH$4,4,FALSE)</f>
        <v>32.5</v>
      </c>
      <c r="F2831" t="str">
        <f t="shared" si="134"/>
        <v>32.5-Ζ4</v>
      </c>
      <c r="G2831">
        <f>VLOOKUP($B2831,Categorisation_T_Score!$B$1:$DH$51,$C2831+2,FALSE)</f>
        <v>0</v>
      </c>
      <c r="H2831">
        <f>IFERROR(VLOOKUP(G2831,ScoreCards!$C$3:$F$6,4),0)</f>
        <v>0</v>
      </c>
    </row>
    <row r="2832" spans="2:8">
      <c r="B2832">
        <f t="shared" si="132"/>
        <v>29</v>
      </c>
      <c r="C2832">
        <f t="shared" si="133"/>
        <v>104</v>
      </c>
      <c r="D2832" t="str">
        <f>VLOOKUP(B2832,Categorisation_T!$B$4:$C$51,2,FALSE)</f>
        <v>Ζ4</v>
      </c>
      <c r="E2832">
        <f>HLOOKUP(C2832,Categorisation_T!$D$1:$DH$4,4,FALSE)</f>
        <v>32.9</v>
      </c>
      <c r="F2832" t="str">
        <f t="shared" si="134"/>
        <v>32.9-Ζ4</v>
      </c>
      <c r="G2832">
        <f>VLOOKUP($B2832,Categorisation_T_Score!$B$1:$DH$51,$C2832+2,FALSE)</f>
        <v>0</v>
      </c>
      <c r="H2832">
        <f>IFERROR(VLOOKUP(G2832,ScoreCards!$C$3:$F$6,4),0)</f>
        <v>0</v>
      </c>
    </row>
    <row r="2833" spans="2:8">
      <c r="B2833">
        <f t="shared" si="132"/>
        <v>29</v>
      </c>
      <c r="C2833">
        <f t="shared" si="133"/>
        <v>105</v>
      </c>
      <c r="D2833" t="str">
        <f>VLOOKUP(B2833,Categorisation_T!$B$4:$C$51,2,FALSE)</f>
        <v>Ζ4</v>
      </c>
      <c r="E2833">
        <f>HLOOKUP(C2833,Categorisation_T!$D$1:$DH$4,4,FALSE)</f>
        <v>95.2</v>
      </c>
      <c r="F2833" t="str">
        <f t="shared" si="134"/>
        <v>95.2-Ζ4</v>
      </c>
      <c r="G2833">
        <f>VLOOKUP($B2833,Categorisation_T_Score!$B$1:$DH$51,$C2833+2,FALSE)</f>
        <v>0</v>
      </c>
      <c r="H2833">
        <f>IFERROR(VLOOKUP(G2833,ScoreCards!$C$3:$F$6,4),0)</f>
        <v>0</v>
      </c>
    </row>
    <row r="2834" spans="2:8">
      <c r="B2834">
        <f t="shared" si="132"/>
        <v>29</v>
      </c>
      <c r="C2834">
        <f t="shared" si="133"/>
        <v>106</v>
      </c>
      <c r="D2834" t="str">
        <f>VLOOKUP(B2834,Categorisation_T!$B$4:$C$51,2,FALSE)</f>
        <v>Ζ4</v>
      </c>
      <c r="E2834">
        <f>HLOOKUP(C2834,Categorisation_T!$D$1:$DH$4,4,FALSE)</f>
        <v>37</v>
      </c>
      <c r="F2834" t="str">
        <f t="shared" si="134"/>
        <v>37-Ζ4</v>
      </c>
      <c r="G2834" t="str">
        <f>VLOOKUP($B2834,Categorisation_T_Score!$B$1:$DH$51,$C2834+2,FALSE)</f>
        <v>P2</v>
      </c>
      <c r="H2834">
        <f>IFERROR(VLOOKUP(G2834,ScoreCards!$C$3:$F$6,4),0)</f>
        <v>0</v>
      </c>
    </row>
    <row r="2835" spans="2:8">
      <c r="B2835">
        <f t="shared" si="132"/>
        <v>29</v>
      </c>
      <c r="C2835">
        <f t="shared" si="133"/>
        <v>107</v>
      </c>
      <c r="D2835" t="str">
        <f>VLOOKUP(B2835,Categorisation_T!$B$4:$C$51,2,FALSE)</f>
        <v>Ζ4</v>
      </c>
      <c r="E2835" t="str">
        <f>HLOOKUP(C2835,Categorisation_T!$D$1:$DH$4,4,FALSE)</f>
        <v>K</v>
      </c>
      <c r="F2835" t="str">
        <f t="shared" si="134"/>
        <v>K-Ζ4</v>
      </c>
      <c r="G2835">
        <f>VLOOKUP($B2835,Categorisation_T_Score!$B$1:$DH$51,$C2835+2,FALSE)</f>
        <v>0</v>
      </c>
      <c r="H2835">
        <f>IFERROR(VLOOKUP(G2835,ScoreCards!$C$3:$F$6,4),0)</f>
        <v>0</v>
      </c>
    </row>
    <row r="2836" spans="2:8">
      <c r="B2836">
        <f t="shared" si="132"/>
        <v>29</v>
      </c>
      <c r="C2836">
        <f t="shared" si="133"/>
        <v>108</v>
      </c>
      <c r="D2836" t="str">
        <f>VLOOKUP(B2836,Categorisation_T!$B$4:$C$51,2,FALSE)</f>
        <v>Ζ4</v>
      </c>
      <c r="E2836">
        <f>HLOOKUP(C2836,Categorisation_T!$D$1:$DH$4,4,FALSE)</f>
        <v>46.7</v>
      </c>
      <c r="F2836" t="str">
        <f t="shared" si="134"/>
        <v>46.7-Ζ4</v>
      </c>
      <c r="G2836">
        <f>VLOOKUP($B2836,Categorisation_T_Score!$B$1:$DH$51,$C2836+2,FALSE)</f>
        <v>0</v>
      </c>
      <c r="H2836">
        <f>IFERROR(VLOOKUP(G2836,ScoreCards!$C$3:$F$6,4),0)</f>
        <v>0</v>
      </c>
    </row>
    <row r="2837" spans="2:8">
      <c r="B2837">
        <f t="shared" si="132"/>
        <v>29</v>
      </c>
      <c r="C2837">
        <f t="shared" si="133"/>
        <v>109</v>
      </c>
      <c r="D2837" t="str">
        <f>VLOOKUP(B2837,Categorisation_T!$B$4:$C$51,2,FALSE)</f>
        <v>Ζ4</v>
      </c>
      <c r="E2837">
        <f>HLOOKUP(C2837,Categorisation_T!$D$1:$DH$4,4,FALSE)</f>
        <v>52</v>
      </c>
      <c r="F2837" t="str">
        <f t="shared" si="134"/>
        <v>52-Ζ4</v>
      </c>
      <c r="G2837">
        <f>VLOOKUP($B2837,Categorisation_T_Score!$B$1:$DH$51,$C2837+2,FALSE)</f>
        <v>0</v>
      </c>
      <c r="H2837">
        <f>IFERROR(VLOOKUP(G2837,ScoreCards!$C$3:$F$6,4),0)</f>
        <v>0</v>
      </c>
    </row>
    <row r="2838" spans="2:8">
      <c r="B2838">
        <f t="shared" si="132"/>
        <v>30</v>
      </c>
      <c r="C2838">
        <f t="shared" si="133"/>
        <v>1</v>
      </c>
      <c r="D2838" t="str">
        <f>VLOOKUP(B2838,Categorisation_T!$B$4:$C$51,2,FALSE)</f>
        <v>Ζ5</v>
      </c>
      <c r="E2838" t="str">
        <f>HLOOKUP(C2838,Categorisation_T!$D$1:$DH$4,4,FALSE)</f>
        <v>A</v>
      </c>
      <c r="F2838" t="str">
        <f t="shared" si="134"/>
        <v>A-Ζ5</v>
      </c>
      <c r="G2838">
        <f>VLOOKUP($B2838,Categorisation_T_Score!$B$1:$DH$51,$C2838+2,FALSE)</f>
        <v>0</v>
      </c>
      <c r="H2838">
        <f>IFERROR(VLOOKUP(G2838,ScoreCards!$C$3:$F$6,4),0)</f>
        <v>0</v>
      </c>
    </row>
    <row r="2839" spans="2:8">
      <c r="B2839">
        <f t="shared" si="132"/>
        <v>30</v>
      </c>
      <c r="C2839">
        <f t="shared" si="133"/>
        <v>2</v>
      </c>
      <c r="D2839" t="str">
        <f>VLOOKUP(B2839,Categorisation_T!$B$4:$C$51,2,FALSE)</f>
        <v>Ζ5</v>
      </c>
      <c r="E2839">
        <f>HLOOKUP(C2839,Categorisation_T!$D$1:$DH$4,4,FALSE)</f>
        <v>10.1</v>
      </c>
      <c r="F2839" t="str">
        <f t="shared" si="134"/>
        <v>10.1-Ζ5</v>
      </c>
      <c r="G2839">
        <f>VLOOKUP($B2839,Categorisation_T_Score!$B$1:$DH$51,$C2839+2,FALSE)</f>
        <v>0</v>
      </c>
      <c r="H2839">
        <f>IFERROR(VLOOKUP(G2839,ScoreCards!$C$3:$F$6,4),0)</f>
        <v>0</v>
      </c>
    </row>
    <row r="2840" spans="2:8">
      <c r="B2840">
        <f t="shared" si="132"/>
        <v>30</v>
      </c>
      <c r="C2840">
        <f t="shared" si="133"/>
        <v>3</v>
      </c>
      <c r="D2840" t="str">
        <f>VLOOKUP(B2840,Categorisation_T!$B$4:$C$51,2,FALSE)</f>
        <v>Ζ5</v>
      </c>
      <c r="E2840">
        <f>HLOOKUP(C2840,Categorisation_T!$D$1:$DH$4,4,FALSE)</f>
        <v>10.199999999999999</v>
      </c>
      <c r="F2840" t="str">
        <f t="shared" si="134"/>
        <v>10.2-Ζ5</v>
      </c>
      <c r="G2840">
        <f>VLOOKUP($B2840,Categorisation_T_Score!$B$1:$DH$51,$C2840+2,FALSE)</f>
        <v>0</v>
      </c>
      <c r="H2840">
        <f>IFERROR(VLOOKUP(G2840,ScoreCards!$C$3:$F$6,4),0)</f>
        <v>0</v>
      </c>
    </row>
    <row r="2841" spans="2:8">
      <c r="B2841">
        <f t="shared" si="132"/>
        <v>30</v>
      </c>
      <c r="C2841">
        <f t="shared" si="133"/>
        <v>4</v>
      </c>
      <c r="D2841" t="str">
        <f>VLOOKUP(B2841,Categorisation_T!$B$4:$C$51,2,FALSE)</f>
        <v>Ζ5</v>
      </c>
      <c r="E2841">
        <f>HLOOKUP(C2841,Categorisation_T!$D$1:$DH$4,4,FALSE)</f>
        <v>10.3</v>
      </c>
      <c r="F2841" t="str">
        <f t="shared" si="134"/>
        <v>10.3-Ζ5</v>
      </c>
      <c r="G2841">
        <f>VLOOKUP($B2841,Categorisation_T_Score!$B$1:$DH$51,$C2841+2,FALSE)</f>
        <v>0</v>
      </c>
      <c r="H2841">
        <f>IFERROR(VLOOKUP(G2841,ScoreCards!$C$3:$F$6,4),0)</f>
        <v>0</v>
      </c>
    </row>
    <row r="2842" spans="2:8">
      <c r="B2842">
        <f t="shared" si="132"/>
        <v>30</v>
      </c>
      <c r="C2842">
        <f t="shared" si="133"/>
        <v>5</v>
      </c>
      <c r="D2842" t="str">
        <f>VLOOKUP(B2842,Categorisation_T!$B$4:$C$51,2,FALSE)</f>
        <v>Ζ5</v>
      </c>
      <c r="E2842">
        <f>HLOOKUP(C2842,Categorisation_T!$D$1:$DH$4,4,FALSE)</f>
        <v>10.4</v>
      </c>
      <c r="F2842" t="str">
        <f t="shared" si="134"/>
        <v>10.4-Ζ5</v>
      </c>
      <c r="G2842">
        <f>VLOOKUP($B2842,Categorisation_T_Score!$B$1:$DH$51,$C2842+2,FALSE)</f>
        <v>0</v>
      </c>
      <c r="H2842">
        <f>IFERROR(VLOOKUP(G2842,ScoreCards!$C$3:$F$6,4),0)</f>
        <v>0</v>
      </c>
    </row>
    <row r="2843" spans="2:8">
      <c r="B2843">
        <f t="shared" si="132"/>
        <v>30</v>
      </c>
      <c r="C2843">
        <f t="shared" si="133"/>
        <v>6</v>
      </c>
      <c r="D2843" t="str">
        <f>VLOOKUP(B2843,Categorisation_T!$B$4:$C$51,2,FALSE)</f>
        <v>Ζ5</v>
      </c>
      <c r="E2843">
        <f>HLOOKUP(C2843,Categorisation_T!$D$1:$DH$4,4,FALSE)</f>
        <v>10.5</v>
      </c>
      <c r="F2843" t="str">
        <f t="shared" si="134"/>
        <v>10.5-Ζ5</v>
      </c>
      <c r="G2843">
        <f>VLOOKUP($B2843,Categorisation_T_Score!$B$1:$DH$51,$C2843+2,FALSE)</f>
        <v>0</v>
      </c>
      <c r="H2843">
        <f>IFERROR(VLOOKUP(G2843,ScoreCards!$C$3:$F$6,4),0)</f>
        <v>0</v>
      </c>
    </row>
    <row r="2844" spans="2:8">
      <c r="B2844">
        <f t="shared" si="132"/>
        <v>30</v>
      </c>
      <c r="C2844">
        <f t="shared" si="133"/>
        <v>7</v>
      </c>
      <c r="D2844" t="str">
        <f>VLOOKUP(B2844,Categorisation_T!$B$4:$C$51,2,FALSE)</f>
        <v>Ζ5</v>
      </c>
      <c r="E2844">
        <f>HLOOKUP(C2844,Categorisation_T!$D$1:$DH$4,4,FALSE)</f>
        <v>10.6</v>
      </c>
      <c r="F2844" t="str">
        <f t="shared" si="134"/>
        <v>10.6-Ζ5</v>
      </c>
      <c r="G2844">
        <f>VLOOKUP($B2844,Categorisation_T_Score!$B$1:$DH$51,$C2844+2,FALSE)</f>
        <v>0</v>
      </c>
      <c r="H2844">
        <f>IFERROR(VLOOKUP(G2844,ScoreCards!$C$3:$F$6,4),0)</f>
        <v>0</v>
      </c>
    </row>
    <row r="2845" spans="2:8">
      <c r="B2845">
        <f t="shared" si="132"/>
        <v>30</v>
      </c>
      <c r="C2845">
        <f t="shared" si="133"/>
        <v>8</v>
      </c>
      <c r="D2845" t="str">
        <f>VLOOKUP(B2845,Categorisation_T!$B$4:$C$51,2,FALSE)</f>
        <v>Ζ5</v>
      </c>
      <c r="E2845">
        <f>HLOOKUP(C2845,Categorisation_T!$D$1:$DH$4,4,FALSE)</f>
        <v>10.7</v>
      </c>
      <c r="F2845" t="str">
        <f t="shared" si="134"/>
        <v>10.7-Ζ5</v>
      </c>
      <c r="G2845">
        <f>VLOOKUP($B2845,Categorisation_T_Score!$B$1:$DH$51,$C2845+2,FALSE)</f>
        <v>0</v>
      </c>
      <c r="H2845">
        <f>IFERROR(VLOOKUP(G2845,ScoreCards!$C$3:$F$6,4),0)</f>
        <v>0</v>
      </c>
    </row>
    <row r="2846" spans="2:8">
      <c r="B2846">
        <f t="shared" si="132"/>
        <v>30</v>
      </c>
      <c r="C2846">
        <f t="shared" si="133"/>
        <v>9</v>
      </c>
      <c r="D2846" t="str">
        <f>VLOOKUP(B2846,Categorisation_T!$B$4:$C$51,2,FALSE)</f>
        <v>Ζ5</v>
      </c>
      <c r="E2846">
        <f>HLOOKUP(C2846,Categorisation_T!$D$1:$DH$4,4,FALSE)</f>
        <v>10.8</v>
      </c>
      <c r="F2846" t="str">
        <f t="shared" si="134"/>
        <v>10.8-Ζ5</v>
      </c>
      <c r="G2846">
        <f>VLOOKUP($B2846,Categorisation_T_Score!$B$1:$DH$51,$C2846+2,FALSE)</f>
        <v>0</v>
      </c>
      <c r="H2846">
        <f>IFERROR(VLOOKUP(G2846,ScoreCards!$C$3:$F$6,4),0)</f>
        <v>0</v>
      </c>
    </row>
    <row r="2847" spans="2:8">
      <c r="B2847">
        <f t="shared" si="132"/>
        <v>30</v>
      </c>
      <c r="C2847">
        <f t="shared" si="133"/>
        <v>10</v>
      </c>
      <c r="D2847" t="str">
        <f>VLOOKUP(B2847,Categorisation_T!$B$4:$C$51,2,FALSE)</f>
        <v>Ζ5</v>
      </c>
      <c r="E2847">
        <f>HLOOKUP(C2847,Categorisation_T!$D$1:$DH$4,4,FALSE)</f>
        <v>10.9</v>
      </c>
      <c r="F2847" t="str">
        <f t="shared" si="134"/>
        <v>10.9-Ζ5</v>
      </c>
      <c r="G2847">
        <f>VLOOKUP($B2847,Categorisation_T_Score!$B$1:$DH$51,$C2847+2,FALSE)</f>
        <v>0</v>
      </c>
      <c r="H2847">
        <f>IFERROR(VLOOKUP(G2847,ScoreCards!$C$3:$F$6,4),0)</f>
        <v>0</v>
      </c>
    </row>
    <row r="2848" spans="2:8">
      <c r="B2848">
        <f t="shared" si="132"/>
        <v>30</v>
      </c>
      <c r="C2848">
        <f t="shared" si="133"/>
        <v>11</v>
      </c>
      <c r="D2848" t="str">
        <f>VLOOKUP(B2848,Categorisation_T!$B$4:$C$51,2,FALSE)</f>
        <v>Ζ5</v>
      </c>
      <c r="E2848">
        <f>HLOOKUP(C2848,Categorisation_T!$D$1:$DH$4,4,FALSE)</f>
        <v>11</v>
      </c>
      <c r="F2848" t="str">
        <f t="shared" si="134"/>
        <v>11-Ζ5</v>
      </c>
      <c r="G2848">
        <f>VLOOKUP($B2848,Categorisation_T_Score!$B$1:$DH$51,$C2848+2,FALSE)</f>
        <v>0</v>
      </c>
      <c r="H2848">
        <f>IFERROR(VLOOKUP(G2848,ScoreCards!$C$3:$F$6,4),0)</f>
        <v>0</v>
      </c>
    </row>
    <row r="2849" spans="2:8">
      <c r="B2849">
        <f t="shared" si="132"/>
        <v>30</v>
      </c>
      <c r="C2849">
        <f t="shared" si="133"/>
        <v>12</v>
      </c>
      <c r="D2849" t="str">
        <f>VLOOKUP(B2849,Categorisation_T!$B$4:$C$51,2,FALSE)</f>
        <v>Ζ5</v>
      </c>
      <c r="E2849">
        <f>HLOOKUP(C2849,Categorisation_T!$D$1:$DH$4,4,FALSE)</f>
        <v>36</v>
      </c>
      <c r="F2849" t="str">
        <f t="shared" si="134"/>
        <v>36-Ζ5</v>
      </c>
      <c r="G2849">
        <f>VLOOKUP($B2849,Categorisation_T_Score!$B$1:$DH$51,$C2849+2,FALSE)</f>
        <v>0</v>
      </c>
      <c r="H2849">
        <f>IFERROR(VLOOKUP(G2849,ScoreCards!$C$3:$F$6,4),0)</f>
        <v>0</v>
      </c>
    </row>
    <row r="2850" spans="2:8">
      <c r="B2850">
        <f t="shared" si="132"/>
        <v>30</v>
      </c>
      <c r="C2850">
        <f t="shared" si="133"/>
        <v>13</v>
      </c>
      <c r="D2850" t="str">
        <f>VLOOKUP(B2850,Categorisation_T!$B$4:$C$51,2,FALSE)</f>
        <v>Ζ5</v>
      </c>
      <c r="E2850" t="str">
        <f>HLOOKUP(C2850,Categorisation_T!$D$1:$DH$4,4,FALSE)</f>
        <v>B</v>
      </c>
      <c r="F2850" t="str">
        <f t="shared" si="134"/>
        <v>B-Ζ5</v>
      </c>
      <c r="G2850">
        <f>VLOOKUP($B2850,Categorisation_T_Score!$B$1:$DH$51,$C2850+2,FALSE)</f>
        <v>0</v>
      </c>
      <c r="H2850">
        <f>IFERROR(VLOOKUP(G2850,ScoreCards!$C$3:$F$6,4),0)</f>
        <v>0</v>
      </c>
    </row>
    <row r="2851" spans="2:8">
      <c r="B2851">
        <f t="shared" si="132"/>
        <v>30</v>
      </c>
      <c r="C2851">
        <f t="shared" si="133"/>
        <v>14</v>
      </c>
      <c r="D2851" t="str">
        <f>VLOOKUP(B2851,Categorisation_T!$B$4:$C$51,2,FALSE)</f>
        <v>Ζ5</v>
      </c>
      <c r="E2851">
        <f>HLOOKUP(C2851,Categorisation_T!$D$1:$DH$4,4,FALSE)</f>
        <v>12</v>
      </c>
      <c r="F2851" t="str">
        <f t="shared" si="134"/>
        <v>12-Ζ5</v>
      </c>
      <c r="G2851">
        <f>VLOOKUP($B2851,Categorisation_T_Score!$B$1:$DH$51,$C2851+2,FALSE)</f>
        <v>0</v>
      </c>
      <c r="H2851">
        <f>IFERROR(VLOOKUP(G2851,ScoreCards!$C$3:$F$6,4),0)</f>
        <v>0</v>
      </c>
    </row>
    <row r="2852" spans="2:8">
      <c r="B2852">
        <f t="shared" si="132"/>
        <v>30</v>
      </c>
      <c r="C2852">
        <f t="shared" si="133"/>
        <v>15</v>
      </c>
      <c r="D2852" t="str">
        <f>VLOOKUP(B2852,Categorisation_T!$B$4:$C$51,2,FALSE)</f>
        <v>Ζ5</v>
      </c>
      <c r="E2852" t="str">
        <f>HLOOKUP(C2852,Categorisation_T!$D$1:$DH$4,4,FALSE)</f>
        <v>C</v>
      </c>
      <c r="F2852" t="str">
        <f t="shared" si="134"/>
        <v>C-Ζ5</v>
      </c>
      <c r="G2852" t="str">
        <f>VLOOKUP($B2852,Categorisation_T_Score!$B$1:$DH$51,$C2852+2,FALSE)</f>
        <v>P2</v>
      </c>
      <c r="H2852">
        <f>IFERROR(VLOOKUP(G2852,ScoreCards!$C$3:$F$6,4),0)</f>
        <v>0</v>
      </c>
    </row>
    <row r="2853" spans="2:8">
      <c r="B2853">
        <f t="shared" si="132"/>
        <v>30</v>
      </c>
      <c r="C2853">
        <f t="shared" si="133"/>
        <v>16</v>
      </c>
      <c r="D2853" t="str">
        <f>VLOOKUP(B2853,Categorisation_T!$B$4:$C$51,2,FALSE)</f>
        <v>Ζ5</v>
      </c>
      <c r="E2853">
        <f>HLOOKUP(C2853,Categorisation_T!$D$1:$DH$4,4,FALSE)</f>
        <v>13.1</v>
      </c>
      <c r="F2853" t="str">
        <f t="shared" si="134"/>
        <v>13.1-Ζ5</v>
      </c>
      <c r="G2853" t="str">
        <f>VLOOKUP($B2853,Categorisation_T_Score!$B$1:$DH$51,$C2853+2,FALSE)</f>
        <v>P2</v>
      </c>
      <c r="H2853">
        <f>IFERROR(VLOOKUP(G2853,ScoreCards!$C$3:$F$6,4),0)</f>
        <v>0</v>
      </c>
    </row>
    <row r="2854" spans="2:8">
      <c r="B2854">
        <f t="shared" si="132"/>
        <v>30</v>
      </c>
      <c r="C2854">
        <f t="shared" si="133"/>
        <v>17</v>
      </c>
      <c r="D2854" t="str">
        <f>VLOOKUP(B2854,Categorisation_T!$B$4:$C$51,2,FALSE)</f>
        <v>Ζ5</v>
      </c>
      <c r="E2854">
        <f>HLOOKUP(C2854,Categorisation_T!$D$1:$DH$4,4,FALSE)</f>
        <v>13.2</v>
      </c>
      <c r="F2854" t="str">
        <f t="shared" si="134"/>
        <v>13.2-Ζ5</v>
      </c>
      <c r="G2854" t="str">
        <f>VLOOKUP($B2854,Categorisation_T_Score!$B$1:$DH$51,$C2854+2,FALSE)</f>
        <v>P2</v>
      </c>
      <c r="H2854">
        <f>IFERROR(VLOOKUP(G2854,ScoreCards!$C$3:$F$6,4),0)</f>
        <v>0</v>
      </c>
    </row>
    <row r="2855" spans="2:8">
      <c r="B2855">
        <f t="shared" si="132"/>
        <v>30</v>
      </c>
      <c r="C2855">
        <f t="shared" si="133"/>
        <v>18</v>
      </c>
      <c r="D2855" t="str">
        <f>VLOOKUP(B2855,Categorisation_T!$B$4:$C$51,2,FALSE)</f>
        <v>Ζ5</v>
      </c>
      <c r="E2855">
        <f>HLOOKUP(C2855,Categorisation_T!$D$1:$DH$4,4,FALSE)</f>
        <v>13.3</v>
      </c>
      <c r="F2855" t="str">
        <f t="shared" si="134"/>
        <v>13.3-Ζ5</v>
      </c>
      <c r="G2855" t="str">
        <f>VLOOKUP($B2855,Categorisation_T_Score!$B$1:$DH$51,$C2855+2,FALSE)</f>
        <v>P2</v>
      </c>
      <c r="H2855">
        <f>IFERROR(VLOOKUP(G2855,ScoreCards!$C$3:$F$6,4),0)</f>
        <v>0</v>
      </c>
    </row>
    <row r="2856" spans="2:8">
      <c r="B2856">
        <f t="shared" si="132"/>
        <v>30</v>
      </c>
      <c r="C2856">
        <f t="shared" si="133"/>
        <v>19</v>
      </c>
      <c r="D2856" t="str">
        <f>VLOOKUP(B2856,Categorisation_T!$B$4:$C$51,2,FALSE)</f>
        <v>Ζ5</v>
      </c>
      <c r="E2856">
        <f>HLOOKUP(C2856,Categorisation_T!$D$1:$DH$4,4,FALSE)</f>
        <v>13.9</v>
      </c>
      <c r="F2856" t="str">
        <f t="shared" si="134"/>
        <v>13.9-Ζ5</v>
      </c>
      <c r="G2856" t="str">
        <f>VLOOKUP($B2856,Categorisation_T_Score!$B$1:$DH$51,$C2856+2,FALSE)</f>
        <v>P2</v>
      </c>
      <c r="H2856">
        <f>IFERROR(VLOOKUP(G2856,ScoreCards!$C$3:$F$6,4),0)</f>
        <v>0</v>
      </c>
    </row>
    <row r="2857" spans="2:8">
      <c r="B2857">
        <f t="shared" si="132"/>
        <v>30</v>
      </c>
      <c r="C2857">
        <f t="shared" si="133"/>
        <v>20</v>
      </c>
      <c r="D2857" t="str">
        <f>VLOOKUP(B2857,Categorisation_T!$B$4:$C$51,2,FALSE)</f>
        <v>Ζ5</v>
      </c>
      <c r="E2857">
        <f>HLOOKUP(C2857,Categorisation_T!$D$1:$DH$4,4,FALSE)</f>
        <v>14.1</v>
      </c>
      <c r="F2857" t="str">
        <f t="shared" si="134"/>
        <v>14.1-Ζ5</v>
      </c>
      <c r="G2857">
        <f>VLOOKUP($B2857,Categorisation_T_Score!$B$1:$DH$51,$C2857+2,FALSE)</f>
        <v>0</v>
      </c>
      <c r="H2857">
        <f>IFERROR(VLOOKUP(G2857,ScoreCards!$C$3:$F$6,4),0)</f>
        <v>0</v>
      </c>
    </row>
    <row r="2858" spans="2:8">
      <c r="B2858">
        <f t="shared" si="132"/>
        <v>30</v>
      </c>
      <c r="C2858">
        <f t="shared" si="133"/>
        <v>21</v>
      </c>
      <c r="D2858" t="str">
        <f>VLOOKUP(B2858,Categorisation_T!$B$4:$C$51,2,FALSE)</f>
        <v>Ζ5</v>
      </c>
      <c r="E2858">
        <f>HLOOKUP(C2858,Categorisation_T!$D$1:$DH$4,4,FALSE)</f>
        <v>14.2</v>
      </c>
      <c r="F2858" t="str">
        <f t="shared" si="134"/>
        <v>14.2-Ζ5</v>
      </c>
      <c r="G2858">
        <f>VLOOKUP($B2858,Categorisation_T_Score!$B$1:$DH$51,$C2858+2,FALSE)</f>
        <v>0</v>
      </c>
      <c r="H2858">
        <f>IFERROR(VLOOKUP(G2858,ScoreCards!$C$3:$F$6,4),0)</f>
        <v>0</v>
      </c>
    </row>
    <row r="2859" spans="2:8">
      <c r="B2859">
        <f t="shared" si="132"/>
        <v>30</v>
      </c>
      <c r="C2859">
        <f t="shared" si="133"/>
        <v>22</v>
      </c>
      <c r="D2859" t="str">
        <f>VLOOKUP(B2859,Categorisation_T!$B$4:$C$51,2,FALSE)</f>
        <v>Ζ5</v>
      </c>
      <c r="E2859">
        <f>HLOOKUP(C2859,Categorisation_T!$D$1:$DH$4,4,FALSE)</f>
        <v>14.3</v>
      </c>
      <c r="F2859" t="str">
        <f t="shared" si="134"/>
        <v>14.3-Ζ5</v>
      </c>
      <c r="G2859">
        <f>VLOOKUP($B2859,Categorisation_T_Score!$B$1:$DH$51,$C2859+2,FALSE)</f>
        <v>0</v>
      </c>
      <c r="H2859">
        <f>IFERROR(VLOOKUP(G2859,ScoreCards!$C$3:$F$6,4),0)</f>
        <v>0</v>
      </c>
    </row>
    <row r="2860" spans="2:8">
      <c r="B2860">
        <f t="shared" si="132"/>
        <v>30</v>
      </c>
      <c r="C2860">
        <f t="shared" si="133"/>
        <v>23</v>
      </c>
      <c r="D2860" t="str">
        <f>VLOOKUP(B2860,Categorisation_T!$B$4:$C$51,2,FALSE)</f>
        <v>Ζ5</v>
      </c>
      <c r="E2860">
        <f>HLOOKUP(C2860,Categorisation_T!$D$1:$DH$4,4,FALSE)</f>
        <v>15.1</v>
      </c>
      <c r="F2860" t="str">
        <f t="shared" si="134"/>
        <v>15.1-Ζ5</v>
      </c>
      <c r="G2860" t="str">
        <f>VLOOKUP($B2860,Categorisation_T_Score!$B$1:$DH$51,$C2860+2,FALSE)</f>
        <v>P2</v>
      </c>
      <c r="H2860">
        <f>IFERROR(VLOOKUP(G2860,ScoreCards!$C$3:$F$6,4),0)</f>
        <v>0</v>
      </c>
    </row>
    <row r="2861" spans="2:8">
      <c r="B2861">
        <f t="shared" si="132"/>
        <v>30</v>
      </c>
      <c r="C2861">
        <f t="shared" si="133"/>
        <v>24</v>
      </c>
      <c r="D2861" t="str">
        <f>VLOOKUP(B2861,Categorisation_T!$B$4:$C$51,2,FALSE)</f>
        <v>Ζ5</v>
      </c>
      <c r="E2861">
        <f>HLOOKUP(C2861,Categorisation_T!$D$1:$DH$4,4,FALSE)</f>
        <v>15.2</v>
      </c>
      <c r="F2861" t="str">
        <f t="shared" si="134"/>
        <v>15.2-Ζ5</v>
      </c>
      <c r="G2861" t="str">
        <f>VLOOKUP($B2861,Categorisation_T_Score!$B$1:$DH$51,$C2861+2,FALSE)</f>
        <v>P2</v>
      </c>
      <c r="H2861">
        <f>IFERROR(VLOOKUP(G2861,ScoreCards!$C$3:$F$6,4),0)</f>
        <v>0</v>
      </c>
    </row>
    <row r="2862" spans="2:8">
      <c r="B2862">
        <f t="shared" si="132"/>
        <v>30</v>
      </c>
      <c r="C2862">
        <f t="shared" si="133"/>
        <v>25</v>
      </c>
      <c r="D2862" t="str">
        <f>VLOOKUP(B2862,Categorisation_T!$B$4:$C$51,2,FALSE)</f>
        <v>Ζ5</v>
      </c>
      <c r="E2862">
        <f>HLOOKUP(C2862,Categorisation_T!$D$1:$DH$4,4,FALSE)</f>
        <v>96.01</v>
      </c>
      <c r="F2862" t="str">
        <f t="shared" si="134"/>
        <v>96.01-Ζ5</v>
      </c>
      <c r="G2862" t="str">
        <f>VLOOKUP($B2862,Categorisation_T_Score!$B$1:$DH$51,$C2862+2,FALSE)</f>
        <v>P2</v>
      </c>
      <c r="H2862">
        <f>IFERROR(VLOOKUP(G2862,ScoreCards!$C$3:$F$6,4),0)</f>
        <v>0</v>
      </c>
    </row>
    <row r="2863" spans="2:8">
      <c r="B2863">
        <f t="shared" si="132"/>
        <v>30</v>
      </c>
      <c r="C2863">
        <f t="shared" si="133"/>
        <v>26</v>
      </c>
      <c r="D2863" t="str">
        <f>VLOOKUP(B2863,Categorisation_T!$B$4:$C$51,2,FALSE)</f>
        <v>Ζ5</v>
      </c>
      <c r="E2863" t="str">
        <f>HLOOKUP(C2863,Categorisation_T!$D$1:$DH$4,4,FALSE)</f>
        <v>D</v>
      </c>
      <c r="F2863" t="str">
        <f t="shared" si="134"/>
        <v>D-Ζ5</v>
      </c>
      <c r="G2863" t="str">
        <f>VLOOKUP($B2863,Categorisation_T_Score!$B$1:$DH$51,$C2863+2,FALSE)</f>
        <v>P2</v>
      </c>
      <c r="H2863">
        <f>IFERROR(VLOOKUP(G2863,ScoreCards!$C$3:$F$6,4),0)</f>
        <v>0</v>
      </c>
    </row>
    <row r="2864" spans="2:8">
      <c r="B2864">
        <f t="shared" si="132"/>
        <v>30</v>
      </c>
      <c r="C2864">
        <f t="shared" si="133"/>
        <v>27</v>
      </c>
      <c r="D2864" t="str">
        <f>VLOOKUP(B2864,Categorisation_T!$B$4:$C$51,2,FALSE)</f>
        <v>Ζ5</v>
      </c>
      <c r="E2864">
        <f>HLOOKUP(C2864,Categorisation_T!$D$1:$DH$4,4,FALSE)</f>
        <v>16.100000000000001</v>
      </c>
      <c r="F2864" t="str">
        <f t="shared" si="134"/>
        <v>16.1-Ζ5</v>
      </c>
      <c r="G2864" t="str">
        <f>VLOOKUP($B2864,Categorisation_T_Score!$B$1:$DH$51,$C2864+2,FALSE)</f>
        <v>P2</v>
      </c>
      <c r="H2864">
        <f>IFERROR(VLOOKUP(G2864,ScoreCards!$C$3:$F$6,4),0)</f>
        <v>0</v>
      </c>
    </row>
    <row r="2865" spans="2:8">
      <c r="B2865">
        <f t="shared" si="132"/>
        <v>30</v>
      </c>
      <c r="C2865">
        <f t="shared" si="133"/>
        <v>28</v>
      </c>
      <c r="D2865" t="str">
        <f>VLOOKUP(B2865,Categorisation_T!$B$4:$C$51,2,FALSE)</f>
        <v>Ζ5</v>
      </c>
      <c r="E2865">
        <f>HLOOKUP(C2865,Categorisation_T!$D$1:$DH$4,4,FALSE)</f>
        <v>16.2</v>
      </c>
      <c r="F2865" t="str">
        <f t="shared" si="134"/>
        <v>16.2-Ζ5</v>
      </c>
      <c r="G2865" t="str">
        <f>VLOOKUP($B2865,Categorisation_T_Score!$B$1:$DH$51,$C2865+2,FALSE)</f>
        <v>P2</v>
      </c>
      <c r="H2865">
        <f>IFERROR(VLOOKUP(G2865,ScoreCards!$C$3:$F$6,4),0)</f>
        <v>0</v>
      </c>
    </row>
    <row r="2866" spans="2:8">
      <c r="B2866">
        <f t="shared" ref="B2866:B2929" si="135">B2757+1</f>
        <v>30</v>
      </c>
      <c r="C2866">
        <f t="shared" ref="C2866:C2929" si="136">C2757</f>
        <v>29</v>
      </c>
      <c r="D2866" t="str">
        <f>VLOOKUP(B2866,Categorisation_T!$B$4:$C$51,2,FALSE)</f>
        <v>Ζ5</v>
      </c>
      <c r="E2866">
        <f>HLOOKUP(C2866,Categorisation_T!$D$1:$DH$4,4,FALSE)</f>
        <v>17.100000000000001</v>
      </c>
      <c r="F2866" t="str">
        <f t="shared" si="134"/>
        <v>17.1-Ζ5</v>
      </c>
      <c r="G2866">
        <f>VLOOKUP($B2866,Categorisation_T_Score!$B$1:$DH$51,$C2866+2,FALSE)</f>
        <v>0</v>
      </c>
      <c r="H2866">
        <f>IFERROR(VLOOKUP(G2866,ScoreCards!$C$3:$F$6,4),0)</f>
        <v>0</v>
      </c>
    </row>
    <row r="2867" spans="2:8">
      <c r="B2867">
        <f t="shared" si="135"/>
        <v>30</v>
      </c>
      <c r="C2867">
        <f t="shared" si="136"/>
        <v>30</v>
      </c>
      <c r="D2867" t="str">
        <f>VLOOKUP(B2867,Categorisation_T!$B$4:$C$51,2,FALSE)</f>
        <v>Ζ5</v>
      </c>
      <c r="E2867">
        <f>HLOOKUP(C2867,Categorisation_T!$D$1:$DH$4,4,FALSE)</f>
        <v>17.2</v>
      </c>
      <c r="F2867" t="str">
        <f t="shared" si="134"/>
        <v>17.2-Ζ5</v>
      </c>
      <c r="G2867">
        <f>VLOOKUP($B2867,Categorisation_T_Score!$B$1:$DH$51,$C2867+2,FALSE)</f>
        <v>0</v>
      </c>
      <c r="H2867">
        <f>IFERROR(VLOOKUP(G2867,ScoreCards!$C$3:$F$6,4),0)</f>
        <v>0</v>
      </c>
    </row>
    <row r="2868" spans="2:8">
      <c r="B2868">
        <f t="shared" si="135"/>
        <v>30</v>
      </c>
      <c r="C2868">
        <f t="shared" si="136"/>
        <v>31</v>
      </c>
      <c r="D2868" t="str">
        <f>VLOOKUP(B2868,Categorisation_T!$B$4:$C$51,2,FALSE)</f>
        <v>Ζ5</v>
      </c>
      <c r="E2868">
        <f>HLOOKUP(C2868,Categorisation_T!$D$1:$DH$4,4,FALSE)</f>
        <v>18.100000000000001</v>
      </c>
      <c r="F2868" t="str">
        <f t="shared" si="134"/>
        <v>18.1-Ζ5</v>
      </c>
      <c r="G2868" t="str">
        <f>VLOOKUP($B2868,Categorisation_T_Score!$B$1:$DH$51,$C2868+2,FALSE)</f>
        <v>P2</v>
      </c>
      <c r="H2868">
        <f>IFERROR(VLOOKUP(G2868,ScoreCards!$C$3:$F$6,4),0)</f>
        <v>0</v>
      </c>
    </row>
    <row r="2869" spans="2:8">
      <c r="B2869">
        <f t="shared" si="135"/>
        <v>30</v>
      </c>
      <c r="C2869">
        <f t="shared" si="136"/>
        <v>32</v>
      </c>
      <c r="D2869" t="str">
        <f>VLOOKUP(B2869,Categorisation_T!$B$4:$C$51,2,FALSE)</f>
        <v>Ζ5</v>
      </c>
      <c r="E2869" t="str">
        <f>HLOOKUP(C2869,Categorisation_T!$D$1:$DH$4,4,FALSE)</f>
        <v>E</v>
      </c>
      <c r="F2869" t="str">
        <f t="shared" si="134"/>
        <v>E-Ζ5</v>
      </c>
      <c r="G2869" t="str">
        <f>VLOOKUP($B2869,Categorisation_T_Score!$B$1:$DH$51,$C2869+2,FALSE)</f>
        <v>P2</v>
      </c>
      <c r="H2869">
        <f>IFERROR(VLOOKUP(G2869,ScoreCards!$C$3:$F$6,4),0)</f>
        <v>0</v>
      </c>
    </row>
    <row r="2870" spans="2:8">
      <c r="B2870">
        <f t="shared" si="135"/>
        <v>30</v>
      </c>
      <c r="C2870">
        <f t="shared" si="136"/>
        <v>33</v>
      </c>
      <c r="D2870" t="str">
        <f>VLOOKUP(B2870,Categorisation_T!$B$4:$C$51,2,FALSE)</f>
        <v>Ζ5</v>
      </c>
      <c r="E2870">
        <f>HLOOKUP(C2870,Categorisation_T!$D$1:$DH$4,4,FALSE)</f>
        <v>19.100000000000001</v>
      </c>
      <c r="F2870" t="str">
        <f t="shared" si="134"/>
        <v>19.1-Ζ5</v>
      </c>
      <c r="G2870" t="str">
        <f>VLOOKUP($B2870,Categorisation_T_Score!$B$1:$DH$51,$C2870+2,FALSE)</f>
        <v>P2</v>
      </c>
      <c r="H2870">
        <f>IFERROR(VLOOKUP(G2870,ScoreCards!$C$3:$F$6,4),0)</f>
        <v>0</v>
      </c>
    </row>
    <row r="2871" spans="2:8">
      <c r="B2871">
        <f t="shared" si="135"/>
        <v>30</v>
      </c>
      <c r="C2871">
        <f t="shared" si="136"/>
        <v>34</v>
      </c>
      <c r="D2871" t="str">
        <f>VLOOKUP(B2871,Categorisation_T!$B$4:$C$51,2,FALSE)</f>
        <v>Ζ5</v>
      </c>
      <c r="E2871">
        <f>HLOOKUP(C2871,Categorisation_T!$D$1:$DH$4,4,FALSE)</f>
        <v>20.100000000000001</v>
      </c>
      <c r="F2871" t="str">
        <f t="shared" si="134"/>
        <v>20.1-Ζ5</v>
      </c>
      <c r="G2871" t="str">
        <f>VLOOKUP($B2871,Categorisation_T_Score!$B$1:$DH$51,$C2871+2,FALSE)</f>
        <v>P2</v>
      </c>
      <c r="H2871">
        <f>IFERROR(VLOOKUP(G2871,ScoreCards!$C$3:$F$6,4),0)</f>
        <v>0</v>
      </c>
    </row>
    <row r="2872" spans="2:8">
      <c r="B2872">
        <f t="shared" si="135"/>
        <v>30</v>
      </c>
      <c r="C2872">
        <f t="shared" si="136"/>
        <v>35</v>
      </c>
      <c r="D2872" t="str">
        <f>VLOOKUP(B2872,Categorisation_T!$B$4:$C$51,2,FALSE)</f>
        <v>Ζ5</v>
      </c>
      <c r="E2872">
        <f>HLOOKUP(C2872,Categorisation_T!$D$1:$DH$4,4,FALSE)</f>
        <v>20.2</v>
      </c>
      <c r="F2872" t="str">
        <f t="shared" si="134"/>
        <v>20.2-Ζ5</v>
      </c>
      <c r="G2872" t="str">
        <f>VLOOKUP($B2872,Categorisation_T_Score!$B$1:$DH$51,$C2872+2,FALSE)</f>
        <v>P2</v>
      </c>
      <c r="H2872">
        <f>IFERROR(VLOOKUP(G2872,ScoreCards!$C$3:$F$6,4),0)</f>
        <v>0</v>
      </c>
    </row>
    <row r="2873" spans="2:8">
      <c r="B2873">
        <f t="shared" si="135"/>
        <v>30</v>
      </c>
      <c r="C2873">
        <f t="shared" si="136"/>
        <v>36</v>
      </c>
      <c r="D2873" t="str">
        <f>VLOOKUP(B2873,Categorisation_T!$B$4:$C$51,2,FALSE)</f>
        <v>Ζ5</v>
      </c>
      <c r="E2873">
        <f>HLOOKUP(C2873,Categorisation_T!$D$1:$DH$4,4,FALSE)</f>
        <v>20.3</v>
      </c>
      <c r="F2873" t="str">
        <f t="shared" si="134"/>
        <v>20.3-Ζ5</v>
      </c>
      <c r="G2873" t="str">
        <f>VLOOKUP($B2873,Categorisation_T_Score!$B$1:$DH$51,$C2873+2,FALSE)</f>
        <v>P2</v>
      </c>
      <c r="H2873">
        <f>IFERROR(VLOOKUP(G2873,ScoreCards!$C$3:$F$6,4),0)</f>
        <v>0</v>
      </c>
    </row>
    <row r="2874" spans="2:8">
      <c r="B2874">
        <f t="shared" si="135"/>
        <v>30</v>
      </c>
      <c r="C2874">
        <f t="shared" si="136"/>
        <v>37</v>
      </c>
      <c r="D2874" t="str">
        <f>VLOOKUP(B2874,Categorisation_T!$B$4:$C$51,2,FALSE)</f>
        <v>Ζ5</v>
      </c>
      <c r="E2874">
        <f>HLOOKUP(C2874,Categorisation_T!$D$1:$DH$4,4,FALSE)</f>
        <v>20.399999999999999</v>
      </c>
      <c r="F2874" t="str">
        <f t="shared" si="134"/>
        <v>20.4-Ζ5</v>
      </c>
      <c r="G2874" t="str">
        <f>VLOOKUP($B2874,Categorisation_T_Score!$B$1:$DH$51,$C2874+2,FALSE)</f>
        <v>P2</v>
      </c>
      <c r="H2874">
        <f>IFERROR(VLOOKUP(G2874,ScoreCards!$C$3:$F$6,4),0)</f>
        <v>0</v>
      </c>
    </row>
    <row r="2875" spans="2:8">
      <c r="B2875">
        <f t="shared" si="135"/>
        <v>30</v>
      </c>
      <c r="C2875">
        <f t="shared" si="136"/>
        <v>38</v>
      </c>
      <c r="D2875" t="str">
        <f>VLOOKUP(B2875,Categorisation_T!$B$4:$C$51,2,FALSE)</f>
        <v>Ζ5</v>
      </c>
      <c r="E2875">
        <f>HLOOKUP(C2875,Categorisation_T!$D$1:$DH$4,4,FALSE)</f>
        <v>20.5</v>
      </c>
      <c r="F2875" t="str">
        <f t="shared" si="134"/>
        <v>20.5-Ζ5</v>
      </c>
      <c r="G2875" t="str">
        <f>VLOOKUP($B2875,Categorisation_T_Score!$B$1:$DH$51,$C2875+2,FALSE)</f>
        <v>P2</v>
      </c>
      <c r="H2875">
        <f>IFERROR(VLOOKUP(G2875,ScoreCards!$C$3:$F$6,4),0)</f>
        <v>0</v>
      </c>
    </row>
    <row r="2876" spans="2:8">
      <c r="B2876">
        <f t="shared" si="135"/>
        <v>30</v>
      </c>
      <c r="C2876">
        <f t="shared" si="136"/>
        <v>39</v>
      </c>
      <c r="D2876" t="str">
        <f>VLOOKUP(B2876,Categorisation_T!$B$4:$C$51,2,FALSE)</f>
        <v>Ζ5</v>
      </c>
      <c r="E2876">
        <f>HLOOKUP(C2876,Categorisation_T!$D$1:$DH$4,4,FALSE)</f>
        <v>20.6</v>
      </c>
      <c r="F2876" t="str">
        <f t="shared" si="134"/>
        <v>20.6-Ζ5</v>
      </c>
      <c r="G2876" t="str">
        <f>VLOOKUP($B2876,Categorisation_T_Score!$B$1:$DH$51,$C2876+2,FALSE)</f>
        <v>P2</v>
      </c>
      <c r="H2876">
        <f>IFERROR(VLOOKUP(G2876,ScoreCards!$C$3:$F$6,4),0)</f>
        <v>0</v>
      </c>
    </row>
    <row r="2877" spans="2:8">
      <c r="B2877">
        <f t="shared" si="135"/>
        <v>30</v>
      </c>
      <c r="C2877">
        <f t="shared" si="136"/>
        <v>40</v>
      </c>
      <c r="D2877" t="str">
        <f>VLOOKUP(B2877,Categorisation_T!$B$4:$C$51,2,FALSE)</f>
        <v>Ζ5</v>
      </c>
      <c r="E2877">
        <f>HLOOKUP(C2877,Categorisation_T!$D$1:$DH$4,4,FALSE)</f>
        <v>21.1</v>
      </c>
      <c r="F2877" t="str">
        <f t="shared" si="134"/>
        <v>21.1-Ζ5</v>
      </c>
      <c r="G2877" t="str">
        <f>VLOOKUP($B2877,Categorisation_T_Score!$B$1:$DH$51,$C2877+2,FALSE)</f>
        <v>P2</v>
      </c>
      <c r="H2877">
        <f>IFERROR(VLOOKUP(G2877,ScoreCards!$C$3:$F$6,4),0)</f>
        <v>0</v>
      </c>
    </row>
    <row r="2878" spans="2:8">
      <c r="B2878">
        <f t="shared" si="135"/>
        <v>30</v>
      </c>
      <c r="C2878">
        <f t="shared" si="136"/>
        <v>41</v>
      </c>
      <c r="D2878" t="str">
        <f>VLOOKUP(B2878,Categorisation_T!$B$4:$C$51,2,FALSE)</f>
        <v>Ζ5</v>
      </c>
      <c r="E2878">
        <f>HLOOKUP(C2878,Categorisation_T!$D$1:$DH$4,4,FALSE)</f>
        <v>21.2</v>
      </c>
      <c r="F2878" t="str">
        <f t="shared" si="134"/>
        <v>21.2-Ζ5</v>
      </c>
      <c r="G2878" t="str">
        <f>VLOOKUP($B2878,Categorisation_T_Score!$B$1:$DH$51,$C2878+2,FALSE)</f>
        <v>P2</v>
      </c>
      <c r="H2878">
        <f>IFERROR(VLOOKUP(G2878,ScoreCards!$C$3:$F$6,4),0)</f>
        <v>0</v>
      </c>
    </row>
    <row r="2879" spans="2:8">
      <c r="B2879">
        <f t="shared" si="135"/>
        <v>30</v>
      </c>
      <c r="C2879">
        <f t="shared" si="136"/>
        <v>42</v>
      </c>
      <c r="D2879" t="str">
        <f>VLOOKUP(B2879,Categorisation_T!$B$4:$C$51,2,FALSE)</f>
        <v>Ζ5</v>
      </c>
      <c r="E2879">
        <f>HLOOKUP(C2879,Categorisation_T!$D$1:$DH$4,4,FALSE)</f>
        <v>22.1</v>
      </c>
      <c r="F2879" t="str">
        <f t="shared" si="134"/>
        <v>22.1-Ζ5</v>
      </c>
      <c r="G2879" t="str">
        <f>VLOOKUP($B2879,Categorisation_T_Score!$B$1:$DH$51,$C2879+2,FALSE)</f>
        <v>P2</v>
      </c>
      <c r="H2879">
        <f>IFERROR(VLOOKUP(G2879,ScoreCards!$C$3:$F$6,4),0)</f>
        <v>0</v>
      </c>
    </row>
    <row r="2880" spans="2:8">
      <c r="B2880">
        <f t="shared" si="135"/>
        <v>30</v>
      </c>
      <c r="C2880">
        <f t="shared" si="136"/>
        <v>43</v>
      </c>
      <c r="D2880" t="str">
        <f>VLOOKUP(B2880,Categorisation_T!$B$4:$C$51,2,FALSE)</f>
        <v>Ζ5</v>
      </c>
      <c r="E2880">
        <f>HLOOKUP(C2880,Categorisation_T!$D$1:$DH$4,4,FALSE)</f>
        <v>22.2</v>
      </c>
      <c r="F2880" t="str">
        <f t="shared" si="134"/>
        <v>22.2-Ζ5</v>
      </c>
      <c r="G2880">
        <f>VLOOKUP($B2880,Categorisation_T_Score!$B$1:$DH$51,$C2880+2,FALSE)</f>
        <v>0</v>
      </c>
      <c r="H2880">
        <f>IFERROR(VLOOKUP(G2880,ScoreCards!$C$3:$F$6,4),0)</f>
        <v>0</v>
      </c>
    </row>
    <row r="2881" spans="2:8">
      <c r="B2881">
        <f t="shared" si="135"/>
        <v>30</v>
      </c>
      <c r="C2881">
        <f t="shared" si="136"/>
        <v>44</v>
      </c>
      <c r="D2881" t="str">
        <f>VLOOKUP(B2881,Categorisation_T!$B$4:$C$51,2,FALSE)</f>
        <v>Ζ5</v>
      </c>
      <c r="E2881" t="str">
        <f>HLOOKUP(C2881,Categorisation_T!$D$1:$DH$4,4,FALSE)</f>
        <v>F</v>
      </c>
      <c r="F2881" t="str">
        <f t="shared" si="134"/>
        <v>F-Ζ5</v>
      </c>
      <c r="G2881" t="str">
        <f>VLOOKUP($B2881,Categorisation_T_Score!$B$1:$DH$51,$C2881+2,FALSE)</f>
        <v>P2</v>
      </c>
      <c r="H2881">
        <f>IFERROR(VLOOKUP(G2881,ScoreCards!$C$3:$F$6,4),0)</f>
        <v>0</v>
      </c>
    </row>
    <row r="2882" spans="2:8">
      <c r="B2882">
        <f t="shared" si="135"/>
        <v>30</v>
      </c>
      <c r="C2882">
        <f t="shared" si="136"/>
        <v>45</v>
      </c>
      <c r="D2882" t="str">
        <f>VLOOKUP(B2882,Categorisation_T!$B$4:$C$51,2,FALSE)</f>
        <v>Ζ5</v>
      </c>
      <c r="E2882">
        <f>HLOOKUP(C2882,Categorisation_T!$D$1:$DH$4,4,FALSE)</f>
        <v>23.1</v>
      </c>
      <c r="F2882" t="str">
        <f t="shared" si="134"/>
        <v>23.1-Ζ5</v>
      </c>
      <c r="G2882">
        <f>VLOOKUP($B2882,Categorisation_T_Score!$B$1:$DH$51,$C2882+2,FALSE)</f>
        <v>0</v>
      </c>
      <c r="H2882">
        <f>IFERROR(VLOOKUP(G2882,ScoreCards!$C$3:$F$6,4),0)</f>
        <v>0</v>
      </c>
    </row>
    <row r="2883" spans="2:8">
      <c r="B2883">
        <f t="shared" si="135"/>
        <v>30</v>
      </c>
      <c r="C2883">
        <f t="shared" si="136"/>
        <v>46</v>
      </c>
      <c r="D2883" t="str">
        <f>VLOOKUP(B2883,Categorisation_T!$B$4:$C$51,2,FALSE)</f>
        <v>Ζ5</v>
      </c>
      <c r="E2883">
        <f>HLOOKUP(C2883,Categorisation_T!$D$1:$DH$4,4,FALSE)</f>
        <v>23.2</v>
      </c>
      <c r="F2883" t="str">
        <f t="shared" si="134"/>
        <v>23.2-Ζ5</v>
      </c>
      <c r="G2883">
        <f>VLOOKUP($B2883,Categorisation_T_Score!$B$1:$DH$51,$C2883+2,FALSE)</f>
        <v>0</v>
      </c>
      <c r="H2883">
        <f>IFERROR(VLOOKUP(G2883,ScoreCards!$C$3:$F$6,4),0)</f>
        <v>0</v>
      </c>
    </row>
    <row r="2884" spans="2:8">
      <c r="B2884">
        <f t="shared" si="135"/>
        <v>30</v>
      </c>
      <c r="C2884">
        <f t="shared" si="136"/>
        <v>47</v>
      </c>
      <c r="D2884" t="str">
        <f>VLOOKUP(B2884,Categorisation_T!$B$4:$C$51,2,FALSE)</f>
        <v>Ζ5</v>
      </c>
      <c r="E2884">
        <f>HLOOKUP(C2884,Categorisation_T!$D$1:$DH$4,4,FALSE)</f>
        <v>23.3</v>
      </c>
      <c r="F2884" t="str">
        <f t="shared" si="134"/>
        <v>23.3-Ζ5</v>
      </c>
      <c r="G2884">
        <f>VLOOKUP($B2884,Categorisation_T_Score!$B$1:$DH$51,$C2884+2,FALSE)</f>
        <v>0</v>
      </c>
      <c r="H2884">
        <f>IFERROR(VLOOKUP(G2884,ScoreCards!$C$3:$F$6,4),0)</f>
        <v>0</v>
      </c>
    </row>
    <row r="2885" spans="2:8">
      <c r="B2885">
        <f t="shared" si="135"/>
        <v>30</v>
      </c>
      <c r="C2885">
        <f t="shared" si="136"/>
        <v>48</v>
      </c>
      <c r="D2885" t="str">
        <f>VLOOKUP(B2885,Categorisation_T!$B$4:$C$51,2,FALSE)</f>
        <v>Ζ5</v>
      </c>
      <c r="E2885">
        <f>HLOOKUP(C2885,Categorisation_T!$D$1:$DH$4,4,FALSE)</f>
        <v>23.4</v>
      </c>
      <c r="F2885" t="str">
        <f t="shared" ref="F2885:F2948" si="137">E2885&amp;"-"&amp;D2885</f>
        <v>23.4-Ζ5</v>
      </c>
      <c r="G2885">
        <f>VLOOKUP($B2885,Categorisation_T_Score!$B$1:$DH$51,$C2885+2,FALSE)</f>
        <v>0</v>
      </c>
      <c r="H2885">
        <f>IFERROR(VLOOKUP(G2885,ScoreCards!$C$3:$F$6,4),0)</f>
        <v>0</v>
      </c>
    </row>
    <row r="2886" spans="2:8">
      <c r="B2886">
        <f t="shared" si="135"/>
        <v>30</v>
      </c>
      <c r="C2886">
        <f t="shared" si="136"/>
        <v>49</v>
      </c>
      <c r="D2886" t="str">
        <f>VLOOKUP(B2886,Categorisation_T!$B$4:$C$51,2,FALSE)</f>
        <v>Ζ5</v>
      </c>
      <c r="E2886">
        <f>HLOOKUP(C2886,Categorisation_T!$D$1:$DH$4,4,FALSE)</f>
        <v>23.5</v>
      </c>
      <c r="F2886" t="str">
        <f t="shared" si="137"/>
        <v>23.5-Ζ5</v>
      </c>
      <c r="G2886">
        <f>VLOOKUP($B2886,Categorisation_T_Score!$B$1:$DH$51,$C2886+2,FALSE)</f>
        <v>0</v>
      </c>
      <c r="H2886">
        <f>IFERROR(VLOOKUP(G2886,ScoreCards!$C$3:$F$6,4),0)</f>
        <v>0</v>
      </c>
    </row>
    <row r="2887" spans="2:8">
      <c r="B2887">
        <f t="shared" si="135"/>
        <v>30</v>
      </c>
      <c r="C2887">
        <f t="shared" si="136"/>
        <v>50</v>
      </c>
      <c r="D2887" t="str">
        <f>VLOOKUP(B2887,Categorisation_T!$B$4:$C$51,2,FALSE)</f>
        <v>Ζ5</v>
      </c>
      <c r="E2887">
        <f>HLOOKUP(C2887,Categorisation_T!$D$1:$DH$4,4,FALSE)</f>
        <v>23.6</v>
      </c>
      <c r="F2887" t="str">
        <f t="shared" si="137"/>
        <v>23.6-Ζ5</v>
      </c>
      <c r="G2887">
        <f>VLOOKUP($B2887,Categorisation_T_Score!$B$1:$DH$51,$C2887+2,FALSE)</f>
        <v>0</v>
      </c>
      <c r="H2887">
        <f>IFERROR(VLOOKUP(G2887,ScoreCards!$C$3:$F$6,4),0)</f>
        <v>0</v>
      </c>
    </row>
    <row r="2888" spans="2:8">
      <c r="B2888">
        <f t="shared" si="135"/>
        <v>30</v>
      </c>
      <c r="C2888">
        <f t="shared" si="136"/>
        <v>51</v>
      </c>
      <c r="D2888" t="str">
        <f>VLOOKUP(B2888,Categorisation_T!$B$4:$C$51,2,FALSE)</f>
        <v>Ζ5</v>
      </c>
      <c r="E2888">
        <f>HLOOKUP(C2888,Categorisation_T!$D$1:$DH$4,4,FALSE)</f>
        <v>23.7</v>
      </c>
      <c r="F2888" t="str">
        <f t="shared" si="137"/>
        <v>23.7-Ζ5</v>
      </c>
      <c r="G2888">
        <f>VLOOKUP($B2888,Categorisation_T_Score!$B$1:$DH$51,$C2888+2,FALSE)</f>
        <v>0</v>
      </c>
      <c r="H2888">
        <f>IFERROR(VLOOKUP(G2888,ScoreCards!$C$3:$F$6,4),0)</f>
        <v>0</v>
      </c>
    </row>
    <row r="2889" spans="2:8">
      <c r="B2889">
        <f t="shared" si="135"/>
        <v>30</v>
      </c>
      <c r="C2889">
        <f t="shared" si="136"/>
        <v>52</v>
      </c>
      <c r="D2889" t="str">
        <f>VLOOKUP(B2889,Categorisation_T!$B$4:$C$51,2,FALSE)</f>
        <v>Ζ5</v>
      </c>
      <c r="E2889">
        <f>HLOOKUP(C2889,Categorisation_T!$D$1:$DH$4,4,FALSE)</f>
        <v>38</v>
      </c>
      <c r="F2889" t="str">
        <f t="shared" si="137"/>
        <v>38-Ζ5</v>
      </c>
      <c r="G2889" t="str">
        <f>VLOOKUP($B2889,Categorisation_T_Score!$B$1:$DH$51,$C2889+2,FALSE)</f>
        <v>P2</v>
      </c>
      <c r="H2889">
        <f>IFERROR(VLOOKUP(G2889,ScoreCards!$C$3:$F$6,4),0)</f>
        <v>0</v>
      </c>
    </row>
    <row r="2890" spans="2:8">
      <c r="B2890">
        <f t="shared" si="135"/>
        <v>30</v>
      </c>
      <c r="C2890">
        <f t="shared" si="136"/>
        <v>53</v>
      </c>
      <c r="D2890" t="str">
        <f>VLOOKUP(B2890,Categorisation_T!$B$4:$C$51,2,FALSE)</f>
        <v>Ζ5</v>
      </c>
      <c r="E2890">
        <f>HLOOKUP(C2890,Categorisation_T!$D$1:$DH$4,4,FALSE)</f>
        <v>39</v>
      </c>
      <c r="F2890" t="str">
        <f t="shared" si="137"/>
        <v>39-Ζ5</v>
      </c>
      <c r="G2890" t="str">
        <f>VLOOKUP($B2890,Categorisation_T_Score!$B$1:$DH$51,$C2890+2,FALSE)</f>
        <v>P2</v>
      </c>
      <c r="H2890">
        <f>IFERROR(VLOOKUP(G2890,ScoreCards!$C$3:$F$6,4),0)</f>
        <v>0</v>
      </c>
    </row>
    <row r="2891" spans="2:8">
      <c r="B2891">
        <f t="shared" si="135"/>
        <v>30</v>
      </c>
      <c r="C2891">
        <f t="shared" si="136"/>
        <v>54</v>
      </c>
      <c r="D2891" t="str">
        <f>VLOOKUP(B2891,Categorisation_T!$B$4:$C$51,2,FALSE)</f>
        <v>Ζ5</v>
      </c>
      <c r="E2891" t="str">
        <f>HLOOKUP(C2891,Categorisation_T!$D$1:$DH$4,4,FALSE)</f>
        <v>G</v>
      </c>
      <c r="F2891" t="str">
        <f t="shared" si="137"/>
        <v>G-Ζ5</v>
      </c>
      <c r="G2891">
        <f>VLOOKUP($B2891,Categorisation_T_Score!$B$1:$DH$51,$C2891+2,FALSE)</f>
        <v>0</v>
      </c>
      <c r="H2891">
        <f>IFERROR(VLOOKUP(G2891,ScoreCards!$C$3:$F$6,4),0)</f>
        <v>0</v>
      </c>
    </row>
    <row r="2892" spans="2:8">
      <c r="B2892">
        <f t="shared" si="135"/>
        <v>30</v>
      </c>
      <c r="C2892">
        <f t="shared" si="136"/>
        <v>55</v>
      </c>
      <c r="D2892" t="str">
        <f>VLOOKUP(B2892,Categorisation_T!$B$4:$C$51,2,FALSE)</f>
        <v>Ζ5</v>
      </c>
      <c r="E2892">
        <f>HLOOKUP(C2892,Categorisation_T!$D$1:$DH$4,4,FALSE)</f>
        <v>24.1</v>
      </c>
      <c r="F2892" t="str">
        <f t="shared" si="137"/>
        <v>24.1-Ζ5</v>
      </c>
      <c r="G2892">
        <f>VLOOKUP($B2892,Categorisation_T_Score!$B$1:$DH$51,$C2892+2,FALSE)</f>
        <v>0</v>
      </c>
      <c r="H2892">
        <f>IFERROR(VLOOKUP(G2892,ScoreCards!$C$3:$F$6,4),0)</f>
        <v>0</v>
      </c>
    </row>
    <row r="2893" spans="2:8">
      <c r="B2893">
        <f t="shared" si="135"/>
        <v>30</v>
      </c>
      <c r="C2893">
        <f t="shared" si="136"/>
        <v>56</v>
      </c>
      <c r="D2893" t="str">
        <f>VLOOKUP(B2893,Categorisation_T!$B$4:$C$51,2,FALSE)</f>
        <v>Ζ5</v>
      </c>
      <c r="E2893">
        <f>HLOOKUP(C2893,Categorisation_T!$D$1:$DH$4,4,FALSE)</f>
        <v>24.2</v>
      </c>
      <c r="F2893" t="str">
        <f t="shared" si="137"/>
        <v>24.2-Ζ5</v>
      </c>
      <c r="G2893">
        <f>VLOOKUP($B2893,Categorisation_T_Score!$B$1:$DH$51,$C2893+2,FALSE)</f>
        <v>0</v>
      </c>
      <c r="H2893">
        <f>IFERROR(VLOOKUP(G2893,ScoreCards!$C$3:$F$6,4),0)</f>
        <v>0</v>
      </c>
    </row>
    <row r="2894" spans="2:8">
      <c r="B2894">
        <f t="shared" si="135"/>
        <v>30</v>
      </c>
      <c r="C2894">
        <f t="shared" si="136"/>
        <v>57</v>
      </c>
      <c r="D2894" t="str">
        <f>VLOOKUP(B2894,Categorisation_T!$B$4:$C$51,2,FALSE)</f>
        <v>Ζ5</v>
      </c>
      <c r="E2894">
        <f>HLOOKUP(C2894,Categorisation_T!$D$1:$DH$4,4,FALSE)</f>
        <v>24.3</v>
      </c>
      <c r="F2894" t="str">
        <f t="shared" si="137"/>
        <v>24.3-Ζ5</v>
      </c>
      <c r="G2894">
        <f>VLOOKUP($B2894,Categorisation_T_Score!$B$1:$DH$51,$C2894+2,FALSE)</f>
        <v>0</v>
      </c>
      <c r="H2894">
        <f>IFERROR(VLOOKUP(G2894,ScoreCards!$C$3:$F$6,4),0)</f>
        <v>0</v>
      </c>
    </row>
    <row r="2895" spans="2:8">
      <c r="B2895">
        <f t="shared" si="135"/>
        <v>30</v>
      </c>
      <c r="C2895">
        <f t="shared" si="136"/>
        <v>58</v>
      </c>
      <c r="D2895" t="str">
        <f>VLOOKUP(B2895,Categorisation_T!$B$4:$C$51,2,FALSE)</f>
        <v>Ζ5</v>
      </c>
      <c r="E2895">
        <f>HLOOKUP(C2895,Categorisation_T!$D$1:$DH$4,4,FALSE)</f>
        <v>24.4</v>
      </c>
      <c r="F2895" t="str">
        <f t="shared" si="137"/>
        <v>24.4-Ζ5</v>
      </c>
      <c r="G2895">
        <f>VLOOKUP($B2895,Categorisation_T_Score!$B$1:$DH$51,$C2895+2,FALSE)</f>
        <v>0</v>
      </c>
      <c r="H2895">
        <f>IFERROR(VLOOKUP(G2895,ScoreCards!$C$3:$F$6,4),0)</f>
        <v>0</v>
      </c>
    </row>
    <row r="2896" spans="2:8">
      <c r="B2896">
        <f t="shared" si="135"/>
        <v>30</v>
      </c>
      <c r="C2896">
        <f t="shared" si="136"/>
        <v>59</v>
      </c>
      <c r="D2896" t="str">
        <f>VLOOKUP(B2896,Categorisation_T!$B$4:$C$51,2,FALSE)</f>
        <v>Ζ5</v>
      </c>
      <c r="E2896">
        <f>HLOOKUP(C2896,Categorisation_T!$D$1:$DH$4,4,FALSE)</f>
        <v>24.5</v>
      </c>
      <c r="F2896" t="str">
        <f t="shared" si="137"/>
        <v>24.5-Ζ5</v>
      </c>
      <c r="G2896">
        <f>VLOOKUP($B2896,Categorisation_T_Score!$B$1:$DH$51,$C2896+2,FALSE)</f>
        <v>0</v>
      </c>
      <c r="H2896">
        <f>IFERROR(VLOOKUP(G2896,ScoreCards!$C$3:$F$6,4),0)</f>
        <v>0</v>
      </c>
    </row>
    <row r="2897" spans="2:8">
      <c r="B2897">
        <f t="shared" si="135"/>
        <v>30</v>
      </c>
      <c r="C2897">
        <f t="shared" si="136"/>
        <v>60</v>
      </c>
      <c r="D2897" t="str">
        <f>VLOOKUP(B2897,Categorisation_T!$B$4:$C$51,2,FALSE)</f>
        <v>Ζ5</v>
      </c>
      <c r="E2897">
        <f>HLOOKUP(C2897,Categorisation_T!$D$1:$DH$4,4,FALSE)</f>
        <v>25.1</v>
      </c>
      <c r="F2897" t="str">
        <f t="shared" si="137"/>
        <v>25.1-Ζ5</v>
      </c>
      <c r="G2897">
        <f>VLOOKUP($B2897,Categorisation_T_Score!$B$1:$DH$51,$C2897+2,FALSE)</f>
        <v>0</v>
      </c>
      <c r="H2897">
        <f>IFERROR(VLOOKUP(G2897,ScoreCards!$C$3:$F$6,4),0)</f>
        <v>0</v>
      </c>
    </row>
    <row r="2898" spans="2:8">
      <c r="B2898">
        <f t="shared" si="135"/>
        <v>30</v>
      </c>
      <c r="C2898">
        <f t="shared" si="136"/>
        <v>61</v>
      </c>
      <c r="D2898" t="str">
        <f>VLOOKUP(B2898,Categorisation_T!$B$4:$C$51,2,FALSE)</f>
        <v>Ζ5</v>
      </c>
      <c r="E2898">
        <f>HLOOKUP(C2898,Categorisation_T!$D$1:$DH$4,4,FALSE)</f>
        <v>25.2</v>
      </c>
      <c r="F2898" t="str">
        <f t="shared" si="137"/>
        <v>25.2-Ζ5</v>
      </c>
      <c r="G2898">
        <f>VLOOKUP($B2898,Categorisation_T_Score!$B$1:$DH$51,$C2898+2,FALSE)</f>
        <v>0</v>
      </c>
      <c r="H2898">
        <f>IFERROR(VLOOKUP(G2898,ScoreCards!$C$3:$F$6,4),0)</f>
        <v>0</v>
      </c>
    </row>
    <row r="2899" spans="2:8">
      <c r="B2899">
        <f t="shared" si="135"/>
        <v>30</v>
      </c>
      <c r="C2899">
        <f t="shared" si="136"/>
        <v>62</v>
      </c>
      <c r="D2899" t="str">
        <f>VLOOKUP(B2899,Categorisation_T!$B$4:$C$51,2,FALSE)</f>
        <v>Ζ5</v>
      </c>
      <c r="E2899">
        <f>HLOOKUP(C2899,Categorisation_T!$D$1:$DH$4,4,FALSE)</f>
        <v>25.3</v>
      </c>
      <c r="F2899" t="str">
        <f t="shared" si="137"/>
        <v>25.3-Ζ5</v>
      </c>
      <c r="G2899">
        <f>VLOOKUP($B2899,Categorisation_T_Score!$B$1:$DH$51,$C2899+2,FALSE)</f>
        <v>0</v>
      </c>
      <c r="H2899">
        <f>IFERROR(VLOOKUP(G2899,ScoreCards!$C$3:$F$6,4),0)</f>
        <v>0</v>
      </c>
    </row>
    <row r="2900" spans="2:8">
      <c r="B2900">
        <f t="shared" si="135"/>
        <v>30</v>
      </c>
      <c r="C2900">
        <f t="shared" si="136"/>
        <v>63</v>
      </c>
      <c r="D2900" t="str">
        <f>VLOOKUP(B2900,Categorisation_T!$B$4:$C$51,2,FALSE)</f>
        <v>Ζ5</v>
      </c>
      <c r="E2900">
        <f>HLOOKUP(C2900,Categorisation_T!$D$1:$DH$4,4,FALSE)</f>
        <v>25.4</v>
      </c>
      <c r="F2900" t="str">
        <f t="shared" si="137"/>
        <v>25.4-Ζ5</v>
      </c>
      <c r="G2900">
        <f>VLOOKUP($B2900,Categorisation_T_Score!$B$1:$DH$51,$C2900+2,FALSE)</f>
        <v>0</v>
      </c>
      <c r="H2900">
        <f>IFERROR(VLOOKUP(G2900,ScoreCards!$C$3:$F$6,4),0)</f>
        <v>0</v>
      </c>
    </row>
    <row r="2901" spans="2:8">
      <c r="B2901">
        <f t="shared" si="135"/>
        <v>30</v>
      </c>
      <c r="C2901">
        <f t="shared" si="136"/>
        <v>64</v>
      </c>
      <c r="D2901" t="str">
        <f>VLOOKUP(B2901,Categorisation_T!$B$4:$C$51,2,FALSE)</f>
        <v>Ζ5</v>
      </c>
      <c r="E2901">
        <f>HLOOKUP(C2901,Categorisation_T!$D$1:$DH$4,4,FALSE)</f>
        <v>25.5</v>
      </c>
      <c r="F2901" t="str">
        <f t="shared" si="137"/>
        <v>25.5-Ζ5</v>
      </c>
      <c r="G2901">
        <f>VLOOKUP($B2901,Categorisation_T_Score!$B$1:$DH$51,$C2901+2,FALSE)</f>
        <v>0</v>
      </c>
      <c r="H2901">
        <f>IFERROR(VLOOKUP(G2901,ScoreCards!$C$3:$F$6,4),0)</f>
        <v>0</v>
      </c>
    </row>
    <row r="2902" spans="2:8">
      <c r="B2902">
        <f t="shared" si="135"/>
        <v>30</v>
      </c>
      <c r="C2902">
        <f t="shared" si="136"/>
        <v>65</v>
      </c>
      <c r="D2902" t="str">
        <f>VLOOKUP(B2902,Categorisation_T!$B$4:$C$51,2,FALSE)</f>
        <v>Ζ5</v>
      </c>
      <c r="E2902">
        <f>HLOOKUP(C2902,Categorisation_T!$D$1:$DH$4,4,FALSE)</f>
        <v>25.6</v>
      </c>
      <c r="F2902" t="str">
        <f t="shared" si="137"/>
        <v>25.6-Ζ5</v>
      </c>
      <c r="G2902">
        <f>VLOOKUP($B2902,Categorisation_T_Score!$B$1:$DH$51,$C2902+2,FALSE)</f>
        <v>0</v>
      </c>
      <c r="H2902">
        <f>IFERROR(VLOOKUP(G2902,ScoreCards!$C$3:$F$6,4),0)</f>
        <v>0</v>
      </c>
    </row>
    <row r="2903" spans="2:8">
      <c r="B2903">
        <f t="shared" si="135"/>
        <v>30</v>
      </c>
      <c r="C2903">
        <f t="shared" si="136"/>
        <v>66</v>
      </c>
      <c r="D2903" t="str">
        <f>VLOOKUP(B2903,Categorisation_T!$B$4:$C$51,2,FALSE)</f>
        <v>Ζ5</v>
      </c>
      <c r="E2903">
        <f>HLOOKUP(C2903,Categorisation_T!$D$1:$DH$4,4,FALSE)</f>
        <v>25.7</v>
      </c>
      <c r="F2903" t="str">
        <f t="shared" si="137"/>
        <v>25.7-Ζ5</v>
      </c>
      <c r="G2903">
        <f>VLOOKUP($B2903,Categorisation_T_Score!$B$1:$DH$51,$C2903+2,FALSE)</f>
        <v>0</v>
      </c>
      <c r="H2903">
        <f>IFERROR(VLOOKUP(G2903,ScoreCards!$C$3:$F$6,4),0)</f>
        <v>0</v>
      </c>
    </row>
    <row r="2904" spans="2:8">
      <c r="B2904">
        <f t="shared" si="135"/>
        <v>30</v>
      </c>
      <c r="C2904">
        <f t="shared" si="136"/>
        <v>67</v>
      </c>
      <c r="D2904" t="str">
        <f>VLOOKUP(B2904,Categorisation_T!$B$4:$C$51,2,FALSE)</f>
        <v>Ζ5</v>
      </c>
      <c r="E2904">
        <f>HLOOKUP(C2904,Categorisation_T!$D$1:$DH$4,4,FALSE)</f>
        <v>25.9</v>
      </c>
      <c r="F2904" t="str">
        <f t="shared" si="137"/>
        <v>25.9-Ζ5</v>
      </c>
      <c r="G2904">
        <f>VLOOKUP($B2904,Categorisation_T_Score!$B$1:$DH$51,$C2904+2,FALSE)</f>
        <v>0</v>
      </c>
      <c r="H2904">
        <f>IFERROR(VLOOKUP(G2904,ScoreCards!$C$3:$F$6,4),0)</f>
        <v>0</v>
      </c>
    </row>
    <row r="2905" spans="2:8">
      <c r="B2905">
        <f t="shared" si="135"/>
        <v>30</v>
      </c>
      <c r="C2905">
        <f t="shared" si="136"/>
        <v>68</v>
      </c>
      <c r="D2905" t="str">
        <f>VLOOKUP(B2905,Categorisation_T!$B$4:$C$51,2,FALSE)</f>
        <v>Ζ5</v>
      </c>
      <c r="E2905" t="str">
        <f>HLOOKUP(C2905,Categorisation_T!$D$1:$DH$4,4,FALSE)</f>
        <v>H</v>
      </c>
      <c r="F2905" t="str">
        <f t="shared" si="137"/>
        <v>H-Ζ5</v>
      </c>
      <c r="G2905">
        <f>VLOOKUP($B2905,Categorisation_T_Score!$B$1:$DH$51,$C2905+2,FALSE)</f>
        <v>0</v>
      </c>
      <c r="H2905">
        <f>IFERROR(VLOOKUP(G2905,ScoreCards!$C$3:$F$6,4),0)</f>
        <v>0</v>
      </c>
    </row>
    <row r="2906" spans="2:8">
      <c r="B2906">
        <f t="shared" si="135"/>
        <v>30</v>
      </c>
      <c r="C2906">
        <f t="shared" si="136"/>
        <v>69</v>
      </c>
      <c r="D2906" t="str">
        <f>VLOOKUP(B2906,Categorisation_T!$B$4:$C$51,2,FALSE)</f>
        <v>Ζ5</v>
      </c>
      <c r="E2906">
        <f>HLOOKUP(C2906,Categorisation_T!$D$1:$DH$4,4,FALSE)</f>
        <v>26.1</v>
      </c>
      <c r="F2906" t="str">
        <f t="shared" si="137"/>
        <v>26.1-Ζ5</v>
      </c>
      <c r="G2906">
        <f>VLOOKUP($B2906,Categorisation_T_Score!$B$1:$DH$51,$C2906+2,FALSE)</f>
        <v>0</v>
      </c>
      <c r="H2906">
        <f>IFERROR(VLOOKUP(G2906,ScoreCards!$C$3:$F$6,4),0)</f>
        <v>0</v>
      </c>
    </row>
    <row r="2907" spans="2:8">
      <c r="B2907">
        <f t="shared" si="135"/>
        <v>30</v>
      </c>
      <c r="C2907">
        <f t="shared" si="136"/>
        <v>70</v>
      </c>
      <c r="D2907" t="str">
        <f>VLOOKUP(B2907,Categorisation_T!$B$4:$C$51,2,FALSE)</f>
        <v>Ζ5</v>
      </c>
      <c r="E2907">
        <f>HLOOKUP(C2907,Categorisation_T!$D$1:$DH$4,4,FALSE)</f>
        <v>26.2</v>
      </c>
      <c r="F2907" t="str">
        <f t="shared" si="137"/>
        <v>26.2-Ζ5</v>
      </c>
      <c r="G2907">
        <f>VLOOKUP($B2907,Categorisation_T_Score!$B$1:$DH$51,$C2907+2,FALSE)</f>
        <v>0</v>
      </c>
      <c r="H2907">
        <f>IFERROR(VLOOKUP(G2907,ScoreCards!$C$3:$F$6,4),0)</f>
        <v>0</v>
      </c>
    </row>
    <row r="2908" spans="2:8">
      <c r="B2908">
        <f t="shared" si="135"/>
        <v>30</v>
      </c>
      <c r="C2908">
        <f t="shared" si="136"/>
        <v>71</v>
      </c>
      <c r="D2908" t="str">
        <f>VLOOKUP(B2908,Categorisation_T!$B$4:$C$51,2,FALSE)</f>
        <v>Ζ5</v>
      </c>
      <c r="E2908">
        <f>HLOOKUP(C2908,Categorisation_T!$D$1:$DH$4,4,FALSE)</f>
        <v>26.3</v>
      </c>
      <c r="F2908" t="str">
        <f t="shared" si="137"/>
        <v>26.3-Ζ5</v>
      </c>
      <c r="G2908">
        <f>VLOOKUP($B2908,Categorisation_T_Score!$B$1:$DH$51,$C2908+2,FALSE)</f>
        <v>0</v>
      </c>
      <c r="H2908">
        <f>IFERROR(VLOOKUP(G2908,ScoreCards!$C$3:$F$6,4),0)</f>
        <v>0</v>
      </c>
    </row>
    <row r="2909" spans="2:8">
      <c r="B2909">
        <f t="shared" si="135"/>
        <v>30</v>
      </c>
      <c r="C2909">
        <f t="shared" si="136"/>
        <v>72</v>
      </c>
      <c r="D2909" t="str">
        <f>VLOOKUP(B2909,Categorisation_T!$B$4:$C$51,2,FALSE)</f>
        <v>Ζ5</v>
      </c>
      <c r="E2909">
        <f>HLOOKUP(C2909,Categorisation_T!$D$1:$DH$4,4,FALSE)</f>
        <v>26.4</v>
      </c>
      <c r="F2909" t="str">
        <f t="shared" si="137"/>
        <v>26.4-Ζ5</v>
      </c>
      <c r="G2909">
        <f>VLOOKUP($B2909,Categorisation_T_Score!$B$1:$DH$51,$C2909+2,FALSE)</f>
        <v>0</v>
      </c>
      <c r="H2909">
        <f>IFERROR(VLOOKUP(G2909,ScoreCards!$C$3:$F$6,4),0)</f>
        <v>0</v>
      </c>
    </row>
    <row r="2910" spans="2:8">
      <c r="B2910">
        <f t="shared" si="135"/>
        <v>30</v>
      </c>
      <c r="C2910">
        <f t="shared" si="136"/>
        <v>73</v>
      </c>
      <c r="D2910" t="str">
        <f>VLOOKUP(B2910,Categorisation_T!$B$4:$C$51,2,FALSE)</f>
        <v>Ζ5</v>
      </c>
      <c r="E2910">
        <f>HLOOKUP(C2910,Categorisation_T!$D$1:$DH$4,4,FALSE)</f>
        <v>26.5</v>
      </c>
      <c r="F2910" t="str">
        <f t="shared" si="137"/>
        <v>26.5-Ζ5</v>
      </c>
      <c r="G2910">
        <f>VLOOKUP($B2910,Categorisation_T_Score!$B$1:$DH$51,$C2910+2,FALSE)</f>
        <v>0</v>
      </c>
      <c r="H2910">
        <f>IFERROR(VLOOKUP(G2910,ScoreCards!$C$3:$F$6,4),0)</f>
        <v>0</v>
      </c>
    </row>
    <row r="2911" spans="2:8">
      <c r="B2911">
        <f t="shared" si="135"/>
        <v>30</v>
      </c>
      <c r="C2911">
        <f t="shared" si="136"/>
        <v>74</v>
      </c>
      <c r="D2911" t="str">
        <f>VLOOKUP(B2911,Categorisation_T!$B$4:$C$51,2,FALSE)</f>
        <v>Ζ5</v>
      </c>
      <c r="E2911">
        <f>HLOOKUP(C2911,Categorisation_T!$D$1:$DH$4,4,FALSE)</f>
        <v>26.6</v>
      </c>
      <c r="F2911" t="str">
        <f t="shared" si="137"/>
        <v>26.6-Ζ5</v>
      </c>
      <c r="G2911">
        <f>VLOOKUP($B2911,Categorisation_T_Score!$B$1:$DH$51,$C2911+2,FALSE)</f>
        <v>0</v>
      </c>
      <c r="H2911">
        <f>IFERROR(VLOOKUP(G2911,ScoreCards!$C$3:$F$6,4),0)</f>
        <v>0</v>
      </c>
    </row>
    <row r="2912" spans="2:8">
      <c r="B2912">
        <f t="shared" si="135"/>
        <v>30</v>
      </c>
      <c r="C2912">
        <f t="shared" si="136"/>
        <v>75</v>
      </c>
      <c r="D2912" t="str">
        <f>VLOOKUP(B2912,Categorisation_T!$B$4:$C$51,2,FALSE)</f>
        <v>Ζ5</v>
      </c>
      <c r="E2912">
        <f>HLOOKUP(C2912,Categorisation_T!$D$1:$DH$4,4,FALSE)</f>
        <v>26.7</v>
      </c>
      <c r="F2912" t="str">
        <f t="shared" si="137"/>
        <v>26.7-Ζ5</v>
      </c>
      <c r="G2912">
        <f>VLOOKUP($B2912,Categorisation_T_Score!$B$1:$DH$51,$C2912+2,FALSE)</f>
        <v>0</v>
      </c>
      <c r="H2912">
        <f>IFERROR(VLOOKUP(G2912,ScoreCards!$C$3:$F$6,4),0)</f>
        <v>0</v>
      </c>
    </row>
    <row r="2913" spans="2:8">
      <c r="B2913">
        <f t="shared" si="135"/>
        <v>30</v>
      </c>
      <c r="C2913">
        <f t="shared" si="136"/>
        <v>76</v>
      </c>
      <c r="D2913" t="str">
        <f>VLOOKUP(B2913,Categorisation_T!$B$4:$C$51,2,FALSE)</f>
        <v>Ζ5</v>
      </c>
      <c r="E2913">
        <f>HLOOKUP(C2913,Categorisation_T!$D$1:$DH$4,4,FALSE)</f>
        <v>26.8</v>
      </c>
      <c r="F2913" t="str">
        <f t="shared" si="137"/>
        <v>26.8-Ζ5</v>
      </c>
      <c r="G2913">
        <f>VLOOKUP($B2913,Categorisation_T_Score!$B$1:$DH$51,$C2913+2,FALSE)</f>
        <v>0</v>
      </c>
      <c r="H2913">
        <f>IFERROR(VLOOKUP(G2913,ScoreCards!$C$3:$F$6,4),0)</f>
        <v>0</v>
      </c>
    </row>
    <row r="2914" spans="2:8">
      <c r="B2914">
        <f t="shared" si="135"/>
        <v>30</v>
      </c>
      <c r="C2914">
        <f t="shared" si="136"/>
        <v>77</v>
      </c>
      <c r="D2914" t="str">
        <f>VLOOKUP(B2914,Categorisation_T!$B$4:$C$51,2,FALSE)</f>
        <v>Ζ5</v>
      </c>
      <c r="E2914">
        <f>HLOOKUP(C2914,Categorisation_T!$D$1:$DH$4,4,FALSE)</f>
        <v>27.1</v>
      </c>
      <c r="F2914" t="str">
        <f t="shared" si="137"/>
        <v>27.1-Ζ5</v>
      </c>
      <c r="G2914">
        <f>VLOOKUP($B2914,Categorisation_T_Score!$B$1:$DH$51,$C2914+2,FALSE)</f>
        <v>0</v>
      </c>
      <c r="H2914">
        <f>IFERROR(VLOOKUP(G2914,ScoreCards!$C$3:$F$6,4),0)</f>
        <v>0</v>
      </c>
    </row>
    <row r="2915" spans="2:8">
      <c r="B2915">
        <f t="shared" si="135"/>
        <v>30</v>
      </c>
      <c r="C2915">
        <f t="shared" si="136"/>
        <v>78</v>
      </c>
      <c r="D2915" t="str">
        <f>VLOOKUP(B2915,Categorisation_T!$B$4:$C$51,2,FALSE)</f>
        <v>Ζ5</v>
      </c>
      <c r="E2915">
        <f>HLOOKUP(C2915,Categorisation_T!$D$1:$DH$4,4,FALSE)</f>
        <v>27.2</v>
      </c>
      <c r="F2915" t="str">
        <f t="shared" si="137"/>
        <v>27.2-Ζ5</v>
      </c>
      <c r="G2915">
        <f>VLOOKUP($B2915,Categorisation_T_Score!$B$1:$DH$51,$C2915+2,FALSE)</f>
        <v>0</v>
      </c>
      <c r="H2915">
        <f>IFERROR(VLOOKUP(G2915,ScoreCards!$C$3:$F$6,4),0)</f>
        <v>0</v>
      </c>
    </row>
    <row r="2916" spans="2:8">
      <c r="B2916">
        <f t="shared" si="135"/>
        <v>30</v>
      </c>
      <c r="C2916">
        <f t="shared" si="136"/>
        <v>79</v>
      </c>
      <c r="D2916" t="str">
        <f>VLOOKUP(B2916,Categorisation_T!$B$4:$C$51,2,FALSE)</f>
        <v>Ζ5</v>
      </c>
      <c r="E2916">
        <f>HLOOKUP(C2916,Categorisation_T!$D$1:$DH$4,4,FALSE)</f>
        <v>27.3</v>
      </c>
      <c r="F2916" t="str">
        <f t="shared" si="137"/>
        <v>27.3-Ζ5</v>
      </c>
      <c r="G2916">
        <f>VLOOKUP($B2916,Categorisation_T_Score!$B$1:$DH$51,$C2916+2,FALSE)</f>
        <v>0</v>
      </c>
      <c r="H2916">
        <f>IFERROR(VLOOKUP(G2916,ScoreCards!$C$3:$F$6,4),0)</f>
        <v>0</v>
      </c>
    </row>
    <row r="2917" spans="2:8">
      <c r="B2917">
        <f t="shared" si="135"/>
        <v>30</v>
      </c>
      <c r="C2917">
        <f t="shared" si="136"/>
        <v>80</v>
      </c>
      <c r="D2917" t="str">
        <f>VLOOKUP(B2917,Categorisation_T!$B$4:$C$51,2,FALSE)</f>
        <v>Ζ5</v>
      </c>
      <c r="E2917">
        <f>HLOOKUP(C2917,Categorisation_T!$D$1:$DH$4,4,FALSE)</f>
        <v>27.4</v>
      </c>
      <c r="F2917" t="str">
        <f t="shared" si="137"/>
        <v>27.4-Ζ5</v>
      </c>
      <c r="G2917">
        <f>VLOOKUP($B2917,Categorisation_T_Score!$B$1:$DH$51,$C2917+2,FALSE)</f>
        <v>0</v>
      </c>
      <c r="H2917">
        <f>IFERROR(VLOOKUP(G2917,ScoreCards!$C$3:$F$6,4),0)</f>
        <v>0</v>
      </c>
    </row>
    <row r="2918" spans="2:8">
      <c r="B2918">
        <f t="shared" si="135"/>
        <v>30</v>
      </c>
      <c r="C2918">
        <f t="shared" si="136"/>
        <v>81</v>
      </c>
      <c r="D2918" t="str">
        <f>VLOOKUP(B2918,Categorisation_T!$B$4:$C$51,2,FALSE)</f>
        <v>Ζ5</v>
      </c>
      <c r="E2918">
        <f>HLOOKUP(C2918,Categorisation_T!$D$1:$DH$4,4,FALSE)</f>
        <v>27.5</v>
      </c>
      <c r="F2918" t="str">
        <f t="shared" si="137"/>
        <v>27.5-Ζ5</v>
      </c>
      <c r="G2918">
        <f>VLOOKUP($B2918,Categorisation_T_Score!$B$1:$DH$51,$C2918+2,FALSE)</f>
        <v>0</v>
      </c>
      <c r="H2918">
        <f>IFERROR(VLOOKUP(G2918,ScoreCards!$C$3:$F$6,4),0)</f>
        <v>0</v>
      </c>
    </row>
    <row r="2919" spans="2:8">
      <c r="B2919">
        <f t="shared" si="135"/>
        <v>30</v>
      </c>
      <c r="C2919">
        <f t="shared" si="136"/>
        <v>82</v>
      </c>
      <c r="D2919" t="str">
        <f>VLOOKUP(B2919,Categorisation_T!$B$4:$C$51,2,FALSE)</f>
        <v>Ζ5</v>
      </c>
      <c r="E2919">
        <f>HLOOKUP(C2919,Categorisation_T!$D$1:$DH$4,4,FALSE)</f>
        <v>27.9</v>
      </c>
      <c r="F2919" t="str">
        <f t="shared" si="137"/>
        <v>27.9-Ζ5</v>
      </c>
      <c r="G2919">
        <f>VLOOKUP($B2919,Categorisation_T_Score!$B$1:$DH$51,$C2919+2,FALSE)</f>
        <v>0</v>
      </c>
      <c r="H2919">
        <f>IFERROR(VLOOKUP(G2919,ScoreCards!$C$3:$F$6,4),0)</f>
        <v>0</v>
      </c>
    </row>
    <row r="2920" spans="2:8">
      <c r="B2920">
        <f t="shared" si="135"/>
        <v>30</v>
      </c>
      <c r="C2920">
        <f t="shared" si="136"/>
        <v>83</v>
      </c>
      <c r="D2920" t="str">
        <f>VLOOKUP(B2920,Categorisation_T!$B$4:$C$51,2,FALSE)</f>
        <v>Ζ5</v>
      </c>
      <c r="E2920">
        <f>HLOOKUP(C2920,Categorisation_T!$D$1:$DH$4,4,FALSE)</f>
        <v>95.1</v>
      </c>
      <c r="F2920" t="str">
        <f t="shared" si="137"/>
        <v>95.1-Ζ5</v>
      </c>
      <c r="G2920">
        <f>VLOOKUP($B2920,Categorisation_T_Score!$B$1:$DH$51,$C2920+2,FALSE)</f>
        <v>0</v>
      </c>
      <c r="H2920">
        <f>IFERROR(VLOOKUP(G2920,ScoreCards!$C$3:$F$6,4),0)</f>
        <v>0</v>
      </c>
    </row>
    <row r="2921" spans="2:8">
      <c r="B2921">
        <f t="shared" si="135"/>
        <v>30</v>
      </c>
      <c r="C2921">
        <f t="shared" si="136"/>
        <v>84</v>
      </c>
      <c r="D2921" t="str">
        <f>VLOOKUP(B2921,Categorisation_T!$B$4:$C$51,2,FALSE)</f>
        <v>Ζ5</v>
      </c>
      <c r="E2921">
        <f>HLOOKUP(C2921,Categorisation_T!$D$1:$DH$4,4,FALSE)</f>
        <v>95.2</v>
      </c>
      <c r="F2921" t="str">
        <f t="shared" si="137"/>
        <v>95.2-Ζ5</v>
      </c>
      <c r="G2921">
        <f>VLOOKUP($B2921,Categorisation_T_Score!$B$1:$DH$51,$C2921+2,FALSE)</f>
        <v>0</v>
      </c>
      <c r="H2921">
        <f>IFERROR(VLOOKUP(G2921,ScoreCards!$C$3:$F$6,4),0)</f>
        <v>0</v>
      </c>
    </row>
    <row r="2922" spans="2:8">
      <c r="B2922">
        <f t="shared" si="135"/>
        <v>30</v>
      </c>
      <c r="C2922">
        <f t="shared" si="136"/>
        <v>85</v>
      </c>
      <c r="D2922" t="str">
        <f>VLOOKUP(B2922,Categorisation_T!$B$4:$C$51,2,FALSE)</f>
        <v>Ζ5</v>
      </c>
      <c r="E2922" t="str">
        <f>HLOOKUP(C2922,Categorisation_T!$D$1:$DH$4,4,FALSE)</f>
        <v>I</v>
      </c>
      <c r="F2922" t="str">
        <f t="shared" si="137"/>
        <v>I-Ζ5</v>
      </c>
      <c r="G2922">
        <f>VLOOKUP($B2922,Categorisation_T_Score!$B$1:$DH$51,$C2922+2,FALSE)</f>
        <v>0</v>
      </c>
      <c r="H2922">
        <f>IFERROR(VLOOKUP(G2922,ScoreCards!$C$3:$F$6,4),0)</f>
        <v>0</v>
      </c>
    </row>
    <row r="2923" spans="2:8">
      <c r="B2923">
        <f t="shared" si="135"/>
        <v>30</v>
      </c>
      <c r="C2923">
        <f t="shared" si="136"/>
        <v>86</v>
      </c>
      <c r="D2923" t="str">
        <f>VLOOKUP(B2923,Categorisation_T!$B$4:$C$51,2,FALSE)</f>
        <v>Ζ5</v>
      </c>
      <c r="E2923">
        <f>HLOOKUP(C2923,Categorisation_T!$D$1:$DH$4,4,FALSE)</f>
        <v>28.1</v>
      </c>
      <c r="F2923" t="str">
        <f t="shared" si="137"/>
        <v>28.1-Ζ5</v>
      </c>
      <c r="G2923">
        <f>VLOOKUP($B2923,Categorisation_T_Score!$B$1:$DH$51,$C2923+2,FALSE)</f>
        <v>0</v>
      </c>
      <c r="H2923">
        <f>IFERROR(VLOOKUP(G2923,ScoreCards!$C$3:$F$6,4),0)</f>
        <v>0</v>
      </c>
    </row>
    <row r="2924" spans="2:8">
      <c r="B2924">
        <f t="shared" si="135"/>
        <v>30</v>
      </c>
      <c r="C2924">
        <f t="shared" si="136"/>
        <v>87</v>
      </c>
      <c r="D2924" t="str">
        <f>VLOOKUP(B2924,Categorisation_T!$B$4:$C$51,2,FALSE)</f>
        <v>Ζ5</v>
      </c>
      <c r="E2924">
        <f>HLOOKUP(C2924,Categorisation_T!$D$1:$DH$4,4,FALSE)</f>
        <v>28.2</v>
      </c>
      <c r="F2924" t="str">
        <f t="shared" si="137"/>
        <v>28.2-Ζ5</v>
      </c>
      <c r="G2924">
        <f>VLOOKUP($B2924,Categorisation_T_Score!$B$1:$DH$51,$C2924+2,FALSE)</f>
        <v>0</v>
      </c>
      <c r="H2924">
        <f>IFERROR(VLOOKUP(G2924,ScoreCards!$C$3:$F$6,4),0)</f>
        <v>0</v>
      </c>
    </row>
    <row r="2925" spans="2:8">
      <c r="B2925">
        <f t="shared" si="135"/>
        <v>30</v>
      </c>
      <c r="C2925">
        <f t="shared" si="136"/>
        <v>88</v>
      </c>
      <c r="D2925" t="str">
        <f>VLOOKUP(B2925,Categorisation_T!$B$4:$C$51,2,FALSE)</f>
        <v>Ζ5</v>
      </c>
      <c r="E2925">
        <f>HLOOKUP(C2925,Categorisation_T!$D$1:$DH$4,4,FALSE)</f>
        <v>28.3</v>
      </c>
      <c r="F2925" t="str">
        <f t="shared" si="137"/>
        <v>28.3-Ζ5</v>
      </c>
      <c r="G2925">
        <f>VLOOKUP($B2925,Categorisation_T_Score!$B$1:$DH$51,$C2925+2,FALSE)</f>
        <v>0</v>
      </c>
      <c r="H2925">
        <f>IFERROR(VLOOKUP(G2925,ScoreCards!$C$3:$F$6,4),0)</f>
        <v>0</v>
      </c>
    </row>
    <row r="2926" spans="2:8">
      <c r="B2926">
        <f t="shared" si="135"/>
        <v>30</v>
      </c>
      <c r="C2926">
        <f t="shared" si="136"/>
        <v>89</v>
      </c>
      <c r="D2926" t="str">
        <f>VLOOKUP(B2926,Categorisation_T!$B$4:$C$51,2,FALSE)</f>
        <v>Ζ5</v>
      </c>
      <c r="E2926">
        <f>HLOOKUP(C2926,Categorisation_T!$D$1:$DH$4,4,FALSE)</f>
        <v>28.4</v>
      </c>
      <c r="F2926" t="str">
        <f t="shared" si="137"/>
        <v>28.4-Ζ5</v>
      </c>
      <c r="G2926">
        <f>VLOOKUP($B2926,Categorisation_T_Score!$B$1:$DH$51,$C2926+2,FALSE)</f>
        <v>0</v>
      </c>
      <c r="H2926">
        <f>IFERROR(VLOOKUP(G2926,ScoreCards!$C$3:$F$6,4),0)</f>
        <v>0</v>
      </c>
    </row>
    <row r="2927" spans="2:8">
      <c r="B2927">
        <f t="shared" si="135"/>
        <v>30</v>
      </c>
      <c r="C2927">
        <f t="shared" si="136"/>
        <v>90</v>
      </c>
      <c r="D2927" t="str">
        <f>VLOOKUP(B2927,Categorisation_T!$B$4:$C$51,2,FALSE)</f>
        <v>Ζ5</v>
      </c>
      <c r="E2927">
        <f>HLOOKUP(C2927,Categorisation_T!$D$1:$DH$4,4,FALSE)</f>
        <v>28.9</v>
      </c>
      <c r="F2927" t="str">
        <f t="shared" si="137"/>
        <v>28.9-Ζ5</v>
      </c>
      <c r="G2927">
        <f>VLOOKUP($B2927,Categorisation_T_Score!$B$1:$DH$51,$C2927+2,FALSE)</f>
        <v>0</v>
      </c>
      <c r="H2927">
        <f>IFERROR(VLOOKUP(G2927,ScoreCards!$C$3:$F$6,4),0)</f>
        <v>0</v>
      </c>
    </row>
    <row r="2928" spans="2:8">
      <c r="B2928">
        <f t="shared" si="135"/>
        <v>30</v>
      </c>
      <c r="C2928">
        <f t="shared" si="136"/>
        <v>91</v>
      </c>
      <c r="D2928" t="str">
        <f>VLOOKUP(B2928,Categorisation_T!$B$4:$C$51,2,FALSE)</f>
        <v>Ζ5</v>
      </c>
      <c r="E2928">
        <f>HLOOKUP(C2928,Categorisation_T!$D$1:$DH$4,4,FALSE)</f>
        <v>29.1</v>
      </c>
      <c r="F2928" t="str">
        <f t="shared" si="137"/>
        <v>29.1-Ζ5</v>
      </c>
      <c r="G2928">
        <f>VLOOKUP($B2928,Categorisation_T_Score!$B$1:$DH$51,$C2928+2,FALSE)</f>
        <v>0</v>
      </c>
      <c r="H2928">
        <f>IFERROR(VLOOKUP(G2928,ScoreCards!$C$3:$F$6,4),0)</f>
        <v>0</v>
      </c>
    </row>
    <row r="2929" spans="2:8">
      <c r="B2929">
        <f t="shared" si="135"/>
        <v>30</v>
      </c>
      <c r="C2929">
        <f t="shared" si="136"/>
        <v>92</v>
      </c>
      <c r="D2929" t="str">
        <f>VLOOKUP(B2929,Categorisation_T!$B$4:$C$51,2,FALSE)</f>
        <v>Ζ5</v>
      </c>
      <c r="E2929">
        <f>HLOOKUP(C2929,Categorisation_T!$D$1:$DH$4,4,FALSE)</f>
        <v>29.2</v>
      </c>
      <c r="F2929" t="str">
        <f t="shared" si="137"/>
        <v>29.2-Ζ5</v>
      </c>
      <c r="G2929">
        <f>VLOOKUP($B2929,Categorisation_T_Score!$B$1:$DH$51,$C2929+2,FALSE)</f>
        <v>0</v>
      </c>
      <c r="H2929">
        <f>IFERROR(VLOOKUP(G2929,ScoreCards!$C$3:$F$6,4),0)</f>
        <v>0</v>
      </c>
    </row>
    <row r="2930" spans="2:8">
      <c r="B2930">
        <f t="shared" ref="B2930:B2993" si="138">B2821+1</f>
        <v>30</v>
      </c>
      <c r="C2930">
        <f t="shared" ref="C2930:C2993" si="139">C2821</f>
        <v>93</v>
      </c>
      <c r="D2930" t="str">
        <f>VLOOKUP(B2930,Categorisation_T!$B$4:$C$51,2,FALSE)</f>
        <v>Ζ5</v>
      </c>
      <c r="E2930">
        <f>HLOOKUP(C2930,Categorisation_T!$D$1:$DH$4,4,FALSE)</f>
        <v>29.3</v>
      </c>
      <c r="F2930" t="str">
        <f t="shared" si="137"/>
        <v>29.3-Ζ5</v>
      </c>
      <c r="G2930">
        <f>VLOOKUP($B2930,Categorisation_T_Score!$B$1:$DH$51,$C2930+2,FALSE)</f>
        <v>0</v>
      </c>
      <c r="H2930">
        <f>IFERROR(VLOOKUP(G2930,ScoreCards!$C$3:$F$6,4),0)</f>
        <v>0</v>
      </c>
    </row>
    <row r="2931" spans="2:8">
      <c r="B2931">
        <f t="shared" si="138"/>
        <v>30</v>
      </c>
      <c r="C2931">
        <f t="shared" si="139"/>
        <v>94</v>
      </c>
      <c r="D2931" t="str">
        <f>VLOOKUP(B2931,Categorisation_T!$B$4:$C$51,2,FALSE)</f>
        <v>Ζ5</v>
      </c>
      <c r="E2931">
        <f>HLOOKUP(C2931,Categorisation_T!$D$1:$DH$4,4,FALSE)</f>
        <v>30</v>
      </c>
      <c r="F2931" t="str">
        <f t="shared" si="137"/>
        <v>30-Ζ5</v>
      </c>
      <c r="G2931">
        <f>VLOOKUP($B2931,Categorisation_T_Score!$B$1:$DH$51,$C2931+2,FALSE)</f>
        <v>0</v>
      </c>
      <c r="H2931">
        <f>IFERROR(VLOOKUP(G2931,ScoreCards!$C$3:$F$6,4),0)</f>
        <v>0</v>
      </c>
    </row>
    <row r="2932" spans="2:8">
      <c r="B2932">
        <f t="shared" si="138"/>
        <v>30</v>
      </c>
      <c r="C2932">
        <f t="shared" si="139"/>
        <v>95</v>
      </c>
      <c r="D2932" t="str">
        <f>VLOOKUP(B2932,Categorisation_T!$B$4:$C$51,2,FALSE)</f>
        <v>Ζ5</v>
      </c>
      <c r="E2932">
        <f>HLOOKUP(C2932,Categorisation_T!$D$1:$DH$4,4,FALSE)</f>
        <v>33.1</v>
      </c>
      <c r="F2932" t="str">
        <f t="shared" si="137"/>
        <v>33.1-Ζ5</v>
      </c>
      <c r="G2932">
        <f>VLOOKUP($B2932,Categorisation_T_Score!$B$1:$DH$51,$C2932+2,FALSE)</f>
        <v>0</v>
      </c>
      <c r="H2932">
        <f>IFERROR(VLOOKUP(G2932,ScoreCards!$C$3:$F$6,4),0)</f>
        <v>0</v>
      </c>
    </row>
    <row r="2933" spans="2:8">
      <c r="B2933">
        <f t="shared" si="138"/>
        <v>30</v>
      </c>
      <c r="C2933">
        <f t="shared" si="139"/>
        <v>96</v>
      </c>
      <c r="D2933" t="str">
        <f>VLOOKUP(B2933,Categorisation_T!$B$4:$C$51,2,FALSE)</f>
        <v>Ζ5</v>
      </c>
      <c r="E2933">
        <f>HLOOKUP(C2933,Categorisation_T!$D$1:$DH$4,4,FALSE)</f>
        <v>33.200000000000003</v>
      </c>
      <c r="F2933" t="str">
        <f t="shared" si="137"/>
        <v>33.2-Ζ5</v>
      </c>
      <c r="G2933">
        <f>VLOOKUP($B2933,Categorisation_T_Score!$B$1:$DH$51,$C2933+2,FALSE)</f>
        <v>0</v>
      </c>
      <c r="H2933">
        <f>IFERROR(VLOOKUP(G2933,ScoreCards!$C$3:$F$6,4),0)</f>
        <v>0</v>
      </c>
    </row>
    <row r="2934" spans="2:8">
      <c r="B2934">
        <f t="shared" si="138"/>
        <v>30</v>
      </c>
      <c r="C2934">
        <f t="shared" si="139"/>
        <v>97</v>
      </c>
      <c r="D2934" t="str">
        <f>VLOOKUP(B2934,Categorisation_T!$B$4:$C$51,2,FALSE)</f>
        <v>Ζ5</v>
      </c>
      <c r="E2934" t="str">
        <f>HLOOKUP(C2934,Categorisation_T!$D$1:$DH$4,4,FALSE)</f>
        <v>J</v>
      </c>
      <c r="F2934" t="str">
        <f t="shared" si="137"/>
        <v>J-Ζ5</v>
      </c>
      <c r="G2934" t="str">
        <f>VLOOKUP($B2934,Categorisation_T_Score!$B$1:$DH$51,$C2934+2,FALSE)</f>
        <v>P2</v>
      </c>
      <c r="H2934">
        <f>IFERROR(VLOOKUP(G2934,ScoreCards!$C$3:$F$6,4),0)</f>
        <v>0</v>
      </c>
    </row>
    <row r="2935" spans="2:8">
      <c r="B2935">
        <f t="shared" si="138"/>
        <v>30</v>
      </c>
      <c r="C2935">
        <f t="shared" si="139"/>
        <v>98</v>
      </c>
      <c r="D2935" t="str">
        <f>VLOOKUP(B2935,Categorisation_T!$B$4:$C$51,2,FALSE)</f>
        <v>Ζ5</v>
      </c>
      <c r="E2935">
        <f>HLOOKUP(C2935,Categorisation_T!$D$1:$DH$4,4,FALSE)</f>
        <v>31</v>
      </c>
      <c r="F2935" t="str">
        <f t="shared" si="137"/>
        <v>31-Ζ5</v>
      </c>
      <c r="G2935">
        <f>VLOOKUP($B2935,Categorisation_T_Score!$B$1:$DH$51,$C2935+2,FALSE)</f>
        <v>0</v>
      </c>
      <c r="H2935">
        <f>IFERROR(VLOOKUP(G2935,ScoreCards!$C$3:$F$6,4),0)</f>
        <v>0</v>
      </c>
    </row>
    <row r="2936" spans="2:8">
      <c r="B2936">
        <f t="shared" si="138"/>
        <v>30</v>
      </c>
      <c r="C2936">
        <f t="shared" si="139"/>
        <v>99</v>
      </c>
      <c r="D2936" t="str">
        <f>VLOOKUP(B2936,Categorisation_T!$B$4:$C$51,2,FALSE)</f>
        <v>Ζ5</v>
      </c>
      <c r="E2936">
        <f>HLOOKUP(C2936,Categorisation_T!$D$1:$DH$4,4,FALSE)</f>
        <v>32.1</v>
      </c>
      <c r="F2936" t="str">
        <f t="shared" si="137"/>
        <v>32.1-Ζ5</v>
      </c>
      <c r="G2936">
        <f>VLOOKUP($B2936,Categorisation_T_Score!$B$1:$DH$51,$C2936+2,FALSE)</f>
        <v>0</v>
      </c>
      <c r="H2936">
        <f>IFERROR(VLOOKUP(G2936,ScoreCards!$C$3:$F$6,4),0)</f>
        <v>0</v>
      </c>
    </row>
    <row r="2937" spans="2:8">
      <c r="B2937">
        <f t="shared" si="138"/>
        <v>30</v>
      </c>
      <c r="C2937">
        <f t="shared" si="139"/>
        <v>100</v>
      </c>
      <c r="D2937" t="str">
        <f>VLOOKUP(B2937,Categorisation_T!$B$4:$C$51,2,FALSE)</f>
        <v>Ζ5</v>
      </c>
      <c r="E2937">
        <f>HLOOKUP(C2937,Categorisation_T!$D$1:$DH$4,4,FALSE)</f>
        <v>32.200000000000003</v>
      </c>
      <c r="F2937" t="str">
        <f t="shared" si="137"/>
        <v>32.2-Ζ5</v>
      </c>
      <c r="G2937">
        <f>VLOOKUP($B2937,Categorisation_T_Score!$B$1:$DH$51,$C2937+2,FALSE)</f>
        <v>0</v>
      </c>
      <c r="H2937">
        <f>IFERROR(VLOOKUP(G2937,ScoreCards!$C$3:$F$6,4),0)</f>
        <v>0</v>
      </c>
    </row>
    <row r="2938" spans="2:8">
      <c r="B2938">
        <f t="shared" si="138"/>
        <v>30</v>
      </c>
      <c r="C2938">
        <f t="shared" si="139"/>
        <v>101</v>
      </c>
      <c r="D2938" t="str">
        <f>VLOOKUP(B2938,Categorisation_T!$B$4:$C$51,2,FALSE)</f>
        <v>Ζ5</v>
      </c>
      <c r="E2938">
        <f>HLOOKUP(C2938,Categorisation_T!$D$1:$DH$4,4,FALSE)</f>
        <v>32.299999999999997</v>
      </c>
      <c r="F2938" t="str">
        <f t="shared" si="137"/>
        <v>32.3-Ζ5</v>
      </c>
      <c r="G2938">
        <f>VLOOKUP($B2938,Categorisation_T_Score!$B$1:$DH$51,$C2938+2,FALSE)</f>
        <v>0</v>
      </c>
      <c r="H2938">
        <f>IFERROR(VLOOKUP(G2938,ScoreCards!$C$3:$F$6,4),0)</f>
        <v>0</v>
      </c>
    </row>
    <row r="2939" spans="2:8">
      <c r="B2939">
        <f t="shared" si="138"/>
        <v>30</v>
      </c>
      <c r="C2939">
        <f t="shared" si="139"/>
        <v>102</v>
      </c>
      <c r="D2939" t="str">
        <f>VLOOKUP(B2939,Categorisation_T!$B$4:$C$51,2,FALSE)</f>
        <v>Ζ5</v>
      </c>
      <c r="E2939">
        <f>HLOOKUP(C2939,Categorisation_T!$D$1:$DH$4,4,FALSE)</f>
        <v>32.4</v>
      </c>
      <c r="F2939" t="str">
        <f t="shared" si="137"/>
        <v>32.4-Ζ5</v>
      </c>
      <c r="G2939">
        <f>VLOOKUP($B2939,Categorisation_T_Score!$B$1:$DH$51,$C2939+2,FALSE)</f>
        <v>0</v>
      </c>
      <c r="H2939">
        <f>IFERROR(VLOOKUP(G2939,ScoreCards!$C$3:$F$6,4),0)</f>
        <v>0</v>
      </c>
    </row>
    <row r="2940" spans="2:8">
      <c r="B2940">
        <f t="shared" si="138"/>
        <v>30</v>
      </c>
      <c r="C2940">
        <f t="shared" si="139"/>
        <v>103</v>
      </c>
      <c r="D2940" t="str">
        <f>VLOOKUP(B2940,Categorisation_T!$B$4:$C$51,2,FALSE)</f>
        <v>Ζ5</v>
      </c>
      <c r="E2940">
        <f>HLOOKUP(C2940,Categorisation_T!$D$1:$DH$4,4,FALSE)</f>
        <v>32.5</v>
      </c>
      <c r="F2940" t="str">
        <f t="shared" si="137"/>
        <v>32.5-Ζ5</v>
      </c>
      <c r="G2940">
        <f>VLOOKUP($B2940,Categorisation_T_Score!$B$1:$DH$51,$C2940+2,FALSE)</f>
        <v>0</v>
      </c>
      <c r="H2940">
        <f>IFERROR(VLOOKUP(G2940,ScoreCards!$C$3:$F$6,4),0)</f>
        <v>0</v>
      </c>
    </row>
    <row r="2941" spans="2:8">
      <c r="B2941">
        <f t="shared" si="138"/>
        <v>30</v>
      </c>
      <c r="C2941">
        <f t="shared" si="139"/>
        <v>104</v>
      </c>
      <c r="D2941" t="str">
        <f>VLOOKUP(B2941,Categorisation_T!$B$4:$C$51,2,FALSE)</f>
        <v>Ζ5</v>
      </c>
      <c r="E2941">
        <f>HLOOKUP(C2941,Categorisation_T!$D$1:$DH$4,4,FALSE)</f>
        <v>32.9</v>
      </c>
      <c r="F2941" t="str">
        <f t="shared" si="137"/>
        <v>32.9-Ζ5</v>
      </c>
      <c r="G2941">
        <f>VLOOKUP($B2941,Categorisation_T_Score!$B$1:$DH$51,$C2941+2,FALSE)</f>
        <v>0</v>
      </c>
      <c r="H2941">
        <f>IFERROR(VLOOKUP(G2941,ScoreCards!$C$3:$F$6,4),0)</f>
        <v>0</v>
      </c>
    </row>
    <row r="2942" spans="2:8">
      <c r="B2942">
        <f t="shared" si="138"/>
        <v>30</v>
      </c>
      <c r="C2942">
        <f t="shared" si="139"/>
        <v>105</v>
      </c>
      <c r="D2942" t="str">
        <f>VLOOKUP(B2942,Categorisation_T!$B$4:$C$51,2,FALSE)</f>
        <v>Ζ5</v>
      </c>
      <c r="E2942">
        <f>HLOOKUP(C2942,Categorisation_T!$D$1:$DH$4,4,FALSE)</f>
        <v>95.2</v>
      </c>
      <c r="F2942" t="str">
        <f t="shared" si="137"/>
        <v>95.2-Ζ5</v>
      </c>
      <c r="G2942">
        <f>VLOOKUP($B2942,Categorisation_T_Score!$B$1:$DH$51,$C2942+2,FALSE)</f>
        <v>0</v>
      </c>
      <c r="H2942">
        <f>IFERROR(VLOOKUP(G2942,ScoreCards!$C$3:$F$6,4),0)</f>
        <v>0</v>
      </c>
    </row>
    <row r="2943" spans="2:8">
      <c r="B2943">
        <f t="shared" si="138"/>
        <v>30</v>
      </c>
      <c r="C2943">
        <f t="shared" si="139"/>
        <v>106</v>
      </c>
      <c r="D2943" t="str">
        <f>VLOOKUP(B2943,Categorisation_T!$B$4:$C$51,2,FALSE)</f>
        <v>Ζ5</v>
      </c>
      <c r="E2943">
        <f>HLOOKUP(C2943,Categorisation_T!$D$1:$DH$4,4,FALSE)</f>
        <v>37</v>
      </c>
      <c r="F2943" t="str">
        <f t="shared" si="137"/>
        <v>37-Ζ5</v>
      </c>
      <c r="G2943" t="str">
        <f>VLOOKUP($B2943,Categorisation_T_Score!$B$1:$DH$51,$C2943+2,FALSE)</f>
        <v>P2</v>
      </c>
      <c r="H2943">
        <f>IFERROR(VLOOKUP(G2943,ScoreCards!$C$3:$F$6,4),0)</f>
        <v>0</v>
      </c>
    </row>
    <row r="2944" spans="2:8">
      <c r="B2944">
        <f t="shared" si="138"/>
        <v>30</v>
      </c>
      <c r="C2944">
        <f t="shared" si="139"/>
        <v>107</v>
      </c>
      <c r="D2944" t="str">
        <f>VLOOKUP(B2944,Categorisation_T!$B$4:$C$51,2,FALSE)</f>
        <v>Ζ5</v>
      </c>
      <c r="E2944" t="str">
        <f>HLOOKUP(C2944,Categorisation_T!$D$1:$DH$4,4,FALSE)</f>
        <v>K</v>
      </c>
      <c r="F2944" t="str">
        <f t="shared" si="137"/>
        <v>K-Ζ5</v>
      </c>
      <c r="G2944">
        <f>VLOOKUP($B2944,Categorisation_T_Score!$B$1:$DH$51,$C2944+2,FALSE)</f>
        <v>0</v>
      </c>
      <c r="H2944">
        <f>IFERROR(VLOOKUP(G2944,ScoreCards!$C$3:$F$6,4),0)</f>
        <v>0</v>
      </c>
    </row>
    <row r="2945" spans="2:8">
      <c r="B2945">
        <f t="shared" si="138"/>
        <v>30</v>
      </c>
      <c r="C2945">
        <f t="shared" si="139"/>
        <v>108</v>
      </c>
      <c r="D2945" t="str">
        <f>VLOOKUP(B2945,Categorisation_T!$B$4:$C$51,2,FALSE)</f>
        <v>Ζ5</v>
      </c>
      <c r="E2945">
        <f>HLOOKUP(C2945,Categorisation_T!$D$1:$DH$4,4,FALSE)</f>
        <v>46.7</v>
      </c>
      <c r="F2945" t="str">
        <f t="shared" si="137"/>
        <v>46.7-Ζ5</v>
      </c>
      <c r="G2945">
        <f>VLOOKUP($B2945,Categorisation_T_Score!$B$1:$DH$51,$C2945+2,FALSE)</f>
        <v>0</v>
      </c>
      <c r="H2945">
        <f>IFERROR(VLOOKUP(G2945,ScoreCards!$C$3:$F$6,4),0)</f>
        <v>0</v>
      </c>
    </row>
    <row r="2946" spans="2:8">
      <c r="B2946">
        <f t="shared" si="138"/>
        <v>30</v>
      </c>
      <c r="C2946">
        <f t="shared" si="139"/>
        <v>109</v>
      </c>
      <c r="D2946" t="str">
        <f>VLOOKUP(B2946,Categorisation_T!$B$4:$C$51,2,FALSE)</f>
        <v>Ζ5</v>
      </c>
      <c r="E2946">
        <f>HLOOKUP(C2946,Categorisation_T!$D$1:$DH$4,4,FALSE)</f>
        <v>52</v>
      </c>
      <c r="F2946" t="str">
        <f t="shared" si="137"/>
        <v>52-Ζ5</v>
      </c>
      <c r="G2946">
        <f>VLOOKUP($B2946,Categorisation_T_Score!$B$1:$DH$51,$C2946+2,FALSE)</f>
        <v>0</v>
      </c>
      <c r="H2946">
        <f>IFERROR(VLOOKUP(G2946,ScoreCards!$C$3:$F$6,4),0)</f>
        <v>0</v>
      </c>
    </row>
    <row r="2947" spans="2:8">
      <c r="B2947">
        <f t="shared" si="138"/>
        <v>31</v>
      </c>
      <c r="C2947">
        <f t="shared" si="139"/>
        <v>1</v>
      </c>
      <c r="D2947" t="str">
        <f>VLOOKUP(B2947,Categorisation_T!$B$4:$C$51,2,FALSE)</f>
        <v>Ζ6</v>
      </c>
      <c r="E2947" t="str">
        <f>HLOOKUP(C2947,Categorisation_T!$D$1:$DH$4,4,FALSE)</f>
        <v>A</v>
      </c>
      <c r="F2947" t="str">
        <f t="shared" si="137"/>
        <v>A-Ζ6</v>
      </c>
      <c r="G2947">
        <f>VLOOKUP($B2947,Categorisation_T_Score!$B$1:$DH$51,$C2947+2,FALSE)</f>
        <v>0</v>
      </c>
      <c r="H2947">
        <f>IFERROR(VLOOKUP(G2947,ScoreCards!$C$3:$F$6,4),0)</f>
        <v>0</v>
      </c>
    </row>
    <row r="2948" spans="2:8">
      <c r="B2948">
        <f t="shared" si="138"/>
        <v>31</v>
      </c>
      <c r="C2948">
        <f t="shared" si="139"/>
        <v>2</v>
      </c>
      <c r="D2948" t="str">
        <f>VLOOKUP(B2948,Categorisation_T!$B$4:$C$51,2,FALSE)</f>
        <v>Ζ6</v>
      </c>
      <c r="E2948">
        <f>HLOOKUP(C2948,Categorisation_T!$D$1:$DH$4,4,FALSE)</f>
        <v>10.1</v>
      </c>
      <c r="F2948" t="str">
        <f t="shared" si="137"/>
        <v>10.1-Ζ6</v>
      </c>
      <c r="G2948">
        <f>VLOOKUP($B2948,Categorisation_T_Score!$B$1:$DH$51,$C2948+2,FALSE)</f>
        <v>0</v>
      </c>
      <c r="H2948">
        <f>IFERROR(VLOOKUP(G2948,ScoreCards!$C$3:$F$6,4),0)</f>
        <v>0</v>
      </c>
    </row>
    <row r="2949" spans="2:8">
      <c r="B2949">
        <f t="shared" si="138"/>
        <v>31</v>
      </c>
      <c r="C2949">
        <f t="shared" si="139"/>
        <v>3</v>
      </c>
      <c r="D2949" t="str">
        <f>VLOOKUP(B2949,Categorisation_T!$B$4:$C$51,2,FALSE)</f>
        <v>Ζ6</v>
      </c>
      <c r="E2949">
        <f>HLOOKUP(C2949,Categorisation_T!$D$1:$DH$4,4,FALSE)</f>
        <v>10.199999999999999</v>
      </c>
      <c r="F2949" t="str">
        <f t="shared" ref="F2949:F3012" si="140">E2949&amp;"-"&amp;D2949</f>
        <v>10.2-Ζ6</v>
      </c>
      <c r="G2949">
        <f>VLOOKUP($B2949,Categorisation_T_Score!$B$1:$DH$51,$C2949+2,FALSE)</f>
        <v>0</v>
      </c>
      <c r="H2949">
        <f>IFERROR(VLOOKUP(G2949,ScoreCards!$C$3:$F$6,4),0)</f>
        <v>0</v>
      </c>
    </row>
    <row r="2950" spans="2:8">
      <c r="B2950">
        <f t="shared" si="138"/>
        <v>31</v>
      </c>
      <c r="C2950">
        <f t="shared" si="139"/>
        <v>4</v>
      </c>
      <c r="D2950" t="str">
        <f>VLOOKUP(B2950,Categorisation_T!$B$4:$C$51,2,FALSE)</f>
        <v>Ζ6</v>
      </c>
      <c r="E2950">
        <f>HLOOKUP(C2950,Categorisation_T!$D$1:$DH$4,4,FALSE)</f>
        <v>10.3</v>
      </c>
      <c r="F2950" t="str">
        <f t="shared" si="140"/>
        <v>10.3-Ζ6</v>
      </c>
      <c r="G2950">
        <f>VLOOKUP($B2950,Categorisation_T_Score!$B$1:$DH$51,$C2950+2,FALSE)</f>
        <v>0</v>
      </c>
      <c r="H2950">
        <f>IFERROR(VLOOKUP(G2950,ScoreCards!$C$3:$F$6,4),0)</f>
        <v>0</v>
      </c>
    </row>
    <row r="2951" spans="2:8">
      <c r="B2951">
        <f t="shared" si="138"/>
        <v>31</v>
      </c>
      <c r="C2951">
        <f t="shared" si="139"/>
        <v>5</v>
      </c>
      <c r="D2951" t="str">
        <f>VLOOKUP(B2951,Categorisation_T!$B$4:$C$51,2,FALSE)</f>
        <v>Ζ6</v>
      </c>
      <c r="E2951">
        <f>HLOOKUP(C2951,Categorisation_T!$D$1:$DH$4,4,FALSE)</f>
        <v>10.4</v>
      </c>
      <c r="F2951" t="str">
        <f t="shared" si="140"/>
        <v>10.4-Ζ6</v>
      </c>
      <c r="G2951">
        <f>VLOOKUP($B2951,Categorisation_T_Score!$B$1:$DH$51,$C2951+2,FALSE)</f>
        <v>0</v>
      </c>
      <c r="H2951">
        <f>IFERROR(VLOOKUP(G2951,ScoreCards!$C$3:$F$6,4),0)</f>
        <v>0</v>
      </c>
    </row>
    <row r="2952" spans="2:8">
      <c r="B2952">
        <f t="shared" si="138"/>
        <v>31</v>
      </c>
      <c r="C2952">
        <f t="shared" si="139"/>
        <v>6</v>
      </c>
      <c r="D2952" t="str">
        <f>VLOOKUP(B2952,Categorisation_T!$B$4:$C$51,2,FALSE)</f>
        <v>Ζ6</v>
      </c>
      <c r="E2952">
        <f>HLOOKUP(C2952,Categorisation_T!$D$1:$DH$4,4,FALSE)</f>
        <v>10.5</v>
      </c>
      <c r="F2952" t="str">
        <f t="shared" si="140"/>
        <v>10.5-Ζ6</v>
      </c>
      <c r="G2952">
        <f>VLOOKUP($B2952,Categorisation_T_Score!$B$1:$DH$51,$C2952+2,FALSE)</f>
        <v>0</v>
      </c>
      <c r="H2952">
        <f>IFERROR(VLOOKUP(G2952,ScoreCards!$C$3:$F$6,4),0)</f>
        <v>0</v>
      </c>
    </row>
    <row r="2953" spans="2:8">
      <c r="B2953">
        <f t="shared" si="138"/>
        <v>31</v>
      </c>
      <c r="C2953">
        <f t="shared" si="139"/>
        <v>7</v>
      </c>
      <c r="D2953" t="str">
        <f>VLOOKUP(B2953,Categorisation_T!$B$4:$C$51,2,FALSE)</f>
        <v>Ζ6</v>
      </c>
      <c r="E2953">
        <f>HLOOKUP(C2953,Categorisation_T!$D$1:$DH$4,4,FALSE)</f>
        <v>10.6</v>
      </c>
      <c r="F2953" t="str">
        <f t="shared" si="140"/>
        <v>10.6-Ζ6</v>
      </c>
      <c r="G2953">
        <f>VLOOKUP($B2953,Categorisation_T_Score!$B$1:$DH$51,$C2953+2,FALSE)</f>
        <v>0</v>
      </c>
      <c r="H2953">
        <f>IFERROR(VLOOKUP(G2953,ScoreCards!$C$3:$F$6,4),0)</f>
        <v>0</v>
      </c>
    </row>
    <row r="2954" spans="2:8">
      <c r="B2954">
        <f t="shared" si="138"/>
        <v>31</v>
      </c>
      <c r="C2954">
        <f t="shared" si="139"/>
        <v>8</v>
      </c>
      <c r="D2954" t="str">
        <f>VLOOKUP(B2954,Categorisation_T!$B$4:$C$51,2,FALSE)</f>
        <v>Ζ6</v>
      </c>
      <c r="E2954">
        <f>HLOOKUP(C2954,Categorisation_T!$D$1:$DH$4,4,FALSE)</f>
        <v>10.7</v>
      </c>
      <c r="F2954" t="str">
        <f t="shared" si="140"/>
        <v>10.7-Ζ6</v>
      </c>
      <c r="G2954">
        <f>VLOOKUP($B2954,Categorisation_T_Score!$B$1:$DH$51,$C2954+2,FALSE)</f>
        <v>0</v>
      </c>
      <c r="H2954">
        <f>IFERROR(VLOOKUP(G2954,ScoreCards!$C$3:$F$6,4),0)</f>
        <v>0</v>
      </c>
    </row>
    <row r="2955" spans="2:8">
      <c r="B2955">
        <f t="shared" si="138"/>
        <v>31</v>
      </c>
      <c r="C2955">
        <f t="shared" si="139"/>
        <v>9</v>
      </c>
      <c r="D2955" t="str">
        <f>VLOOKUP(B2955,Categorisation_T!$B$4:$C$51,2,FALSE)</f>
        <v>Ζ6</v>
      </c>
      <c r="E2955">
        <f>HLOOKUP(C2955,Categorisation_T!$D$1:$DH$4,4,FALSE)</f>
        <v>10.8</v>
      </c>
      <c r="F2955" t="str">
        <f t="shared" si="140"/>
        <v>10.8-Ζ6</v>
      </c>
      <c r="G2955">
        <f>VLOOKUP($B2955,Categorisation_T_Score!$B$1:$DH$51,$C2955+2,FALSE)</f>
        <v>0</v>
      </c>
      <c r="H2955">
        <f>IFERROR(VLOOKUP(G2955,ScoreCards!$C$3:$F$6,4),0)</f>
        <v>0</v>
      </c>
    </row>
    <row r="2956" spans="2:8">
      <c r="B2956">
        <f t="shared" si="138"/>
        <v>31</v>
      </c>
      <c r="C2956">
        <f t="shared" si="139"/>
        <v>10</v>
      </c>
      <c r="D2956" t="str">
        <f>VLOOKUP(B2956,Categorisation_T!$B$4:$C$51,2,FALSE)</f>
        <v>Ζ6</v>
      </c>
      <c r="E2956">
        <f>HLOOKUP(C2956,Categorisation_T!$D$1:$DH$4,4,FALSE)</f>
        <v>10.9</v>
      </c>
      <c r="F2956" t="str">
        <f t="shared" si="140"/>
        <v>10.9-Ζ6</v>
      </c>
      <c r="G2956">
        <f>VLOOKUP($B2956,Categorisation_T_Score!$B$1:$DH$51,$C2956+2,FALSE)</f>
        <v>0</v>
      </c>
      <c r="H2956">
        <f>IFERROR(VLOOKUP(G2956,ScoreCards!$C$3:$F$6,4),0)</f>
        <v>0</v>
      </c>
    </row>
    <row r="2957" spans="2:8">
      <c r="B2957">
        <f t="shared" si="138"/>
        <v>31</v>
      </c>
      <c r="C2957">
        <f t="shared" si="139"/>
        <v>11</v>
      </c>
      <c r="D2957" t="str">
        <f>VLOOKUP(B2957,Categorisation_T!$B$4:$C$51,2,FALSE)</f>
        <v>Ζ6</v>
      </c>
      <c r="E2957">
        <f>HLOOKUP(C2957,Categorisation_T!$D$1:$DH$4,4,FALSE)</f>
        <v>11</v>
      </c>
      <c r="F2957" t="str">
        <f t="shared" si="140"/>
        <v>11-Ζ6</v>
      </c>
      <c r="G2957">
        <f>VLOOKUP($B2957,Categorisation_T_Score!$B$1:$DH$51,$C2957+2,FALSE)</f>
        <v>0</v>
      </c>
      <c r="H2957">
        <f>IFERROR(VLOOKUP(G2957,ScoreCards!$C$3:$F$6,4),0)</f>
        <v>0</v>
      </c>
    </row>
    <row r="2958" spans="2:8">
      <c r="B2958">
        <f t="shared" si="138"/>
        <v>31</v>
      </c>
      <c r="C2958">
        <f t="shared" si="139"/>
        <v>12</v>
      </c>
      <c r="D2958" t="str">
        <f>VLOOKUP(B2958,Categorisation_T!$B$4:$C$51,2,FALSE)</f>
        <v>Ζ6</v>
      </c>
      <c r="E2958">
        <f>HLOOKUP(C2958,Categorisation_T!$D$1:$DH$4,4,FALSE)</f>
        <v>36</v>
      </c>
      <c r="F2958" t="str">
        <f t="shared" si="140"/>
        <v>36-Ζ6</v>
      </c>
      <c r="G2958">
        <f>VLOOKUP($B2958,Categorisation_T_Score!$B$1:$DH$51,$C2958+2,FALSE)</f>
        <v>0</v>
      </c>
      <c r="H2958">
        <f>IFERROR(VLOOKUP(G2958,ScoreCards!$C$3:$F$6,4),0)</f>
        <v>0</v>
      </c>
    </row>
    <row r="2959" spans="2:8">
      <c r="B2959">
        <f t="shared" si="138"/>
        <v>31</v>
      </c>
      <c r="C2959">
        <f t="shared" si="139"/>
        <v>13</v>
      </c>
      <c r="D2959" t="str">
        <f>VLOOKUP(B2959,Categorisation_T!$B$4:$C$51,2,FALSE)</f>
        <v>Ζ6</v>
      </c>
      <c r="E2959" t="str">
        <f>HLOOKUP(C2959,Categorisation_T!$D$1:$DH$4,4,FALSE)</f>
        <v>B</v>
      </c>
      <c r="F2959" t="str">
        <f t="shared" si="140"/>
        <v>B-Ζ6</v>
      </c>
      <c r="G2959">
        <f>VLOOKUP($B2959,Categorisation_T_Score!$B$1:$DH$51,$C2959+2,FALSE)</f>
        <v>0</v>
      </c>
      <c r="H2959">
        <f>IFERROR(VLOOKUP(G2959,ScoreCards!$C$3:$F$6,4),0)</f>
        <v>0</v>
      </c>
    </row>
    <row r="2960" spans="2:8">
      <c r="B2960">
        <f t="shared" si="138"/>
        <v>31</v>
      </c>
      <c r="C2960">
        <f t="shared" si="139"/>
        <v>14</v>
      </c>
      <c r="D2960" t="str">
        <f>VLOOKUP(B2960,Categorisation_T!$B$4:$C$51,2,FALSE)</f>
        <v>Ζ6</v>
      </c>
      <c r="E2960">
        <f>HLOOKUP(C2960,Categorisation_T!$D$1:$DH$4,4,FALSE)</f>
        <v>12</v>
      </c>
      <c r="F2960" t="str">
        <f t="shared" si="140"/>
        <v>12-Ζ6</v>
      </c>
      <c r="G2960">
        <f>VLOOKUP($B2960,Categorisation_T_Score!$B$1:$DH$51,$C2960+2,FALSE)</f>
        <v>0</v>
      </c>
      <c r="H2960">
        <f>IFERROR(VLOOKUP(G2960,ScoreCards!$C$3:$F$6,4),0)</f>
        <v>0</v>
      </c>
    </row>
    <row r="2961" spans="2:8">
      <c r="B2961">
        <f t="shared" si="138"/>
        <v>31</v>
      </c>
      <c r="C2961">
        <f t="shared" si="139"/>
        <v>15</v>
      </c>
      <c r="D2961" t="str">
        <f>VLOOKUP(B2961,Categorisation_T!$B$4:$C$51,2,FALSE)</f>
        <v>Ζ6</v>
      </c>
      <c r="E2961" t="str">
        <f>HLOOKUP(C2961,Categorisation_T!$D$1:$DH$4,4,FALSE)</f>
        <v>C</v>
      </c>
      <c r="F2961" t="str">
        <f t="shared" si="140"/>
        <v>C-Ζ6</v>
      </c>
      <c r="G2961">
        <f>VLOOKUP($B2961,Categorisation_T_Score!$B$1:$DH$51,$C2961+2,FALSE)</f>
        <v>0</v>
      </c>
      <c r="H2961">
        <f>IFERROR(VLOOKUP(G2961,ScoreCards!$C$3:$F$6,4),0)</f>
        <v>0</v>
      </c>
    </row>
    <row r="2962" spans="2:8">
      <c r="B2962">
        <f t="shared" si="138"/>
        <v>31</v>
      </c>
      <c r="C2962">
        <f t="shared" si="139"/>
        <v>16</v>
      </c>
      <c r="D2962" t="str">
        <f>VLOOKUP(B2962,Categorisation_T!$B$4:$C$51,2,FALSE)</f>
        <v>Ζ6</v>
      </c>
      <c r="E2962">
        <f>HLOOKUP(C2962,Categorisation_T!$D$1:$DH$4,4,FALSE)</f>
        <v>13.1</v>
      </c>
      <c r="F2962" t="str">
        <f t="shared" si="140"/>
        <v>13.1-Ζ6</v>
      </c>
      <c r="G2962">
        <f>VLOOKUP($B2962,Categorisation_T_Score!$B$1:$DH$51,$C2962+2,FALSE)</f>
        <v>0</v>
      </c>
      <c r="H2962">
        <f>IFERROR(VLOOKUP(G2962,ScoreCards!$C$3:$F$6,4),0)</f>
        <v>0</v>
      </c>
    </row>
    <row r="2963" spans="2:8">
      <c r="B2963">
        <f t="shared" si="138"/>
        <v>31</v>
      </c>
      <c r="C2963">
        <f t="shared" si="139"/>
        <v>17</v>
      </c>
      <c r="D2963" t="str">
        <f>VLOOKUP(B2963,Categorisation_T!$B$4:$C$51,2,FALSE)</f>
        <v>Ζ6</v>
      </c>
      <c r="E2963">
        <f>HLOOKUP(C2963,Categorisation_T!$D$1:$DH$4,4,FALSE)</f>
        <v>13.2</v>
      </c>
      <c r="F2963" t="str">
        <f t="shared" si="140"/>
        <v>13.2-Ζ6</v>
      </c>
      <c r="G2963">
        <f>VLOOKUP($B2963,Categorisation_T_Score!$B$1:$DH$51,$C2963+2,FALSE)</f>
        <v>0</v>
      </c>
      <c r="H2963">
        <f>IFERROR(VLOOKUP(G2963,ScoreCards!$C$3:$F$6,4),0)</f>
        <v>0</v>
      </c>
    </row>
    <row r="2964" spans="2:8">
      <c r="B2964">
        <f t="shared" si="138"/>
        <v>31</v>
      </c>
      <c r="C2964">
        <f t="shared" si="139"/>
        <v>18</v>
      </c>
      <c r="D2964" t="str">
        <f>VLOOKUP(B2964,Categorisation_T!$B$4:$C$51,2,FALSE)</f>
        <v>Ζ6</v>
      </c>
      <c r="E2964">
        <f>HLOOKUP(C2964,Categorisation_T!$D$1:$DH$4,4,FALSE)</f>
        <v>13.3</v>
      </c>
      <c r="F2964" t="str">
        <f t="shared" si="140"/>
        <v>13.3-Ζ6</v>
      </c>
      <c r="G2964">
        <f>VLOOKUP($B2964,Categorisation_T_Score!$B$1:$DH$51,$C2964+2,FALSE)</f>
        <v>0</v>
      </c>
      <c r="H2964">
        <f>IFERROR(VLOOKUP(G2964,ScoreCards!$C$3:$F$6,4),0)</f>
        <v>0</v>
      </c>
    </row>
    <row r="2965" spans="2:8">
      <c r="B2965">
        <f t="shared" si="138"/>
        <v>31</v>
      </c>
      <c r="C2965">
        <f t="shared" si="139"/>
        <v>19</v>
      </c>
      <c r="D2965" t="str">
        <f>VLOOKUP(B2965,Categorisation_T!$B$4:$C$51,2,FALSE)</f>
        <v>Ζ6</v>
      </c>
      <c r="E2965">
        <f>HLOOKUP(C2965,Categorisation_T!$D$1:$DH$4,4,FALSE)</f>
        <v>13.9</v>
      </c>
      <c r="F2965" t="str">
        <f t="shared" si="140"/>
        <v>13.9-Ζ6</v>
      </c>
      <c r="G2965">
        <f>VLOOKUP($B2965,Categorisation_T_Score!$B$1:$DH$51,$C2965+2,FALSE)</f>
        <v>0</v>
      </c>
      <c r="H2965">
        <f>IFERROR(VLOOKUP(G2965,ScoreCards!$C$3:$F$6,4),0)</f>
        <v>0</v>
      </c>
    </row>
    <row r="2966" spans="2:8">
      <c r="B2966">
        <f t="shared" si="138"/>
        <v>31</v>
      </c>
      <c r="C2966">
        <f t="shared" si="139"/>
        <v>20</v>
      </c>
      <c r="D2966" t="str">
        <f>VLOOKUP(B2966,Categorisation_T!$B$4:$C$51,2,FALSE)</f>
        <v>Ζ6</v>
      </c>
      <c r="E2966">
        <f>HLOOKUP(C2966,Categorisation_T!$D$1:$DH$4,4,FALSE)</f>
        <v>14.1</v>
      </c>
      <c r="F2966" t="str">
        <f t="shared" si="140"/>
        <v>14.1-Ζ6</v>
      </c>
      <c r="G2966">
        <f>VLOOKUP($B2966,Categorisation_T_Score!$B$1:$DH$51,$C2966+2,FALSE)</f>
        <v>0</v>
      </c>
      <c r="H2966">
        <f>IFERROR(VLOOKUP(G2966,ScoreCards!$C$3:$F$6,4),0)</f>
        <v>0</v>
      </c>
    </row>
    <row r="2967" spans="2:8">
      <c r="B2967">
        <f t="shared" si="138"/>
        <v>31</v>
      </c>
      <c r="C2967">
        <f t="shared" si="139"/>
        <v>21</v>
      </c>
      <c r="D2967" t="str">
        <f>VLOOKUP(B2967,Categorisation_T!$B$4:$C$51,2,FALSE)</f>
        <v>Ζ6</v>
      </c>
      <c r="E2967">
        <f>HLOOKUP(C2967,Categorisation_T!$D$1:$DH$4,4,FALSE)</f>
        <v>14.2</v>
      </c>
      <c r="F2967" t="str">
        <f t="shared" si="140"/>
        <v>14.2-Ζ6</v>
      </c>
      <c r="G2967">
        <f>VLOOKUP($B2967,Categorisation_T_Score!$B$1:$DH$51,$C2967+2,FALSE)</f>
        <v>0</v>
      </c>
      <c r="H2967">
        <f>IFERROR(VLOOKUP(G2967,ScoreCards!$C$3:$F$6,4),0)</f>
        <v>0</v>
      </c>
    </row>
    <row r="2968" spans="2:8">
      <c r="B2968">
        <f t="shared" si="138"/>
        <v>31</v>
      </c>
      <c r="C2968">
        <f t="shared" si="139"/>
        <v>22</v>
      </c>
      <c r="D2968" t="str">
        <f>VLOOKUP(B2968,Categorisation_T!$B$4:$C$51,2,FALSE)</f>
        <v>Ζ6</v>
      </c>
      <c r="E2968">
        <f>HLOOKUP(C2968,Categorisation_T!$D$1:$DH$4,4,FALSE)</f>
        <v>14.3</v>
      </c>
      <c r="F2968" t="str">
        <f t="shared" si="140"/>
        <v>14.3-Ζ6</v>
      </c>
      <c r="G2968">
        <f>VLOOKUP($B2968,Categorisation_T_Score!$B$1:$DH$51,$C2968+2,FALSE)</f>
        <v>0</v>
      </c>
      <c r="H2968">
        <f>IFERROR(VLOOKUP(G2968,ScoreCards!$C$3:$F$6,4),0)</f>
        <v>0</v>
      </c>
    </row>
    <row r="2969" spans="2:8">
      <c r="B2969">
        <f t="shared" si="138"/>
        <v>31</v>
      </c>
      <c r="C2969">
        <f t="shared" si="139"/>
        <v>23</v>
      </c>
      <c r="D2969" t="str">
        <f>VLOOKUP(B2969,Categorisation_T!$B$4:$C$51,2,FALSE)</f>
        <v>Ζ6</v>
      </c>
      <c r="E2969">
        <f>HLOOKUP(C2969,Categorisation_T!$D$1:$DH$4,4,FALSE)</f>
        <v>15.1</v>
      </c>
      <c r="F2969" t="str">
        <f t="shared" si="140"/>
        <v>15.1-Ζ6</v>
      </c>
      <c r="G2969">
        <f>VLOOKUP($B2969,Categorisation_T_Score!$B$1:$DH$51,$C2969+2,FALSE)</f>
        <v>0</v>
      </c>
      <c r="H2969">
        <f>IFERROR(VLOOKUP(G2969,ScoreCards!$C$3:$F$6,4),0)</f>
        <v>0</v>
      </c>
    </row>
    <row r="2970" spans="2:8">
      <c r="B2970">
        <f t="shared" si="138"/>
        <v>31</v>
      </c>
      <c r="C2970">
        <f t="shared" si="139"/>
        <v>24</v>
      </c>
      <c r="D2970" t="str">
        <f>VLOOKUP(B2970,Categorisation_T!$B$4:$C$51,2,FALSE)</f>
        <v>Ζ6</v>
      </c>
      <c r="E2970">
        <f>HLOOKUP(C2970,Categorisation_T!$D$1:$DH$4,4,FALSE)</f>
        <v>15.2</v>
      </c>
      <c r="F2970" t="str">
        <f t="shared" si="140"/>
        <v>15.2-Ζ6</v>
      </c>
      <c r="G2970">
        <f>VLOOKUP($B2970,Categorisation_T_Score!$B$1:$DH$51,$C2970+2,FALSE)</f>
        <v>0</v>
      </c>
      <c r="H2970">
        <f>IFERROR(VLOOKUP(G2970,ScoreCards!$C$3:$F$6,4),0)</f>
        <v>0</v>
      </c>
    </row>
    <row r="2971" spans="2:8">
      <c r="B2971">
        <f t="shared" si="138"/>
        <v>31</v>
      </c>
      <c r="C2971">
        <f t="shared" si="139"/>
        <v>25</v>
      </c>
      <c r="D2971" t="str">
        <f>VLOOKUP(B2971,Categorisation_T!$B$4:$C$51,2,FALSE)</f>
        <v>Ζ6</v>
      </c>
      <c r="E2971">
        <f>HLOOKUP(C2971,Categorisation_T!$D$1:$DH$4,4,FALSE)</f>
        <v>96.01</v>
      </c>
      <c r="F2971" t="str">
        <f t="shared" si="140"/>
        <v>96.01-Ζ6</v>
      </c>
      <c r="G2971">
        <f>VLOOKUP($B2971,Categorisation_T_Score!$B$1:$DH$51,$C2971+2,FALSE)</f>
        <v>0</v>
      </c>
      <c r="H2971">
        <f>IFERROR(VLOOKUP(G2971,ScoreCards!$C$3:$F$6,4),0)</f>
        <v>0</v>
      </c>
    </row>
    <row r="2972" spans="2:8">
      <c r="B2972">
        <f t="shared" si="138"/>
        <v>31</v>
      </c>
      <c r="C2972">
        <f t="shared" si="139"/>
        <v>26</v>
      </c>
      <c r="D2972" t="str">
        <f>VLOOKUP(B2972,Categorisation_T!$B$4:$C$51,2,FALSE)</f>
        <v>Ζ6</v>
      </c>
      <c r="E2972" t="str">
        <f>HLOOKUP(C2972,Categorisation_T!$D$1:$DH$4,4,FALSE)</f>
        <v>D</v>
      </c>
      <c r="F2972" t="str">
        <f t="shared" si="140"/>
        <v>D-Ζ6</v>
      </c>
      <c r="G2972" t="str">
        <f>VLOOKUP($B2972,Categorisation_T_Score!$B$1:$DH$51,$C2972+2,FALSE)</f>
        <v>P2</v>
      </c>
      <c r="H2972">
        <f>IFERROR(VLOOKUP(G2972,ScoreCards!$C$3:$F$6,4),0)</f>
        <v>0</v>
      </c>
    </row>
    <row r="2973" spans="2:8">
      <c r="B2973">
        <f t="shared" si="138"/>
        <v>31</v>
      </c>
      <c r="C2973">
        <f t="shared" si="139"/>
        <v>27</v>
      </c>
      <c r="D2973" t="str">
        <f>VLOOKUP(B2973,Categorisation_T!$B$4:$C$51,2,FALSE)</f>
        <v>Ζ6</v>
      </c>
      <c r="E2973">
        <f>HLOOKUP(C2973,Categorisation_T!$D$1:$DH$4,4,FALSE)</f>
        <v>16.100000000000001</v>
      </c>
      <c r="F2973" t="str">
        <f t="shared" si="140"/>
        <v>16.1-Ζ6</v>
      </c>
      <c r="G2973" t="str">
        <f>VLOOKUP($B2973,Categorisation_T_Score!$B$1:$DH$51,$C2973+2,FALSE)</f>
        <v>P2</v>
      </c>
      <c r="H2973">
        <f>IFERROR(VLOOKUP(G2973,ScoreCards!$C$3:$F$6,4),0)</f>
        <v>0</v>
      </c>
    </row>
    <row r="2974" spans="2:8">
      <c r="B2974">
        <f t="shared" si="138"/>
        <v>31</v>
      </c>
      <c r="C2974">
        <f t="shared" si="139"/>
        <v>28</v>
      </c>
      <c r="D2974" t="str">
        <f>VLOOKUP(B2974,Categorisation_T!$B$4:$C$51,2,FALSE)</f>
        <v>Ζ6</v>
      </c>
      <c r="E2974">
        <f>HLOOKUP(C2974,Categorisation_T!$D$1:$DH$4,4,FALSE)</f>
        <v>16.2</v>
      </c>
      <c r="F2974" t="str">
        <f t="shared" si="140"/>
        <v>16.2-Ζ6</v>
      </c>
      <c r="G2974" t="str">
        <f>VLOOKUP($B2974,Categorisation_T_Score!$B$1:$DH$51,$C2974+2,FALSE)</f>
        <v>P2</v>
      </c>
      <c r="H2974">
        <f>IFERROR(VLOOKUP(G2974,ScoreCards!$C$3:$F$6,4),0)</f>
        <v>0</v>
      </c>
    </row>
    <row r="2975" spans="2:8">
      <c r="B2975">
        <f t="shared" si="138"/>
        <v>31</v>
      </c>
      <c r="C2975">
        <f t="shared" si="139"/>
        <v>29</v>
      </c>
      <c r="D2975" t="str">
        <f>VLOOKUP(B2975,Categorisation_T!$B$4:$C$51,2,FALSE)</f>
        <v>Ζ6</v>
      </c>
      <c r="E2975">
        <f>HLOOKUP(C2975,Categorisation_T!$D$1:$DH$4,4,FALSE)</f>
        <v>17.100000000000001</v>
      </c>
      <c r="F2975" t="str">
        <f t="shared" si="140"/>
        <v>17.1-Ζ6</v>
      </c>
      <c r="G2975">
        <f>VLOOKUP($B2975,Categorisation_T_Score!$B$1:$DH$51,$C2975+2,FALSE)</f>
        <v>0</v>
      </c>
      <c r="H2975">
        <f>IFERROR(VLOOKUP(G2975,ScoreCards!$C$3:$F$6,4),0)</f>
        <v>0</v>
      </c>
    </row>
    <row r="2976" spans="2:8">
      <c r="B2976">
        <f t="shared" si="138"/>
        <v>31</v>
      </c>
      <c r="C2976">
        <f t="shared" si="139"/>
        <v>30</v>
      </c>
      <c r="D2976" t="str">
        <f>VLOOKUP(B2976,Categorisation_T!$B$4:$C$51,2,FALSE)</f>
        <v>Ζ6</v>
      </c>
      <c r="E2976">
        <f>HLOOKUP(C2976,Categorisation_T!$D$1:$DH$4,4,FALSE)</f>
        <v>17.2</v>
      </c>
      <c r="F2976" t="str">
        <f t="shared" si="140"/>
        <v>17.2-Ζ6</v>
      </c>
      <c r="G2976">
        <f>VLOOKUP($B2976,Categorisation_T_Score!$B$1:$DH$51,$C2976+2,FALSE)</f>
        <v>0</v>
      </c>
      <c r="H2976">
        <f>IFERROR(VLOOKUP(G2976,ScoreCards!$C$3:$F$6,4),0)</f>
        <v>0</v>
      </c>
    </row>
    <row r="2977" spans="2:8">
      <c r="B2977">
        <f t="shared" si="138"/>
        <v>31</v>
      </c>
      <c r="C2977">
        <f t="shared" si="139"/>
        <v>31</v>
      </c>
      <c r="D2977" t="str">
        <f>VLOOKUP(B2977,Categorisation_T!$B$4:$C$51,2,FALSE)</f>
        <v>Ζ6</v>
      </c>
      <c r="E2977">
        <f>HLOOKUP(C2977,Categorisation_T!$D$1:$DH$4,4,FALSE)</f>
        <v>18.100000000000001</v>
      </c>
      <c r="F2977" t="str">
        <f t="shared" si="140"/>
        <v>18.1-Ζ6</v>
      </c>
      <c r="G2977">
        <f>VLOOKUP($B2977,Categorisation_T_Score!$B$1:$DH$51,$C2977+2,FALSE)</f>
        <v>0</v>
      </c>
      <c r="H2977">
        <f>IFERROR(VLOOKUP(G2977,ScoreCards!$C$3:$F$6,4),0)</f>
        <v>0</v>
      </c>
    </row>
    <row r="2978" spans="2:8">
      <c r="B2978">
        <f t="shared" si="138"/>
        <v>31</v>
      </c>
      <c r="C2978">
        <f t="shared" si="139"/>
        <v>32</v>
      </c>
      <c r="D2978" t="str">
        <f>VLOOKUP(B2978,Categorisation_T!$B$4:$C$51,2,FALSE)</f>
        <v>Ζ6</v>
      </c>
      <c r="E2978" t="str">
        <f>HLOOKUP(C2978,Categorisation_T!$D$1:$DH$4,4,FALSE)</f>
        <v>E</v>
      </c>
      <c r="F2978" t="str">
        <f t="shared" si="140"/>
        <v>E-Ζ6</v>
      </c>
      <c r="G2978">
        <f>VLOOKUP($B2978,Categorisation_T_Score!$B$1:$DH$51,$C2978+2,FALSE)</f>
        <v>0</v>
      </c>
      <c r="H2978">
        <f>IFERROR(VLOOKUP(G2978,ScoreCards!$C$3:$F$6,4),0)</f>
        <v>0</v>
      </c>
    </row>
    <row r="2979" spans="2:8">
      <c r="B2979">
        <f t="shared" si="138"/>
        <v>31</v>
      </c>
      <c r="C2979">
        <f t="shared" si="139"/>
        <v>33</v>
      </c>
      <c r="D2979" t="str">
        <f>VLOOKUP(B2979,Categorisation_T!$B$4:$C$51,2,FALSE)</f>
        <v>Ζ6</v>
      </c>
      <c r="E2979">
        <f>HLOOKUP(C2979,Categorisation_T!$D$1:$DH$4,4,FALSE)</f>
        <v>19.100000000000001</v>
      </c>
      <c r="F2979" t="str">
        <f t="shared" si="140"/>
        <v>19.1-Ζ6</v>
      </c>
      <c r="G2979">
        <f>VLOOKUP($B2979,Categorisation_T_Score!$B$1:$DH$51,$C2979+2,FALSE)</f>
        <v>0</v>
      </c>
      <c r="H2979">
        <f>IFERROR(VLOOKUP(G2979,ScoreCards!$C$3:$F$6,4),0)</f>
        <v>0</v>
      </c>
    </row>
    <row r="2980" spans="2:8">
      <c r="B2980">
        <f t="shared" si="138"/>
        <v>31</v>
      </c>
      <c r="C2980">
        <f t="shared" si="139"/>
        <v>34</v>
      </c>
      <c r="D2980" t="str">
        <f>VLOOKUP(B2980,Categorisation_T!$B$4:$C$51,2,FALSE)</f>
        <v>Ζ6</v>
      </c>
      <c r="E2980">
        <f>HLOOKUP(C2980,Categorisation_T!$D$1:$DH$4,4,FALSE)</f>
        <v>20.100000000000001</v>
      </c>
      <c r="F2980" t="str">
        <f t="shared" si="140"/>
        <v>20.1-Ζ6</v>
      </c>
      <c r="G2980">
        <f>VLOOKUP($B2980,Categorisation_T_Score!$B$1:$DH$51,$C2980+2,FALSE)</f>
        <v>0</v>
      </c>
      <c r="H2980">
        <f>IFERROR(VLOOKUP(G2980,ScoreCards!$C$3:$F$6,4),0)</f>
        <v>0</v>
      </c>
    </row>
    <row r="2981" spans="2:8">
      <c r="B2981">
        <f t="shared" si="138"/>
        <v>31</v>
      </c>
      <c r="C2981">
        <f t="shared" si="139"/>
        <v>35</v>
      </c>
      <c r="D2981" t="str">
        <f>VLOOKUP(B2981,Categorisation_T!$B$4:$C$51,2,FALSE)</f>
        <v>Ζ6</v>
      </c>
      <c r="E2981">
        <f>HLOOKUP(C2981,Categorisation_T!$D$1:$DH$4,4,FALSE)</f>
        <v>20.2</v>
      </c>
      <c r="F2981" t="str">
        <f t="shared" si="140"/>
        <v>20.2-Ζ6</v>
      </c>
      <c r="G2981">
        <f>VLOOKUP($B2981,Categorisation_T_Score!$B$1:$DH$51,$C2981+2,FALSE)</f>
        <v>0</v>
      </c>
      <c r="H2981">
        <f>IFERROR(VLOOKUP(G2981,ScoreCards!$C$3:$F$6,4),0)</f>
        <v>0</v>
      </c>
    </row>
    <row r="2982" spans="2:8">
      <c r="B2982">
        <f t="shared" si="138"/>
        <v>31</v>
      </c>
      <c r="C2982">
        <f t="shared" si="139"/>
        <v>36</v>
      </c>
      <c r="D2982" t="str">
        <f>VLOOKUP(B2982,Categorisation_T!$B$4:$C$51,2,FALSE)</f>
        <v>Ζ6</v>
      </c>
      <c r="E2982">
        <f>HLOOKUP(C2982,Categorisation_T!$D$1:$DH$4,4,FALSE)</f>
        <v>20.3</v>
      </c>
      <c r="F2982" t="str">
        <f t="shared" si="140"/>
        <v>20.3-Ζ6</v>
      </c>
      <c r="G2982">
        <f>VLOOKUP($B2982,Categorisation_T_Score!$B$1:$DH$51,$C2982+2,FALSE)</f>
        <v>0</v>
      </c>
      <c r="H2982">
        <f>IFERROR(VLOOKUP(G2982,ScoreCards!$C$3:$F$6,4),0)</f>
        <v>0</v>
      </c>
    </row>
    <row r="2983" spans="2:8">
      <c r="B2983">
        <f t="shared" si="138"/>
        <v>31</v>
      </c>
      <c r="C2983">
        <f t="shared" si="139"/>
        <v>37</v>
      </c>
      <c r="D2983" t="str">
        <f>VLOOKUP(B2983,Categorisation_T!$B$4:$C$51,2,FALSE)</f>
        <v>Ζ6</v>
      </c>
      <c r="E2983">
        <f>HLOOKUP(C2983,Categorisation_T!$D$1:$DH$4,4,FALSE)</f>
        <v>20.399999999999999</v>
      </c>
      <c r="F2983" t="str">
        <f t="shared" si="140"/>
        <v>20.4-Ζ6</v>
      </c>
      <c r="G2983">
        <f>VLOOKUP($B2983,Categorisation_T_Score!$B$1:$DH$51,$C2983+2,FALSE)</f>
        <v>0</v>
      </c>
      <c r="H2983">
        <f>IFERROR(VLOOKUP(G2983,ScoreCards!$C$3:$F$6,4),0)</f>
        <v>0</v>
      </c>
    </row>
    <row r="2984" spans="2:8">
      <c r="B2984">
        <f t="shared" si="138"/>
        <v>31</v>
      </c>
      <c r="C2984">
        <f t="shared" si="139"/>
        <v>38</v>
      </c>
      <c r="D2984" t="str">
        <f>VLOOKUP(B2984,Categorisation_T!$B$4:$C$51,2,FALSE)</f>
        <v>Ζ6</v>
      </c>
      <c r="E2984">
        <f>HLOOKUP(C2984,Categorisation_T!$D$1:$DH$4,4,FALSE)</f>
        <v>20.5</v>
      </c>
      <c r="F2984" t="str">
        <f t="shared" si="140"/>
        <v>20.5-Ζ6</v>
      </c>
      <c r="G2984">
        <f>VLOOKUP($B2984,Categorisation_T_Score!$B$1:$DH$51,$C2984+2,FALSE)</f>
        <v>0</v>
      </c>
      <c r="H2984">
        <f>IFERROR(VLOOKUP(G2984,ScoreCards!$C$3:$F$6,4),0)</f>
        <v>0</v>
      </c>
    </row>
    <row r="2985" spans="2:8">
      <c r="B2985">
        <f t="shared" si="138"/>
        <v>31</v>
      </c>
      <c r="C2985">
        <f t="shared" si="139"/>
        <v>39</v>
      </c>
      <c r="D2985" t="str">
        <f>VLOOKUP(B2985,Categorisation_T!$B$4:$C$51,2,FALSE)</f>
        <v>Ζ6</v>
      </c>
      <c r="E2985">
        <f>HLOOKUP(C2985,Categorisation_T!$D$1:$DH$4,4,FALSE)</f>
        <v>20.6</v>
      </c>
      <c r="F2985" t="str">
        <f t="shared" si="140"/>
        <v>20.6-Ζ6</v>
      </c>
      <c r="G2985">
        <f>VLOOKUP($B2985,Categorisation_T_Score!$B$1:$DH$51,$C2985+2,FALSE)</f>
        <v>0</v>
      </c>
      <c r="H2985">
        <f>IFERROR(VLOOKUP(G2985,ScoreCards!$C$3:$F$6,4),0)</f>
        <v>0</v>
      </c>
    </row>
    <row r="2986" spans="2:8">
      <c r="B2986">
        <f t="shared" si="138"/>
        <v>31</v>
      </c>
      <c r="C2986">
        <f t="shared" si="139"/>
        <v>40</v>
      </c>
      <c r="D2986" t="str">
        <f>VLOOKUP(B2986,Categorisation_T!$B$4:$C$51,2,FALSE)</f>
        <v>Ζ6</v>
      </c>
      <c r="E2986">
        <f>HLOOKUP(C2986,Categorisation_T!$D$1:$DH$4,4,FALSE)</f>
        <v>21.1</v>
      </c>
      <c r="F2986" t="str">
        <f t="shared" si="140"/>
        <v>21.1-Ζ6</v>
      </c>
      <c r="G2986">
        <f>VLOOKUP($B2986,Categorisation_T_Score!$B$1:$DH$51,$C2986+2,FALSE)</f>
        <v>0</v>
      </c>
      <c r="H2986">
        <f>IFERROR(VLOOKUP(G2986,ScoreCards!$C$3:$F$6,4),0)</f>
        <v>0</v>
      </c>
    </row>
    <row r="2987" spans="2:8">
      <c r="B2987">
        <f t="shared" si="138"/>
        <v>31</v>
      </c>
      <c r="C2987">
        <f t="shared" si="139"/>
        <v>41</v>
      </c>
      <c r="D2987" t="str">
        <f>VLOOKUP(B2987,Categorisation_T!$B$4:$C$51,2,FALSE)</f>
        <v>Ζ6</v>
      </c>
      <c r="E2987">
        <f>HLOOKUP(C2987,Categorisation_T!$D$1:$DH$4,4,FALSE)</f>
        <v>21.2</v>
      </c>
      <c r="F2987" t="str">
        <f t="shared" si="140"/>
        <v>21.2-Ζ6</v>
      </c>
      <c r="G2987">
        <f>VLOOKUP($B2987,Categorisation_T_Score!$B$1:$DH$51,$C2987+2,FALSE)</f>
        <v>0</v>
      </c>
      <c r="H2987">
        <f>IFERROR(VLOOKUP(G2987,ScoreCards!$C$3:$F$6,4),0)</f>
        <v>0</v>
      </c>
    </row>
    <row r="2988" spans="2:8">
      <c r="B2988">
        <f t="shared" si="138"/>
        <v>31</v>
      </c>
      <c r="C2988">
        <f t="shared" si="139"/>
        <v>42</v>
      </c>
      <c r="D2988" t="str">
        <f>VLOOKUP(B2988,Categorisation_T!$B$4:$C$51,2,FALSE)</f>
        <v>Ζ6</v>
      </c>
      <c r="E2988">
        <f>HLOOKUP(C2988,Categorisation_T!$D$1:$DH$4,4,FALSE)</f>
        <v>22.1</v>
      </c>
      <c r="F2988" t="str">
        <f t="shared" si="140"/>
        <v>22.1-Ζ6</v>
      </c>
      <c r="G2988">
        <f>VLOOKUP($B2988,Categorisation_T_Score!$B$1:$DH$51,$C2988+2,FALSE)</f>
        <v>0</v>
      </c>
      <c r="H2988">
        <f>IFERROR(VLOOKUP(G2988,ScoreCards!$C$3:$F$6,4),0)</f>
        <v>0</v>
      </c>
    </row>
    <row r="2989" spans="2:8">
      <c r="B2989">
        <f t="shared" si="138"/>
        <v>31</v>
      </c>
      <c r="C2989">
        <f t="shared" si="139"/>
        <v>43</v>
      </c>
      <c r="D2989" t="str">
        <f>VLOOKUP(B2989,Categorisation_T!$B$4:$C$51,2,FALSE)</f>
        <v>Ζ6</v>
      </c>
      <c r="E2989">
        <f>HLOOKUP(C2989,Categorisation_T!$D$1:$DH$4,4,FALSE)</f>
        <v>22.2</v>
      </c>
      <c r="F2989" t="str">
        <f t="shared" si="140"/>
        <v>22.2-Ζ6</v>
      </c>
      <c r="G2989">
        <f>VLOOKUP($B2989,Categorisation_T_Score!$B$1:$DH$51,$C2989+2,FALSE)</f>
        <v>0</v>
      </c>
      <c r="H2989">
        <f>IFERROR(VLOOKUP(G2989,ScoreCards!$C$3:$F$6,4),0)</f>
        <v>0</v>
      </c>
    </row>
    <row r="2990" spans="2:8">
      <c r="B2990">
        <f t="shared" si="138"/>
        <v>31</v>
      </c>
      <c r="C2990">
        <f t="shared" si="139"/>
        <v>44</v>
      </c>
      <c r="D2990" t="str">
        <f>VLOOKUP(B2990,Categorisation_T!$B$4:$C$51,2,FALSE)</f>
        <v>Ζ6</v>
      </c>
      <c r="E2990" t="str">
        <f>HLOOKUP(C2990,Categorisation_T!$D$1:$DH$4,4,FALSE)</f>
        <v>F</v>
      </c>
      <c r="F2990" t="str">
        <f t="shared" si="140"/>
        <v>F-Ζ6</v>
      </c>
      <c r="G2990">
        <f>VLOOKUP($B2990,Categorisation_T_Score!$B$1:$DH$51,$C2990+2,FALSE)</f>
        <v>0</v>
      </c>
      <c r="H2990">
        <f>IFERROR(VLOOKUP(G2990,ScoreCards!$C$3:$F$6,4),0)</f>
        <v>0</v>
      </c>
    </row>
    <row r="2991" spans="2:8">
      <c r="B2991">
        <f t="shared" si="138"/>
        <v>31</v>
      </c>
      <c r="C2991">
        <f t="shared" si="139"/>
        <v>45</v>
      </c>
      <c r="D2991" t="str">
        <f>VLOOKUP(B2991,Categorisation_T!$B$4:$C$51,2,FALSE)</f>
        <v>Ζ6</v>
      </c>
      <c r="E2991">
        <f>HLOOKUP(C2991,Categorisation_T!$D$1:$DH$4,4,FALSE)</f>
        <v>23.1</v>
      </c>
      <c r="F2991" t="str">
        <f t="shared" si="140"/>
        <v>23.1-Ζ6</v>
      </c>
      <c r="G2991">
        <f>VLOOKUP($B2991,Categorisation_T_Score!$B$1:$DH$51,$C2991+2,FALSE)</f>
        <v>0</v>
      </c>
      <c r="H2991">
        <f>IFERROR(VLOOKUP(G2991,ScoreCards!$C$3:$F$6,4),0)</f>
        <v>0</v>
      </c>
    </row>
    <row r="2992" spans="2:8">
      <c r="B2992">
        <f t="shared" si="138"/>
        <v>31</v>
      </c>
      <c r="C2992">
        <f t="shared" si="139"/>
        <v>46</v>
      </c>
      <c r="D2992" t="str">
        <f>VLOOKUP(B2992,Categorisation_T!$B$4:$C$51,2,FALSE)</f>
        <v>Ζ6</v>
      </c>
      <c r="E2992">
        <f>HLOOKUP(C2992,Categorisation_T!$D$1:$DH$4,4,FALSE)</f>
        <v>23.2</v>
      </c>
      <c r="F2992" t="str">
        <f t="shared" si="140"/>
        <v>23.2-Ζ6</v>
      </c>
      <c r="G2992">
        <f>VLOOKUP($B2992,Categorisation_T_Score!$B$1:$DH$51,$C2992+2,FALSE)</f>
        <v>0</v>
      </c>
      <c r="H2992">
        <f>IFERROR(VLOOKUP(G2992,ScoreCards!$C$3:$F$6,4),0)</f>
        <v>0</v>
      </c>
    </row>
    <row r="2993" spans="2:8">
      <c r="B2993">
        <f t="shared" si="138"/>
        <v>31</v>
      </c>
      <c r="C2993">
        <f t="shared" si="139"/>
        <v>47</v>
      </c>
      <c r="D2993" t="str">
        <f>VLOOKUP(B2993,Categorisation_T!$B$4:$C$51,2,FALSE)</f>
        <v>Ζ6</v>
      </c>
      <c r="E2993">
        <f>HLOOKUP(C2993,Categorisation_T!$D$1:$DH$4,4,FALSE)</f>
        <v>23.3</v>
      </c>
      <c r="F2993" t="str">
        <f t="shared" si="140"/>
        <v>23.3-Ζ6</v>
      </c>
      <c r="G2993">
        <f>VLOOKUP($B2993,Categorisation_T_Score!$B$1:$DH$51,$C2993+2,FALSE)</f>
        <v>0</v>
      </c>
      <c r="H2993">
        <f>IFERROR(VLOOKUP(G2993,ScoreCards!$C$3:$F$6,4),0)</f>
        <v>0</v>
      </c>
    </row>
    <row r="2994" spans="2:8">
      <c r="B2994">
        <f t="shared" ref="B2994:B3057" si="141">B2885+1</f>
        <v>31</v>
      </c>
      <c r="C2994">
        <f t="shared" ref="C2994:C3057" si="142">C2885</f>
        <v>48</v>
      </c>
      <c r="D2994" t="str">
        <f>VLOOKUP(B2994,Categorisation_T!$B$4:$C$51,2,FALSE)</f>
        <v>Ζ6</v>
      </c>
      <c r="E2994">
        <f>HLOOKUP(C2994,Categorisation_T!$D$1:$DH$4,4,FALSE)</f>
        <v>23.4</v>
      </c>
      <c r="F2994" t="str">
        <f t="shared" si="140"/>
        <v>23.4-Ζ6</v>
      </c>
      <c r="G2994">
        <f>VLOOKUP($B2994,Categorisation_T_Score!$B$1:$DH$51,$C2994+2,FALSE)</f>
        <v>0</v>
      </c>
      <c r="H2994">
        <f>IFERROR(VLOOKUP(G2994,ScoreCards!$C$3:$F$6,4),0)</f>
        <v>0</v>
      </c>
    </row>
    <row r="2995" spans="2:8">
      <c r="B2995">
        <f t="shared" si="141"/>
        <v>31</v>
      </c>
      <c r="C2995">
        <f t="shared" si="142"/>
        <v>49</v>
      </c>
      <c r="D2995" t="str">
        <f>VLOOKUP(B2995,Categorisation_T!$B$4:$C$51,2,FALSE)</f>
        <v>Ζ6</v>
      </c>
      <c r="E2995">
        <f>HLOOKUP(C2995,Categorisation_T!$D$1:$DH$4,4,FALSE)</f>
        <v>23.5</v>
      </c>
      <c r="F2995" t="str">
        <f t="shared" si="140"/>
        <v>23.5-Ζ6</v>
      </c>
      <c r="G2995">
        <f>VLOOKUP($B2995,Categorisation_T_Score!$B$1:$DH$51,$C2995+2,FALSE)</f>
        <v>0</v>
      </c>
      <c r="H2995">
        <f>IFERROR(VLOOKUP(G2995,ScoreCards!$C$3:$F$6,4),0)</f>
        <v>0</v>
      </c>
    </row>
    <row r="2996" spans="2:8">
      <c r="B2996">
        <f t="shared" si="141"/>
        <v>31</v>
      </c>
      <c r="C2996">
        <f t="shared" si="142"/>
        <v>50</v>
      </c>
      <c r="D2996" t="str">
        <f>VLOOKUP(B2996,Categorisation_T!$B$4:$C$51,2,FALSE)</f>
        <v>Ζ6</v>
      </c>
      <c r="E2996">
        <f>HLOOKUP(C2996,Categorisation_T!$D$1:$DH$4,4,FALSE)</f>
        <v>23.6</v>
      </c>
      <c r="F2996" t="str">
        <f t="shared" si="140"/>
        <v>23.6-Ζ6</v>
      </c>
      <c r="G2996">
        <f>VLOOKUP($B2996,Categorisation_T_Score!$B$1:$DH$51,$C2996+2,FALSE)</f>
        <v>0</v>
      </c>
      <c r="H2996">
        <f>IFERROR(VLOOKUP(G2996,ScoreCards!$C$3:$F$6,4),0)</f>
        <v>0</v>
      </c>
    </row>
    <row r="2997" spans="2:8">
      <c r="B2997">
        <f t="shared" si="141"/>
        <v>31</v>
      </c>
      <c r="C2997">
        <f t="shared" si="142"/>
        <v>51</v>
      </c>
      <c r="D2997" t="str">
        <f>VLOOKUP(B2997,Categorisation_T!$B$4:$C$51,2,FALSE)</f>
        <v>Ζ6</v>
      </c>
      <c r="E2997">
        <f>HLOOKUP(C2997,Categorisation_T!$D$1:$DH$4,4,FALSE)</f>
        <v>23.7</v>
      </c>
      <c r="F2997" t="str">
        <f t="shared" si="140"/>
        <v>23.7-Ζ6</v>
      </c>
      <c r="G2997">
        <f>VLOOKUP($B2997,Categorisation_T_Score!$B$1:$DH$51,$C2997+2,FALSE)</f>
        <v>0</v>
      </c>
      <c r="H2997">
        <f>IFERROR(VLOOKUP(G2997,ScoreCards!$C$3:$F$6,4),0)</f>
        <v>0</v>
      </c>
    </row>
    <row r="2998" spans="2:8">
      <c r="B2998">
        <f t="shared" si="141"/>
        <v>31</v>
      </c>
      <c r="C2998">
        <f t="shared" si="142"/>
        <v>52</v>
      </c>
      <c r="D2998" t="str">
        <f>VLOOKUP(B2998,Categorisation_T!$B$4:$C$51,2,FALSE)</f>
        <v>Ζ6</v>
      </c>
      <c r="E2998">
        <f>HLOOKUP(C2998,Categorisation_T!$D$1:$DH$4,4,FALSE)</f>
        <v>38</v>
      </c>
      <c r="F2998" t="str">
        <f t="shared" si="140"/>
        <v>38-Ζ6</v>
      </c>
      <c r="G2998">
        <f>VLOOKUP($B2998,Categorisation_T_Score!$B$1:$DH$51,$C2998+2,FALSE)</f>
        <v>0</v>
      </c>
      <c r="H2998">
        <f>IFERROR(VLOOKUP(G2998,ScoreCards!$C$3:$F$6,4),0)</f>
        <v>0</v>
      </c>
    </row>
    <row r="2999" spans="2:8">
      <c r="B2999">
        <f t="shared" si="141"/>
        <v>31</v>
      </c>
      <c r="C2999">
        <f t="shared" si="142"/>
        <v>53</v>
      </c>
      <c r="D2999" t="str">
        <f>VLOOKUP(B2999,Categorisation_T!$B$4:$C$51,2,FALSE)</f>
        <v>Ζ6</v>
      </c>
      <c r="E2999">
        <f>HLOOKUP(C2999,Categorisation_T!$D$1:$DH$4,4,FALSE)</f>
        <v>39</v>
      </c>
      <c r="F2999" t="str">
        <f t="shared" si="140"/>
        <v>39-Ζ6</v>
      </c>
      <c r="G2999">
        <f>VLOOKUP($B2999,Categorisation_T_Score!$B$1:$DH$51,$C2999+2,FALSE)</f>
        <v>0</v>
      </c>
      <c r="H2999">
        <f>IFERROR(VLOOKUP(G2999,ScoreCards!$C$3:$F$6,4),0)</f>
        <v>0</v>
      </c>
    </row>
    <row r="3000" spans="2:8">
      <c r="B3000">
        <f t="shared" si="141"/>
        <v>31</v>
      </c>
      <c r="C3000">
        <f t="shared" si="142"/>
        <v>54</v>
      </c>
      <c r="D3000" t="str">
        <f>VLOOKUP(B3000,Categorisation_T!$B$4:$C$51,2,FALSE)</f>
        <v>Ζ6</v>
      </c>
      <c r="E3000" t="str">
        <f>HLOOKUP(C3000,Categorisation_T!$D$1:$DH$4,4,FALSE)</f>
        <v>G</v>
      </c>
      <c r="F3000" t="str">
        <f t="shared" si="140"/>
        <v>G-Ζ6</v>
      </c>
      <c r="G3000">
        <f>VLOOKUP($B3000,Categorisation_T_Score!$B$1:$DH$51,$C3000+2,FALSE)</f>
        <v>0</v>
      </c>
      <c r="H3000">
        <f>IFERROR(VLOOKUP(G3000,ScoreCards!$C$3:$F$6,4),0)</f>
        <v>0</v>
      </c>
    </row>
    <row r="3001" spans="2:8">
      <c r="B3001">
        <f t="shared" si="141"/>
        <v>31</v>
      </c>
      <c r="C3001">
        <f t="shared" si="142"/>
        <v>55</v>
      </c>
      <c r="D3001" t="str">
        <f>VLOOKUP(B3001,Categorisation_T!$B$4:$C$51,2,FALSE)</f>
        <v>Ζ6</v>
      </c>
      <c r="E3001">
        <f>HLOOKUP(C3001,Categorisation_T!$D$1:$DH$4,4,FALSE)</f>
        <v>24.1</v>
      </c>
      <c r="F3001" t="str">
        <f t="shared" si="140"/>
        <v>24.1-Ζ6</v>
      </c>
      <c r="G3001">
        <f>VLOOKUP($B3001,Categorisation_T_Score!$B$1:$DH$51,$C3001+2,FALSE)</f>
        <v>0</v>
      </c>
      <c r="H3001">
        <f>IFERROR(VLOOKUP(G3001,ScoreCards!$C$3:$F$6,4),0)</f>
        <v>0</v>
      </c>
    </row>
    <row r="3002" spans="2:8">
      <c r="B3002">
        <f t="shared" si="141"/>
        <v>31</v>
      </c>
      <c r="C3002">
        <f t="shared" si="142"/>
        <v>56</v>
      </c>
      <c r="D3002" t="str">
        <f>VLOOKUP(B3002,Categorisation_T!$B$4:$C$51,2,FALSE)</f>
        <v>Ζ6</v>
      </c>
      <c r="E3002">
        <f>HLOOKUP(C3002,Categorisation_T!$D$1:$DH$4,4,FALSE)</f>
        <v>24.2</v>
      </c>
      <c r="F3002" t="str">
        <f t="shared" si="140"/>
        <v>24.2-Ζ6</v>
      </c>
      <c r="G3002">
        <f>VLOOKUP($B3002,Categorisation_T_Score!$B$1:$DH$51,$C3002+2,FALSE)</f>
        <v>0</v>
      </c>
      <c r="H3002">
        <f>IFERROR(VLOOKUP(G3002,ScoreCards!$C$3:$F$6,4),0)</f>
        <v>0</v>
      </c>
    </row>
    <row r="3003" spans="2:8">
      <c r="B3003">
        <f t="shared" si="141"/>
        <v>31</v>
      </c>
      <c r="C3003">
        <f t="shared" si="142"/>
        <v>57</v>
      </c>
      <c r="D3003" t="str">
        <f>VLOOKUP(B3003,Categorisation_T!$B$4:$C$51,2,FALSE)</f>
        <v>Ζ6</v>
      </c>
      <c r="E3003">
        <f>HLOOKUP(C3003,Categorisation_T!$D$1:$DH$4,4,FALSE)</f>
        <v>24.3</v>
      </c>
      <c r="F3003" t="str">
        <f t="shared" si="140"/>
        <v>24.3-Ζ6</v>
      </c>
      <c r="G3003">
        <f>VLOOKUP($B3003,Categorisation_T_Score!$B$1:$DH$51,$C3003+2,FALSE)</f>
        <v>0</v>
      </c>
      <c r="H3003">
        <f>IFERROR(VLOOKUP(G3003,ScoreCards!$C$3:$F$6,4),0)</f>
        <v>0</v>
      </c>
    </row>
    <row r="3004" spans="2:8">
      <c r="B3004">
        <f t="shared" si="141"/>
        <v>31</v>
      </c>
      <c r="C3004">
        <f t="shared" si="142"/>
        <v>58</v>
      </c>
      <c r="D3004" t="str">
        <f>VLOOKUP(B3004,Categorisation_T!$B$4:$C$51,2,FALSE)</f>
        <v>Ζ6</v>
      </c>
      <c r="E3004">
        <f>HLOOKUP(C3004,Categorisation_T!$D$1:$DH$4,4,FALSE)</f>
        <v>24.4</v>
      </c>
      <c r="F3004" t="str">
        <f t="shared" si="140"/>
        <v>24.4-Ζ6</v>
      </c>
      <c r="G3004">
        <f>VLOOKUP($B3004,Categorisation_T_Score!$B$1:$DH$51,$C3004+2,FALSE)</f>
        <v>0</v>
      </c>
      <c r="H3004">
        <f>IFERROR(VLOOKUP(G3004,ScoreCards!$C$3:$F$6,4),0)</f>
        <v>0</v>
      </c>
    </row>
    <row r="3005" spans="2:8">
      <c r="B3005">
        <f t="shared" si="141"/>
        <v>31</v>
      </c>
      <c r="C3005">
        <f t="shared" si="142"/>
        <v>59</v>
      </c>
      <c r="D3005" t="str">
        <f>VLOOKUP(B3005,Categorisation_T!$B$4:$C$51,2,FALSE)</f>
        <v>Ζ6</v>
      </c>
      <c r="E3005">
        <f>HLOOKUP(C3005,Categorisation_T!$D$1:$DH$4,4,FALSE)</f>
        <v>24.5</v>
      </c>
      <c r="F3005" t="str">
        <f t="shared" si="140"/>
        <v>24.5-Ζ6</v>
      </c>
      <c r="G3005">
        <f>VLOOKUP($B3005,Categorisation_T_Score!$B$1:$DH$51,$C3005+2,FALSE)</f>
        <v>0</v>
      </c>
      <c r="H3005">
        <f>IFERROR(VLOOKUP(G3005,ScoreCards!$C$3:$F$6,4),0)</f>
        <v>0</v>
      </c>
    </row>
    <row r="3006" spans="2:8">
      <c r="B3006">
        <f t="shared" si="141"/>
        <v>31</v>
      </c>
      <c r="C3006">
        <f t="shared" si="142"/>
        <v>60</v>
      </c>
      <c r="D3006" t="str">
        <f>VLOOKUP(B3006,Categorisation_T!$B$4:$C$51,2,FALSE)</f>
        <v>Ζ6</v>
      </c>
      <c r="E3006">
        <f>HLOOKUP(C3006,Categorisation_T!$D$1:$DH$4,4,FALSE)</f>
        <v>25.1</v>
      </c>
      <c r="F3006" t="str">
        <f t="shared" si="140"/>
        <v>25.1-Ζ6</v>
      </c>
      <c r="G3006">
        <f>VLOOKUP($B3006,Categorisation_T_Score!$B$1:$DH$51,$C3006+2,FALSE)</f>
        <v>0</v>
      </c>
      <c r="H3006">
        <f>IFERROR(VLOOKUP(G3006,ScoreCards!$C$3:$F$6,4),0)</f>
        <v>0</v>
      </c>
    </row>
    <row r="3007" spans="2:8">
      <c r="B3007">
        <f t="shared" si="141"/>
        <v>31</v>
      </c>
      <c r="C3007">
        <f t="shared" si="142"/>
        <v>61</v>
      </c>
      <c r="D3007" t="str">
        <f>VLOOKUP(B3007,Categorisation_T!$B$4:$C$51,2,FALSE)</f>
        <v>Ζ6</v>
      </c>
      <c r="E3007">
        <f>HLOOKUP(C3007,Categorisation_T!$D$1:$DH$4,4,FALSE)</f>
        <v>25.2</v>
      </c>
      <c r="F3007" t="str">
        <f t="shared" si="140"/>
        <v>25.2-Ζ6</v>
      </c>
      <c r="G3007">
        <f>VLOOKUP($B3007,Categorisation_T_Score!$B$1:$DH$51,$C3007+2,FALSE)</f>
        <v>0</v>
      </c>
      <c r="H3007">
        <f>IFERROR(VLOOKUP(G3007,ScoreCards!$C$3:$F$6,4),0)</f>
        <v>0</v>
      </c>
    </row>
    <row r="3008" spans="2:8">
      <c r="B3008">
        <f t="shared" si="141"/>
        <v>31</v>
      </c>
      <c r="C3008">
        <f t="shared" si="142"/>
        <v>62</v>
      </c>
      <c r="D3008" t="str">
        <f>VLOOKUP(B3008,Categorisation_T!$B$4:$C$51,2,FALSE)</f>
        <v>Ζ6</v>
      </c>
      <c r="E3008">
        <f>HLOOKUP(C3008,Categorisation_T!$D$1:$DH$4,4,FALSE)</f>
        <v>25.3</v>
      </c>
      <c r="F3008" t="str">
        <f t="shared" si="140"/>
        <v>25.3-Ζ6</v>
      </c>
      <c r="G3008">
        <f>VLOOKUP($B3008,Categorisation_T_Score!$B$1:$DH$51,$C3008+2,FALSE)</f>
        <v>0</v>
      </c>
      <c r="H3008">
        <f>IFERROR(VLOOKUP(G3008,ScoreCards!$C$3:$F$6,4),0)</f>
        <v>0</v>
      </c>
    </row>
    <row r="3009" spans="2:8">
      <c r="B3009">
        <f t="shared" si="141"/>
        <v>31</v>
      </c>
      <c r="C3009">
        <f t="shared" si="142"/>
        <v>63</v>
      </c>
      <c r="D3009" t="str">
        <f>VLOOKUP(B3009,Categorisation_T!$B$4:$C$51,2,FALSE)</f>
        <v>Ζ6</v>
      </c>
      <c r="E3009">
        <f>HLOOKUP(C3009,Categorisation_T!$D$1:$DH$4,4,FALSE)</f>
        <v>25.4</v>
      </c>
      <c r="F3009" t="str">
        <f t="shared" si="140"/>
        <v>25.4-Ζ6</v>
      </c>
      <c r="G3009">
        <f>VLOOKUP($B3009,Categorisation_T_Score!$B$1:$DH$51,$C3009+2,FALSE)</f>
        <v>0</v>
      </c>
      <c r="H3009">
        <f>IFERROR(VLOOKUP(G3009,ScoreCards!$C$3:$F$6,4),0)</f>
        <v>0</v>
      </c>
    </row>
    <row r="3010" spans="2:8">
      <c r="B3010">
        <f t="shared" si="141"/>
        <v>31</v>
      </c>
      <c r="C3010">
        <f t="shared" si="142"/>
        <v>64</v>
      </c>
      <c r="D3010" t="str">
        <f>VLOOKUP(B3010,Categorisation_T!$B$4:$C$51,2,FALSE)</f>
        <v>Ζ6</v>
      </c>
      <c r="E3010">
        <f>HLOOKUP(C3010,Categorisation_T!$D$1:$DH$4,4,FALSE)</f>
        <v>25.5</v>
      </c>
      <c r="F3010" t="str">
        <f t="shared" si="140"/>
        <v>25.5-Ζ6</v>
      </c>
      <c r="G3010">
        <f>VLOOKUP($B3010,Categorisation_T_Score!$B$1:$DH$51,$C3010+2,FALSE)</f>
        <v>0</v>
      </c>
      <c r="H3010">
        <f>IFERROR(VLOOKUP(G3010,ScoreCards!$C$3:$F$6,4),0)</f>
        <v>0</v>
      </c>
    </row>
    <row r="3011" spans="2:8">
      <c r="B3011">
        <f t="shared" si="141"/>
        <v>31</v>
      </c>
      <c r="C3011">
        <f t="shared" si="142"/>
        <v>65</v>
      </c>
      <c r="D3011" t="str">
        <f>VLOOKUP(B3011,Categorisation_T!$B$4:$C$51,2,FALSE)</f>
        <v>Ζ6</v>
      </c>
      <c r="E3011">
        <f>HLOOKUP(C3011,Categorisation_T!$D$1:$DH$4,4,FALSE)</f>
        <v>25.6</v>
      </c>
      <c r="F3011" t="str">
        <f t="shared" si="140"/>
        <v>25.6-Ζ6</v>
      </c>
      <c r="G3011">
        <f>VLOOKUP($B3011,Categorisation_T_Score!$B$1:$DH$51,$C3011+2,FALSE)</f>
        <v>0</v>
      </c>
      <c r="H3011">
        <f>IFERROR(VLOOKUP(G3011,ScoreCards!$C$3:$F$6,4),0)</f>
        <v>0</v>
      </c>
    </row>
    <row r="3012" spans="2:8">
      <c r="B3012">
        <f t="shared" si="141"/>
        <v>31</v>
      </c>
      <c r="C3012">
        <f t="shared" si="142"/>
        <v>66</v>
      </c>
      <c r="D3012" t="str">
        <f>VLOOKUP(B3012,Categorisation_T!$B$4:$C$51,2,FALSE)</f>
        <v>Ζ6</v>
      </c>
      <c r="E3012">
        <f>HLOOKUP(C3012,Categorisation_T!$D$1:$DH$4,4,FALSE)</f>
        <v>25.7</v>
      </c>
      <c r="F3012" t="str">
        <f t="shared" si="140"/>
        <v>25.7-Ζ6</v>
      </c>
      <c r="G3012">
        <f>VLOOKUP($B3012,Categorisation_T_Score!$B$1:$DH$51,$C3012+2,FALSE)</f>
        <v>0</v>
      </c>
      <c r="H3012">
        <f>IFERROR(VLOOKUP(G3012,ScoreCards!$C$3:$F$6,4),0)</f>
        <v>0</v>
      </c>
    </row>
    <row r="3013" spans="2:8">
      <c r="B3013">
        <f t="shared" si="141"/>
        <v>31</v>
      </c>
      <c r="C3013">
        <f t="shared" si="142"/>
        <v>67</v>
      </c>
      <c r="D3013" t="str">
        <f>VLOOKUP(B3013,Categorisation_T!$B$4:$C$51,2,FALSE)</f>
        <v>Ζ6</v>
      </c>
      <c r="E3013">
        <f>HLOOKUP(C3013,Categorisation_T!$D$1:$DH$4,4,FALSE)</f>
        <v>25.9</v>
      </c>
      <c r="F3013" t="str">
        <f t="shared" ref="F3013:F3076" si="143">E3013&amp;"-"&amp;D3013</f>
        <v>25.9-Ζ6</v>
      </c>
      <c r="G3013">
        <f>VLOOKUP($B3013,Categorisation_T_Score!$B$1:$DH$51,$C3013+2,FALSE)</f>
        <v>0</v>
      </c>
      <c r="H3013">
        <f>IFERROR(VLOOKUP(G3013,ScoreCards!$C$3:$F$6,4),0)</f>
        <v>0</v>
      </c>
    </row>
    <row r="3014" spans="2:8">
      <c r="B3014">
        <f t="shared" si="141"/>
        <v>31</v>
      </c>
      <c r="C3014">
        <f t="shared" si="142"/>
        <v>68</v>
      </c>
      <c r="D3014" t="str">
        <f>VLOOKUP(B3014,Categorisation_T!$B$4:$C$51,2,FALSE)</f>
        <v>Ζ6</v>
      </c>
      <c r="E3014" t="str">
        <f>HLOOKUP(C3014,Categorisation_T!$D$1:$DH$4,4,FALSE)</f>
        <v>H</v>
      </c>
      <c r="F3014" t="str">
        <f t="shared" si="143"/>
        <v>H-Ζ6</v>
      </c>
      <c r="G3014">
        <f>VLOOKUP($B3014,Categorisation_T_Score!$B$1:$DH$51,$C3014+2,FALSE)</f>
        <v>0</v>
      </c>
      <c r="H3014">
        <f>IFERROR(VLOOKUP(G3014,ScoreCards!$C$3:$F$6,4),0)</f>
        <v>0</v>
      </c>
    </row>
    <row r="3015" spans="2:8">
      <c r="B3015">
        <f t="shared" si="141"/>
        <v>31</v>
      </c>
      <c r="C3015">
        <f t="shared" si="142"/>
        <v>69</v>
      </c>
      <c r="D3015" t="str">
        <f>VLOOKUP(B3015,Categorisation_T!$B$4:$C$51,2,FALSE)</f>
        <v>Ζ6</v>
      </c>
      <c r="E3015">
        <f>HLOOKUP(C3015,Categorisation_T!$D$1:$DH$4,4,FALSE)</f>
        <v>26.1</v>
      </c>
      <c r="F3015" t="str">
        <f t="shared" si="143"/>
        <v>26.1-Ζ6</v>
      </c>
      <c r="G3015">
        <f>VLOOKUP($B3015,Categorisation_T_Score!$B$1:$DH$51,$C3015+2,FALSE)</f>
        <v>0</v>
      </c>
      <c r="H3015">
        <f>IFERROR(VLOOKUP(G3015,ScoreCards!$C$3:$F$6,4),0)</f>
        <v>0</v>
      </c>
    </row>
    <row r="3016" spans="2:8">
      <c r="B3016">
        <f t="shared" si="141"/>
        <v>31</v>
      </c>
      <c r="C3016">
        <f t="shared" si="142"/>
        <v>70</v>
      </c>
      <c r="D3016" t="str">
        <f>VLOOKUP(B3016,Categorisation_T!$B$4:$C$51,2,FALSE)</f>
        <v>Ζ6</v>
      </c>
      <c r="E3016">
        <f>HLOOKUP(C3016,Categorisation_T!$D$1:$DH$4,4,FALSE)</f>
        <v>26.2</v>
      </c>
      <c r="F3016" t="str">
        <f t="shared" si="143"/>
        <v>26.2-Ζ6</v>
      </c>
      <c r="G3016">
        <f>VLOOKUP($B3016,Categorisation_T_Score!$B$1:$DH$51,$C3016+2,FALSE)</f>
        <v>0</v>
      </c>
      <c r="H3016">
        <f>IFERROR(VLOOKUP(G3016,ScoreCards!$C$3:$F$6,4),0)</f>
        <v>0</v>
      </c>
    </row>
    <row r="3017" spans="2:8">
      <c r="B3017">
        <f t="shared" si="141"/>
        <v>31</v>
      </c>
      <c r="C3017">
        <f t="shared" si="142"/>
        <v>71</v>
      </c>
      <c r="D3017" t="str">
        <f>VLOOKUP(B3017,Categorisation_T!$B$4:$C$51,2,FALSE)</f>
        <v>Ζ6</v>
      </c>
      <c r="E3017">
        <f>HLOOKUP(C3017,Categorisation_T!$D$1:$DH$4,4,FALSE)</f>
        <v>26.3</v>
      </c>
      <c r="F3017" t="str">
        <f t="shared" si="143"/>
        <v>26.3-Ζ6</v>
      </c>
      <c r="G3017">
        <f>VLOOKUP($B3017,Categorisation_T_Score!$B$1:$DH$51,$C3017+2,FALSE)</f>
        <v>0</v>
      </c>
      <c r="H3017">
        <f>IFERROR(VLOOKUP(G3017,ScoreCards!$C$3:$F$6,4),0)</f>
        <v>0</v>
      </c>
    </row>
    <row r="3018" spans="2:8">
      <c r="B3018">
        <f t="shared" si="141"/>
        <v>31</v>
      </c>
      <c r="C3018">
        <f t="shared" si="142"/>
        <v>72</v>
      </c>
      <c r="D3018" t="str">
        <f>VLOOKUP(B3018,Categorisation_T!$B$4:$C$51,2,FALSE)</f>
        <v>Ζ6</v>
      </c>
      <c r="E3018">
        <f>HLOOKUP(C3018,Categorisation_T!$D$1:$DH$4,4,FALSE)</f>
        <v>26.4</v>
      </c>
      <c r="F3018" t="str">
        <f t="shared" si="143"/>
        <v>26.4-Ζ6</v>
      </c>
      <c r="G3018">
        <f>VLOOKUP($B3018,Categorisation_T_Score!$B$1:$DH$51,$C3018+2,FALSE)</f>
        <v>0</v>
      </c>
      <c r="H3018">
        <f>IFERROR(VLOOKUP(G3018,ScoreCards!$C$3:$F$6,4),0)</f>
        <v>0</v>
      </c>
    </row>
    <row r="3019" spans="2:8">
      <c r="B3019">
        <f t="shared" si="141"/>
        <v>31</v>
      </c>
      <c r="C3019">
        <f t="shared" si="142"/>
        <v>73</v>
      </c>
      <c r="D3019" t="str">
        <f>VLOOKUP(B3019,Categorisation_T!$B$4:$C$51,2,FALSE)</f>
        <v>Ζ6</v>
      </c>
      <c r="E3019">
        <f>HLOOKUP(C3019,Categorisation_T!$D$1:$DH$4,4,FALSE)</f>
        <v>26.5</v>
      </c>
      <c r="F3019" t="str">
        <f t="shared" si="143"/>
        <v>26.5-Ζ6</v>
      </c>
      <c r="G3019">
        <f>VLOOKUP($B3019,Categorisation_T_Score!$B$1:$DH$51,$C3019+2,FALSE)</f>
        <v>0</v>
      </c>
      <c r="H3019">
        <f>IFERROR(VLOOKUP(G3019,ScoreCards!$C$3:$F$6,4),0)</f>
        <v>0</v>
      </c>
    </row>
    <row r="3020" spans="2:8">
      <c r="B3020">
        <f t="shared" si="141"/>
        <v>31</v>
      </c>
      <c r="C3020">
        <f t="shared" si="142"/>
        <v>74</v>
      </c>
      <c r="D3020" t="str">
        <f>VLOOKUP(B3020,Categorisation_T!$B$4:$C$51,2,FALSE)</f>
        <v>Ζ6</v>
      </c>
      <c r="E3020">
        <f>HLOOKUP(C3020,Categorisation_T!$D$1:$DH$4,4,FALSE)</f>
        <v>26.6</v>
      </c>
      <c r="F3020" t="str">
        <f t="shared" si="143"/>
        <v>26.6-Ζ6</v>
      </c>
      <c r="G3020">
        <f>VLOOKUP($B3020,Categorisation_T_Score!$B$1:$DH$51,$C3020+2,FALSE)</f>
        <v>0</v>
      </c>
      <c r="H3020">
        <f>IFERROR(VLOOKUP(G3020,ScoreCards!$C$3:$F$6,4),0)</f>
        <v>0</v>
      </c>
    </row>
    <row r="3021" spans="2:8">
      <c r="B3021">
        <f t="shared" si="141"/>
        <v>31</v>
      </c>
      <c r="C3021">
        <f t="shared" si="142"/>
        <v>75</v>
      </c>
      <c r="D3021" t="str">
        <f>VLOOKUP(B3021,Categorisation_T!$B$4:$C$51,2,FALSE)</f>
        <v>Ζ6</v>
      </c>
      <c r="E3021">
        <f>HLOOKUP(C3021,Categorisation_T!$D$1:$DH$4,4,FALSE)</f>
        <v>26.7</v>
      </c>
      <c r="F3021" t="str">
        <f t="shared" si="143"/>
        <v>26.7-Ζ6</v>
      </c>
      <c r="G3021">
        <f>VLOOKUP($B3021,Categorisation_T_Score!$B$1:$DH$51,$C3021+2,FALSE)</f>
        <v>0</v>
      </c>
      <c r="H3021">
        <f>IFERROR(VLOOKUP(G3021,ScoreCards!$C$3:$F$6,4),0)</f>
        <v>0</v>
      </c>
    </row>
    <row r="3022" spans="2:8">
      <c r="B3022">
        <f t="shared" si="141"/>
        <v>31</v>
      </c>
      <c r="C3022">
        <f t="shared" si="142"/>
        <v>76</v>
      </c>
      <c r="D3022" t="str">
        <f>VLOOKUP(B3022,Categorisation_T!$B$4:$C$51,2,FALSE)</f>
        <v>Ζ6</v>
      </c>
      <c r="E3022">
        <f>HLOOKUP(C3022,Categorisation_T!$D$1:$DH$4,4,FALSE)</f>
        <v>26.8</v>
      </c>
      <c r="F3022" t="str">
        <f t="shared" si="143"/>
        <v>26.8-Ζ6</v>
      </c>
      <c r="G3022">
        <f>VLOOKUP($B3022,Categorisation_T_Score!$B$1:$DH$51,$C3022+2,FALSE)</f>
        <v>0</v>
      </c>
      <c r="H3022">
        <f>IFERROR(VLOOKUP(G3022,ScoreCards!$C$3:$F$6,4),0)</f>
        <v>0</v>
      </c>
    </row>
    <row r="3023" spans="2:8">
      <c r="B3023">
        <f t="shared" si="141"/>
        <v>31</v>
      </c>
      <c r="C3023">
        <f t="shared" si="142"/>
        <v>77</v>
      </c>
      <c r="D3023" t="str">
        <f>VLOOKUP(B3023,Categorisation_T!$B$4:$C$51,2,FALSE)</f>
        <v>Ζ6</v>
      </c>
      <c r="E3023">
        <f>HLOOKUP(C3023,Categorisation_T!$D$1:$DH$4,4,FALSE)</f>
        <v>27.1</v>
      </c>
      <c r="F3023" t="str">
        <f t="shared" si="143"/>
        <v>27.1-Ζ6</v>
      </c>
      <c r="G3023">
        <f>VLOOKUP($B3023,Categorisation_T_Score!$B$1:$DH$51,$C3023+2,FALSE)</f>
        <v>0</v>
      </c>
      <c r="H3023">
        <f>IFERROR(VLOOKUP(G3023,ScoreCards!$C$3:$F$6,4),0)</f>
        <v>0</v>
      </c>
    </row>
    <row r="3024" spans="2:8">
      <c r="B3024">
        <f t="shared" si="141"/>
        <v>31</v>
      </c>
      <c r="C3024">
        <f t="shared" si="142"/>
        <v>78</v>
      </c>
      <c r="D3024" t="str">
        <f>VLOOKUP(B3024,Categorisation_T!$B$4:$C$51,2,FALSE)</f>
        <v>Ζ6</v>
      </c>
      <c r="E3024">
        <f>HLOOKUP(C3024,Categorisation_T!$D$1:$DH$4,4,FALSE)</f>
        <v>27.2</v>
      </c>
      <c r="F3024" t="str">
        <f t="shared" si="143"/>
        <v>27.2-Ζ6</v>
      </c>
      <c r="G3024">
        <f>VLOOKUP($B3024,Categorisation_T_Score!$B$1:$DH$51,$C3024+2,FALSE)</f>
        <v>0</v>
      </c>
      <c r="H3024">
        <f>IFERROR(VLOOKUP(G3024,ScoreCards!$C$3:$F$6,4),0)</f>
        <v>0</v>
      </c>
    </row>
    <row r="3025" spans="2:8">
      <c r="B3025">
        <f t="shared" si="141"/>
        <v>31</v>
      </c>
      <c r="C3025">
        <f t="shared" si="142"/>
        <v>79</v>
      </c>
      <c r="D3025" t="str">
        <f>VLOOKUP(B3025,Categorisation_T!$B$4:$C$51,2,FALSE)</f>
        <v>Ζ6</v>
      </c>
      <c r="E3025">
        <f>HLOOKUP(C3025,Categorisation_T!$D$1:$DH$4,4,FALSE)</f>
        <v>27.3</v>
      </c>
      <c r="F3025" t="str">
        <f t="shared" si="143"/>
        <v>27.3-Ζ6</v>
      </c>
      <c r="G3025">
        <f>VLOOKUP($B3025,Categorisation_T_Score!$B$1:$DH$51,$C3025+2,FALSE)</f>
        <v>0</v>
      </c>
      <c r="H3025">
        <f>IFERROR(VLOOKUP(G3025,ScoreCards!$C$3:$F$6,4),0)</f>
        <v>0</v>
      </c>
    </row>
    <row r="3026" spans="2:8">
      <c r="B3026">
        <f t="shared" si="141"/>
        <v>31</v>
      </c>
      <c r="C3026">
        <f t="shared" si="142"/>
        <v>80</v>
      </c>
      <c r="D3026" t="str">
        <f>VLOOKUP(B3026,Categorisation_T!$B$4:$C$51,2,FALSE)</f>
        <v>Ζ6</v>
      </c>
      <c r="E3026">
        <f>HLOOKUP(C3026,Categorisation_T!$D$1:$DH$4,4,FALSE)</f>
        <v>27.4</v>
      </c>
      <c r="F3026" t="str">
        <f t="shared" si="143"/>
        <v>27.4-Ζ6</v>
      </c>
      <c r="G3026">
        <f>VLOOKUP($B3026,Categorisation_T_Score!$B$1:$DH$51,$C3026+2,FALSE)</f>
        <v>0</v>
      </c>
      <c r="H3026">
        <f>IFERROR(VLOOKUP(G3026,ScoreCards!$C$3:$F$6,4),0)</f>
        <v>0</v>
      </c>
    </row>
    <row r="3027" spans="2:8">
      <c r="B3027">
        <f t="shared" si="141"/>
        <v>31</v>
      </c>
      <c r="C3027">
        <f t="shared" si="142"/>
        <v>81</v>
      </c>
      <c r="D3027" t="str">
        <f>VLOOKUP(B3027,Categorisation_T!$B$4:$C$51,2,FALSE)</f>
        <v>Ζ6</v>
      </c>
      <c r="E3027">
        <f>HLOOKUP(C3027,Categorisation_T!$D$1:$DH$4,4,FALSE)</f>
        <v>27.5</v>
      </c>
      <c r="F3027" t="str">
        <f t="shared" si="143"/>
        <v>27.5-Ζ6</v>
      </c>
      <c r="G3027">
        <f>VLOOKUP($B3027,Categorisation_T_Score!$B$1:$DH$51,$C3027+2,FALSE)</f>
        <v>0</v>
      </c>
      <c r="H3027">
        <f>IFERROR(VLOOKUP(G3027,ScoreCards!$C$3:$F$6,4),0)</f>
        <v>0</v>
      </c>
    </row>
    <row r="3028" spans="2:8">
      <c r="B3028">
        <f t="shared" si="141"/>
        <v>31</v>
      </c>
      <c r="C3028">
        <f t="shared" si="142"/>
        <v>82</v>
      </c>
      <c r="D3028" t="str">
        <f>VLOOKUP(B3028,Categorisation_T!$B$4:$C$51,2,FALSE)</f>
        <v>Ζ6</v>
      </c>
      <c r="E3028">
        <f>HLOOKUP(C3028,Categorisation_T!$D$1:$DH$4,4,FALSE)</f>
        <v>27.9</v>
      </c>
      <c r="F3028" t="str">
        <f t="shared" si="143"/>
        <v>27.9-Ζ6</v>
      </c>
      <c r="G3028">
        <f>VLOOKUP($B3028,Categorisation_T_Score!$B$1:$DH$51,$C3028+2,FALSE)</f>
        <v>0</v>
      </c>
      <c r="H3028">
        <f>IFERROR(VLOOKUP(G3028,ScoreCards!$C$3:$F$6,4),0)</f>
        <v>0</v>
      </c>
    </row>
    <row r="3029" spans="2:8">
      <c r="B3029">
        <f t="shared" si="141"/>
        <v>31</v>
      </c>
      <c r="C3029">
        <f t="shared" si="142"/>
        <v>83</v>
      </c>
      <c r="D3029" t="str">
        <f>VLOOKUP(B3029,Categorisation_T!$B$4:$C$51,2,FALSE)</f>
        <v>Ζ6</v>
      </c>
      <c r="E3029">
        <f>HLOOKUP(C3029,Categorisation_T!$D$1:$DH$4,4,FALSE)</f>
        <v>95.1</v>
      </c>
      <c r="F3029" t="str">
        <f t="shared" si="143"/>
        <v>95.1-Ζ6</v>
      </c>
      <c r="G3029">
        <f>VLOOKUP($B3029,Categorisation_T_Score!$B$1:$DH$51,$C3029+2,FALSE)</f>
        <v>0</v>
      </c>
      <c r="H3029">
        <f>IFERROR(VLOOKUP(G3029,ScoreCards!$C$3:$F$6,4),0)</f>
        <v>0</v>
      </c>
    </row>
    <row r="3030" spans="2:8">
      <c r="B3030">
        <f t="shared" si="141"/>
        <v>31</v>
      </c>
      <c r="C3030">
        <f t="shared" si="142"/>
        <v>84</v>
      </c>
      <c r="D3030" t="str">
        <f>VLOOKUP(B3030,Categorisation_T!$B$4:$C$51,2,FALSE)</f>
        <v>Ζ6</v>
      </c>
      <c r="E3030">
        <f>HLOOKUP(C3030,Categorisation_T!$D$1:$DH$4,4,FALSE)</f>
        <v>95.2</v>
      </c>
      <c r="F3030" t="str">
        <f t="shared" si="143"/>
        <v>95.2-Ζ6</v>
      </c>
      <c r="G3030">
        <f>VLOOKUP($B3030,Categorisation_T_Score!$B$1:$DH$51,$C3030+2,FALSE)</f>
        <v>0</v>
      </c>
      <c r="H3030">
        <f>IFERROR(VLOOKUP(G3030,ScoreCards!$C$3:$F$6,4),0)</f>
        <v>0</v>
      </c>
    </row>
    <row r="3031" spans="2:8">
      <c r="B3031">
        <f t="shared" si="141"/>
        <v>31</v>
      </c>
      <c r="C3031">
        <f t="shared" si="142"/>
        <v>85</v>
      </c>
      <c r="D3031" t="str">
        <f>VLOOKUP(B3031,Categorisation_T!$B$4:$C$51,2,FALSE)</f>
        <v>Ζ6</v>
      </c>
      <c r="E3031" t="str">
        <f>HLOOKUP(C3031,Categorisation_T!$D$1:$DH$4,4,FALSE)</f>
        <v>I</v>
      </c>
      <c r="F3031" t="str">
        <f t="shared" si="143"/>
        <v>I-Ζ6</v>
      </c>
      <c r="G3031">
        <f>VLOOKUP($B3031,Categorisation_T_Score!$B$1:$DH$51,$C3031+2,FALSE)</f>
        <v>0</v>
      </c>
      <c r="H3031">
        <f>IFERROR(VLOOKUP(G3031,ScoreCards!$C$3:$F$6,4),0)</f>
        <v>0</v>
      </c>
    </row>
    <row r="3032" spans="2:8">
      <c r="B3032">
        <f t="shared" si="141"/>
        <v>31</v>
      </c>
      <c r="C3032">
        <f t="shared" si="142"/>
        <v>86</v>
      </c>
      <c r="D3032" t="str">
        <f>VLOOKUP(B3032,Categorisation_T!$B$4:$C$51,2,FALSE)</f>
        <v>Ζ6</v>
      </c>
      <c r="E3032">
        <f>HLOOKUP(C3032,Categorisation_T!$D$1:$DH$4,4,FALSE)</f>
        <v>28.1</v>
      </c>
      <c r="F3032" t="str">
        <f t="shared" si="143"/>
        <v>28.1-Ζ6</v>
      </c>
      <c r="G3032">
        <f>VLOOKUP($B3032,Categorisation_T_Score!$B$1:$DH$51,$C3032+2,FALSE)</f>
        <v>0</v>
      </c>
      <c r="H3032">
        <f>IFERROR(VLOOKUP(G3032,ScoreCards!$C$3:$F$6,4),0)</f>
        <v>0</v>
      </c>
    </row>
    <row r="3033" spans="2:8">
      <c r="B3033">
        <f t="shared" si="141"/>
        <v>31</v>
      </c>
      <c r="C3033">
        <f t="shared" si="142"/>
        <v>87</v>
      </c>
      <c r="D3033" t="str">
        <f>VLOOKUP(B3033,Categorisation_T!$B$4:$C$51,2,FALSE)</f>
        <v>Ζ6</v>
      </c>
      <c r="E3033">
        <f>HLOOKUP(C3033,Categorisation_T!$D$1:$DH$4,4,FALSE)</f>
        <v>28.2</v>
      </c>
      <c r="F3033" t="str">
        <f t="shared" si="143"/>
        <v>28.2-Ζ6</v>
      </c>
      <c r="G3033">
        <f>VLOOKUP($B3033,Categorisation_T_Score!$B$1:$DH$51,$C3033+2,FALSE)</f>
        <v>0</v>
      </c>
      <c r="H3033">
        <f>IFERROR(VLOOKUP(G3033,ScoreCards!$C$3:$F$6,4),0)</f>
        <v>0</v>
      </c>
    </row>
    <row r="3034" spans="2:8">
      <c r="B3034">
        <f t="shared" si="141"/>
        <v>31</v>
      </c>
      <c r="C3034">
        <f t="shared" si="142"/>
        <v>88</v>
      </c>
      <c r="D3034" t="str">
        <f>VLOOKUP(B3034,Categorisation_T!$B$4:$C$51,2,FALSE)</f>
        <v>Ζ6</v>
      </c>
      <c r="E3034">
        <f>HLOOKUP(C3034,Categorisation_T!$D$1:$DH$4,4,FALSE)</f>
        <v>28.3</v>
      </c>
      <c r="F3034" t="str">
        <f t="shared" si="143"/>
        <v>28.3-Ζ6</v>
      </c>
      <c r="G3034">
        <f>VLOOKUP($B3034,Categorisation_T_Score!$B$1:$DH$51,$C3034+2,FALSE)</f>
        <v>0</v>
      </c>
      <c r="H3034">
        <f>IFERROR(VLOOKUP(G3034,ScoreCards!$C$3:$F$6,4),0)</f>
        <v>0</v>
      </c>
    </row>
    <row r="3035" spans="2:8">
      <c r="B3035">
        <f t="shared" si="141"/>
        <v>31</v>
      </c>
      <c r="C3035">
        <f t="shared" si="142"/>
        <v>89</v>
      </c>
      <c r="D3035" t="str">
        <f>VLOOKUP(B3035,Categorisation_T!$B$4:$C$51,2,FALSE)</f>
        <v>Ζ6</v>
      </c>
      <c r="E3035">
        <f>HLOOKUP(C3035,Categorisation_T!$D$1:$DH$4,4,FALSE)</f>
        <v>28.4</v>
      </c>
      <c r="F3035" t="str">
        <f t="shared" si="143"/>
        <v>28.4-Ζ6</v>
      </c>
      <c r="G3035">
        <f>VLOOKUP($B3035,Categorisation_T_Score!$B$1:$DH$51,$C3035+2,FALSE)</f>
        <v>0</v>
      </c>
      <c r="H3035">
        <f>IFERROR(VLOOKUP(G3035,ScoreCards!$C$3:$F$6,4),0)</f>
        <v>0</v>
      </c>
    </row>
    <row r="3036" spans="2:8">
      <c r="B3036">
        <f t="shared" si="141"/>
        <v>31</v>
      </c>
      <c r="C3036">
        <f t="shared" si="142"/>
        <v>90</v>
      </c>
      <c r="D3036" t="str">
        <f>VLOOKUP(B3036,Categorisation_T!$B$4:$C$51,2,FALSE)</f>
        <v>Ζ6</v>
      </c>
      <c r="E3036">
        <f>HLOOKUP(C3036,Categorisation_T!$D$1:$DH$4,4,FALSE)</f>
        <v>28.9</v>
      </c>
      <c r="F3036" t="str">
        <f t="shared" si="143"/>
        <v>28.9-Ζ6</v>
      </c>
      <c r="G3036">
        <f>VLOOKUP($B3036,Categorisation_T_Score!$B$1:$DH$51,$C3036+2,FALSE)</f>
        <v>0</v>
      </c>
      <c r="H3036">
        <f>IFERROR(VLOOKUP(G3036,ScoreCards!$C$3:$F$6,4),0)</f>
        <v>0</v>
      </c>
    </row>
    <row r="3037" spans="2:8">
      <c r="B3037">
        <f t="shared" si="141"/>
        <v>31</v>
      </c>
      <c r="C3037">
        <f t="shared" si="142"/>
        <v>91</v>
      </c>
      <c r="D3037" t="str">
        <f>VLOOKUP(B3037,Categorisation_T!$B$4:$C$51,2,FALSE)</f>
        <v>Ζ6</v>
      </c>
      <c r="E3037">
        <f>HLOOKUP(C3037,Categorisation_T!$D$1:$DH$4,4,FALSE)</f>
        <v>29.1</v>
      </c>
      <c r="F3037" t="str">
        <f t="shared" si="143"/>
        <v>29.1-Ζ6</v>
      </c>
      <c r="G3037">
        <f>VLOOKUP($B3037,Categorisation_T_Score!$B$1:$DH$51,$C3037+2,FALSE)</f>
        <v>0</v>
      </c>
      <c r="H3037">
        <f>IFERROR(VLOOKUP(G3037,ScoreCards!$C$3:$F$6,4),0)</f>
        <v>0</v>
      </c>
    </row>
    <row r="3038" spans="2:8">
      <c r="B3038">
        <f t="shared" si="141"/>
        <v>31</v>
      </c>
      <c r="C3038">
        <f t="shared" si="142"/>
        <v>92</v>
      </c>
      <c r="D3038" t="str">
        <f>VLOOKUP(B3038,Categorisation_T!$B$4:$C$51,2,FALSE)</f>
        <v>Ζ6</v>
      </c>
      <c r="E3038">
        <f>HLOOKUP(C3038,Categorisation_T!$D$1:$DH$4,4,FALSE)</f>
        <v>29.2</v>
      </c>
      <c r="F3038" t="str">
        <f t="shared" si="143"/>
        <v>29.2-Ζ6</v>
      </c>
      <c r="G3038">
        <f>VLOOKUP($B3038,Categorisation_T_Score!$B$1:$DH$51,$C3038+2,FALSE)</f>
        <v>0</v>
      </c>
      <c r="H3038">
        <f>IFERROR(VLOOKUP(G3038,ScoreCards!$C$3:$F$6,4),0)</f>
        <v>0</v>
      </c>
    </row>
    <row r="3039" spans="2:8">
      <c r="B3039">
        <f t="shared" si="141"/>
        <v>31</v>
      </c>
      <c r="C3039">
        <f t="shared" si="142"/>
        <v>93</v>
      </c>
      <c r="D3039" t="str">
        <f>VLOOKUP(B3039,Categorisation_T!$B$4:$C$51,2,FALSE)</f>
        <v>Ζ6</v>
      </c>
      <c r="E3039">
        <f>HLOOKUP(C3039,Categorisation_T!$D$1:$DH$4,4,FALSE)</f>
        <v>29.3</v>
      </c>
      <c r="F3039" t="str">
        <f t="shared" si="143"/>
        <v>29.3-Ζ6</v>
      </c>
      <c r="G3039">
        <f>VLOOKUP($B3039,Categorisation_T_Score!$B$1:$DH$51,$C3039+2,FALSE)</f>
        <v>0</v>
      </c>
      <c r="H3039">
        <f>IFERROR(VLOOKUP(G3039,ScoreCards!$C$3:$F$6,4),0)</f>
        <v>0</v>
      </c>
    </row>
    <row r="3040" spans="2:8">
      <c r="B3040">
        <f t="shared" si="141"/>
        <v>31</v>
      </c>
      <c r="C3040">
        <f t="shared" si="142"/>
        <v>94</v>
      </c>
      <c r="D3040" t="str">
        <f>VLOOKUP(B3040,Categorisation_T!$B$4:$C$51,2,FALSE)</f>
        <v>Ζ6</v>
      </c>
      <c r="E3040">
        <f>HLOOKUP(C3040,Categorisation_T!$D$1:$DH$4,4,FALSE)</f>
        <v>30</v>
      </c>
      <c r="F3040" t="str">
        <f t="shared" si="143"/>
        <v>30-Ζ6</v>
      </c>
      <c r="G3040">
        <f>VLOOKUP($B3040,Categorisation_T_Score!$B$1:$DH$51,$C3040+2,FALSE)</f>
        <v>0</v>
      </c>
      <c r="H3040">
        <f>IFERROR(VLOOKUP(G3040,ScoreCards!$C$3:$F$6,4),0)</f>
        <v>0</v>
      </c>
    </row>
    <row r="3041" spans="2:8">
      <c r="B3041">
        <f t="shared" si="141"/>
        <v>31</v>
      </c>
      <c r="C3041">
        <f t="shared" si="142"/>
        <v>95</v>
      </c>
      <c r="D3041" t="str">
        <f>VLOOKUP(B3041,Categorisation_T!$B$4:$C$51,2,FALSE)</f>
        <v>Ζ6</v>
      </c>
      <c r="E3041">
        <f>HLOOKUP(C3041,Categorisation_T!$D$1:$DH$4,4,FALSE)</f>
        <v>33.1</v>
      </c>
      <c r="F3041" t="str">
        <f t="shared" si="143"/>
        <v>33.1-Ζ6</v>
      </c>
      <c r="G3041">
        <f>VLOOKUP($B3041,Categorisation_T_Score!$B$1:$DH$51,$C3041+2,FALSE)</f>
        <v>0</v>
      </c>
      <c r="H3041">
        <f>IFERROR(VLOOKUP(G3041,ScoreCards!$C$3:$F$6,4),0)</f>
        <v>0</v>
      </c>
    </row>
    <row r="3042" spans="2:8">
      <c r="B3042">
        <f t="shared" si="141"/>
        <v>31</v>
      </c>
      <c r="C3042">
        <f t="shared" si="142"/>
        <v>96</v>
      </c>
      <c r="D3042" t="str">
        <f>VLOOKUP(B3042,Categorisation_T!$B$4:$C$51,2,FALSE)</f>
        <v>Ζ6</v>
      </c>
      <c r="E3042">
        <f>HLOOKUP(C3042,Categorisation_T!$D$1:$DH$4,4,FALSE)</f>
        <v>33.200000000000003</v>
      </c>
      <c r="F3042" t="str">
        <f t="shared" si="143"/>
        <v>33.2-Ζ6</v>
      </c>
      <c r="G3042">
        <f>VLOOKUP($B3042,Categorisation_T_Score!$B$1:$DH$51,$C3042+2,FALSE)</f>
        <v>0</v>
      </c>
      <c r="H3042">
        <f>IFERROR(VLOOKUP(G3042,ScoreCards!$C$3:$F$6,4),0)</f>
        <v>0</v>
      </c>
    </row>
    <row r="3043" spans="2:8">
      <c r="B3043">
        <f t="shared" si="141"/>
        <v>31</v>
      </c>
      <c r="C3043">
        <f t="shared" si="142"/>
        <v>97</v>
      </c>
      <c r="D3043" t="str">
        <f>VLOOKUP(B3043,Categorisation_T!$B$4:$C$51,2,FALSE)</f>
        <v>Ζ6</v>
      </c>
      <c r="E3043" t="str">
        <f>HLOOKUP(C3043,Categorisation_T!$D$1:$DH$4,4,FALSE)</f>
        <v>J</v>
      </c>
      <c r="F3043" t="str">
        <f t="shared" si="143"/>
        <v>J-Ζ6</v>
      </c>
      <c r="G3043" t="str">
        <f>VLOOKUP($B3043,Categorisation_T_Score!$B$1:$DH$51,$C3043+2,FALSE)</f>
        <v>P2</v>
      </c>
      <c r="H3043">
        <f>IFERROR(VLOOKUP(G3043,ScoreCards!$C$3:$F$6,4),0)</f>
        <v>0</v>
      </c>
    </row>
    <row r="3044" spans="2:8">
      <c r="B3044">
        <f t="shared" si="141"/>
        <v>31</v>
      </c>
      <c r="C3044">
        <f t="shared" si="142"/>
        <v>98</v>
      </c>
      <c r="D3044" t="str">
        <f>VLOOKUP(B3044,Categorisation_T!$B$4:$C$51,2,FALSE)</f>
        <v>Ζ6</v>
      </c>
      <c r="E3044">
        <f>HLOOKUP(C3044,Categorisation_T!$D$1:$DH$4,4,FALSE)</f>
        <v>31</v>
      </c>
      <c r="F3044" t="str">
        <f t="shared" si="143"/>
        <v>31-Ζ6</v>
      </c>
      <c r="G3044" t="str">
        <f>VLOOKUP($B3044,Categorisation_T_Score!$B$1:$DH$51,$C3044+2,FALSE)</f>
        <v>P2</v>
      </c>
      <c r="H3044">
        <f>IFERROR(VLOOKUP(G3044,ScoreCards!$C$3:$F$6,4),0)</f>
        <v>0</v>
      </c>
    </row>
    <row r="3045" spans="2:8">
      <c r="B3045">
        <f t="shared" si="141"/>
        <v>31</v>
      </c>
      <c r="C3045">
        <f t="shared" si="142"/>
        <v>99</v>
      </c>
      <c r="D3045" t="str">
        <f>VLOOKUP(B3045,Categorisation_T!$B$4:$C$51,2,FALSE)</f>
        <v>Ζ6</v>
      </c>
      <c r="E3045">
        <f>HLOOKUP(C3045,Categorisation_T!$D$1:$DH$4,4,FALSE)</f>
        <v>32.1</v>
      </c>
      <c r="F3045" t="str">
        <f t="shared" si="143"/>
        <v>32.1-Ζ6</v>
      </c>
      <c r="G3045">
        <f>VLOOKUP($B3045,Categorisation_T_Score!$B$1:$DH$51,$C3045+2,FALSE)</f>
        <v>0</v>
      </c>
      <c r="H3045">
        <f>IFERROR(VLOOKUP(G3045,ScoreCards!$C$3:$F$6,4),0)</f>
        <v>0</v>
      </c>
    </row>
    <row r="3046" spans="2:8">
      <c r="B3046">
        <f t="shared" si="141"/>
        <v>31</v>
      </c>
      <c r="C3046">
        <f t="shared" si="142"/>
        <v>100</v>
      </c>
      <c r="D3046" t="str">
        <f>VLOOKUP(B3046,Categorisation_T!$B$4:$C$51,2,FALSE)</f>
        <v>Ζ6</v>
      </c>
      <c r="E3046">
        <f>HLOOKUP(C3046,Categorisation_T!$D$1:$DH$4,4,FALSE)</f>
        <v>32.200000000000003</v>
      </c>
      <c r="F3046" t="str">
        <f t="shared" si="143"/>
        <v>32.2-Ζ6</v>
      </c>
      <c r="G3046">
        <f>VLOOKUP($B3046,Categorisation_T_Score!$B$1:$DH$51,$C3046+2,FALSE)</f>
        <v>0</v>
      </c>
      <c r="H3046">
        <f>IFERROR(VLOOKUP(G3046,ScoreCards!$C$3:$F$6,4),0)</f>
        <v>0</v>
      </c>
    </row>
    <row r="3047" spans="2:8">
      <c r="B3047">
        <f t="shared" si="141"/>
        <v>31</v>
      </c>
      <c r="C3047">
        <f t="shared" si="142"/>
        <v>101</v>
      </c>
      <c r="D3047" t="str">
        <f>VLOOKUP(B3047,Categorisation_T!$B$4:$C$51,2,FALSE)</f>
        <v>Ζ6</v>
      </c>
      <c r="E3047">
        <f>HLOOKUP(C3047,Categorisation_T!$D$1:$DH$4,4,FALSE)</f>
        <v>32.299999999999997</v>
      </c>
      <c r="F3047" t="str">
        <f t="shared" si="143"/>
        <v>32.3-Ζ6</v>
      </c>
      <c r="G3047">
        <f>VLOOKUP($B3047,Categorisation_T_Score!$B$1:$DH$51,$C3047+2,FALSE)</f>
        <v>0</v>
      </c>
      <c r="H3047">
        <f>IFERROR(VLOOKUP(G3047,ScoreCards!$C$3:$F$6,4),0)</f>
        <v>0</v>
      </c>
    </row>
    <row r="3048" spans="2:8">
      <c r="B3048">
        <f t="shared" si="141"/>
        <v>31</v>
      </c>
      <c r="C3048">
        <f t="shared" si="142"/>
        <v>102</v>
      </c>
      <c r="D3048" t="str">
        <f>VLOOKUP(B3048,Categorisation_T!$B$4:$C$51,2,FALSE)</f>
        <v>Ζ6</v>
      </c>
      <c r="E3048">
        <f>HLOOKUP(C3048,Categorisation_T!$D$1:$DH$4,4,FALSE)</f>
        <v>32.4</v>
      </c>
      <c r="F3048" t="str">
        <f t="shared" si="143"/>
        <v>32.4-Ζ6</v>
      </c>
      <c r="G3048">
        <f>VLOOKUP($B3048,Categorisation_T_Score!$B$1:$DH$51,$C3048+2,FALSE)</f>
        <v>0</v>
      </c>
      <c r="H3048">
        <f>IFERROR(VLOOKUP(G3048,ScoreCards!$C$3:$F$6,4),0)</f>
        <v>0</v>
      </c>
    </row>
    <row r="3049" spans="2:8">
      <c r="B3049">
        <f t="shared" si="141"/>
        <v>31</v>
      </c>
      <c r="C3049">
        <f t="shared" si="142"/>
        <v>103</v>
      </c>
      <c r="D3049" t="str">
        <f>VLOOKUP(B3049,Categorisation_T!$B$4:$C$51,2,FALSE)</f>
        <v>Ζ6</v>
      </c>
      <c r="E3049">
        <f>HLOOKUP(C3049,Categorisation_T!$D$1:$DH$4,4,FALSE)</f>
        <v>32.5</v>
      </c>
      <c r="F3049" t="str">
        <f t="shared" si="143"/>
        <v>32.5-Ζ6</v>
      </c>
      <c r="G3049">
        <f>VLOOKUP($B3049,Categorisation_T_Score!$B$1:$DH$51,$C3049+2,FALSE)</f>
        <v>0</v>
      </c>
      <c r="H3049">
        <f>IFERROR(VLOOKUP(G3049,ScoreCards!$C$3:$F$6,4),0)</f>
        <v>0</v>
      </c>
    </row>
    <row r="3050" spans="2:8">
      <c r="B3050">
        <f t="shared" si="141"/>
        <v>31</v>
      </c>
      <c r="C3050">
        <f t="shared" si="142"/>
        <v>104</v>
      </c>
      <c r="D3050" t="str">
        <f>VLOOKUP(B3050,Categorisation_T!$B$4:$C$51,2,FALSE)</f>
        <v>Ζ6</v>
      </c>
      <c r="E3050">
        <f>HLOOKUP(C3050,Categorisation_T!$D$1:$DH$4,4,FALSE)</f>
        <v>32.9</v>
      </c>
      <c r="F3050" t="str">
        <f t="shared" si="143"/>
        <v>32.9-Ζ6</v>
      </c>
      <c r="G3050">
        <f>VLOOKUP($B3050,Categorisation_T_Score!$B$1:$DH$51,$C3050+2,FALSE)</f>
        <v>0</v>
      </c>
      <c r="H3050">
        <f>IFERROR(VLOOKUP(G3050,ScoreCards!$C$3:$F$6,4),0)</f>
        <v>0</v>
      </c>
    </row>
    <row r="3051" spans="2:8">
      <c r="B3051">
        <f t="shared" si="141"/>
        <v>31</v>
      </c>
      <c r="C3051">
        <f t="shared" si="142"/>
        <v>105</v>
      </c>
      <c r="D3051" t="str">
        <f>VLOOKUP(B3051,Categorisation_T!$B$4:$C$51,2,FALSE)</f>
        <v>Ζ6</v>
      </c>
      <c r="E3051">
        <f>HLOOKUP(C3051,Categorisation_T!$D$1:$DH$4,4,FALSE)</f>
        <v>95.2</v>
      </c>
      <c r="F3051" t="str">
        <f t="shared" si="143"/>
        <v>95.2-Ζ6</v>
      </c>
      <c r="G3051">
        <f>VLOOKUP($B3051,Categorisation_T_Score!$B$1:$DH$51,$C3051+2,FALSE)</f>
        <v>0</v>
      </c>
      <c r="H3051">
        <f>IFERROR(VLOOKUP(G3051,ScoreCards!$C$3:$F$6,4),0)</f>
        <v>0</v>
      </c>
    </row>
    <row r="3052" spans="2:8">
      <c r="B3052">
        <f t="shared" si="141"/>
        <v>31</v>
      </c>
      <c r="C3052">
        <f t="shared" si="142"/>
        <v>106</v>
      </c>
      <c r="D3052" t="str">
        <f>VLOOKUP(B3052,Categorisation_T!$B$4:$C$51,2,FALSE)</f>
        <v>Ζ6</v>
      </c>
      <c r="E3052">
        <f>HLOOKUP(C3052,Categorisation_T!$D$1:$DH$4,4,FALSE)</f>
        <v>37</v>
      </c>
      <c r="F3052" t="str">
        <f t="shared" si="143"/>
        <v>37-Ζ6</v>
      </c>
      <c r="G3052">
        <f>VLOOKUP($B3052,Categorisation_T_Score!$B$1:$DH$51,$C3052+2,FALSE)</f>
        <v>0</v>
      </c>
      <c r="H3052">
        <f>IFERROR(VLOOKUP(G3052,ScoreCards!$C$3:$F$6,4),0)</f>
        <v>0</v>
      </c>
    </row>
    <row r="3053" spans="2:8">
      <c r="B3053">
        <f t="shared" si="141"/>
        <v>31</v>
      </c>
      <c r="C3053">
        <f t="shared" si="142"/>
        <v>107</v>
      </c>
      <c r="D3053" t="str">
        <f>VLOOKUP(B3053,Categorisation_T!$B$4:$C$51,2,FALSE)</f>
        <v>Ζ6</v>
      </c>
      <c r="E3053" t="str">
        <f>HLOOKUP(C3053,Categorisation_T!$D$1:$DH$4,4,FALSE)</f>
        <v>K</v>
      </c>
      <c r="F3053" t="str">
        <f t="shared" si="143"/>
        <v>K-Ζ6</v>
      </c>
      <c r="G3053">
        <f>VLOOKUP($B3053,Categorisation_T_Score!$B$1:$DH$51,$C3053+2,FALSE)</f>
        <v>0</v>
      </c>
      <c r="H3053">
        <f>IFERROR(VLOOKUP(G3053,ScoreCards!$C$3:$F$6,4),0)</f>
        <v>0</v>
      </c>
    </row>
    <row r="3054" spans="2:8">
      <c r="B3054">
        <f t="shared" si="141"/>
        <v>31</v>
      </c>
      <c r="C3054">
        <f t="shared" si="142"/>
        <v>108</v>
      </c>
      <c r="D3054" t="str">
        <f>VLOOKUP(B3054,Categorisation_T!$B$4:$C$51,2,FALSE)</f>
        <v>Ζ6</v>
      </c>
      <c r="E3054">
        <f>HLOOKUP(C3054,Categorisation_T!$D$1:$DH$4,4,FALSE)</f>
        <v>46.7</v>
      </c>
      <c r="F3054" t="str">
        <f t="shared" si="143"/>
        <v>46.7-Ζ6</v>
      </c>
      <c r="G3054">
        <f>VLOOKUP($B3054,Categorisation_T_Score!$B$1:$DH$51,$C3054+2,FALSE)</f>
        <v>0</v>
      </c>
      <c r="H3054">
        <f>IFERROR(VLOOKUP(G3054,ScoreCards!$C$3:$F$6,4),0)</f>
        <v>0</v>
      </c>
    </row>
    <row r="3055" spans="2:8">
      <c r="B3055">
        <f t="shared" si="141"/>
        <v>31</v>
      </c>
      <c r="C3055">
        <f t="shared" si="142"/>
        <v>109</v>
      </c>
      <c r="D3055" t="str">
        <f>VLOOKUP(B3055,Categorisation_T!$B$4:$C$51,2,FALSE)</f>
        <v>Ζ6</v>
      </c>
      <c r="E3055">
        <f>HLOOKUP(C3055,Categorisation_T!$D$1:$DH$4,4,FALSE)</f>
        <v>52</v>
      </c>
      <c r="F3055" t="str">
        <f t="shared" si="143"/>
        <v>52-Ζ6</v>
      </c>
      <c r="G3055">
        <f>VLOOKUP($B3055,Categorisation_T_Score!$B$1:$DH$51,$C3055+2,FALSE)</f>
        <v>0</v>
      </c>
      <c r="H3055">
        <f>IFERROR(VLOOKUP(G3055,ScoreCards!$C$3:$F$6,4),0)</f>
        <v>0</v>
      </c>
    </row>
    <row r="3056" spans="2:8">
      <c r="B3056">
        <f t="shared" si="141"/>
        <v>32</v>
      </c>
      <c r="C3056">
        <f t="shared" si="142"/>
        <v>1</v>
      </c>
      <c r="D3056" t="str">
        <f>VLOOKUP(B3056,Categorisation_T!$B$4:$C$51,2,FALSE)</f>
        <v>Ζ7</v>
      </c>
      <c r="E3056" t="str">
        <f>HLOOKUP(C3056,Categorisation_T!$D$1:$DH$4,4,FALSE)</f>
        <v>A</v>
      </c>
      <c r="F3056" t="str">
        <f t="shared" si="143"/>
        <v>A-Ζ7</v>
      </c>
      <c r="G3056">
        <f>VLOOKUP($B3056,Categorisation_T_Score!$B$1:$DH$51,$C3056+2,FALSE)</f>
        <v>0</v>
      </c>
      <c r="H3056">
        <f>IFERROR(VLOOKUP(G3056,ScoreCards!$C$3:$F$6,4),0)</f>
        <v>0</v>
      </c>
    </row>
    <row r="3057" spans="2:8">
      <c r="B3057">
        <f t="shared" si="141"/>
        <v>32</v>
      </c>
      <c r="C3057">
        <f t="shared" si="142"/>
        <v>2</v>
      </c>
      <c r="D3057" t="str">
        <f>VLOOKUP(B3057,Categorisation_T!$B$4:$C$51,2,FALSE)</f>
        <v>Ζ7</v>
      </c>
      <c r="E3057">
        <f>HLOOKUP(C3057,Categorisation_T!$D$1:$DH$4,4,FALSE)</f>
        <v>10.1</v>
      </c>
      <c r="F3057" t="str">
        <f t="shared" si="143"/>
        <v>10.1-Ζ7</v>
      </c>
      <c r="G3057">
        <f>VLOOKUP($B3057,Categorisation_T_Score!$B$1:$DH$51,$C3057+2,FALSE)</f>
        <v>0</v>
      </c>
      <c r="H3057">
        <f>IFERROR(VLOOKUP(G3057,ScoreCards!$C$3:$F$6,4),0)</f>
        <v>0</v>
      </c>
    </row>
    <row r="3058" spans="2:8">
      <c r="B3058">
        <f t="shared" ref="B3058:B3121" si="144">B2949+1</f>
        <v>32</v>
      </c>
      <c r="C3058">
        <f t="shared" ref="C3058:C3121" si="145">C2949</f>
        <v>3</v>
      </c>
      <c r="D3058" t="str">
        <f>VLOOKUP(B3058,Categorisation_T!$B$4:$C$51,2,FALSE)</f>
        <v>Ζ7</v>
      </c>
      <c r="E3058">
        <f>HLOOKUP(C3058,Categorisation_T!$D$1:$DH$4,4,FALSE)</f>
        <v>10.199999999999999</v>
      </c>
      <c r="F3058" t="str">
        <f t="shared" si="143"/>
        <v>10.2-Ζ7</v>
      </c>
      <c r="G3058">
        <f>VLOOKUP($B3058,Categorisation_T_Score!$B$1:$DH$51,$C3058+2,FALSE)</f>
        <v>0</v>
      </c>
      <c r="H3058">
        <f>IFERROR(VLOOKUP(G3058,ScoreCards!$C$3:$F$6,4),0)</f>
        <v>0</v>
      </c>
    </row>
    <row r="3059" spans="2:8">
      <c r="B3059">
        <f t="shared" si="144"/>
        <v>32</v>
      </c>
      <c r="C3059">
        <f t="shared" si="145"/>
        <v>4</v>
      </c>
      <c r="D3059" t="str">
        <f>VLOOKUP(B3059,Categorisation_T!$B$4:$C$51,2,FALSE)</f>
        <v>Ζ7</v>
      </c>
      <c r="E3059">
        <f>HLOOKUP(C3059,Categorisation_T!$D$1:$DH$4,4,FALSE)</f>
        <v>10.3</v>
      </c>
      <c r="F3059" t="str">
        <f t="shared" si="143"/>
        <v>10.3-Ζ7</v>
      </c>
      <c r="G3059">
        <f>VLOOKUP($B3059,Categorisation_T_Score!$B$1:$DH$51,$C3059+2,FALSE)</f>
        <v>0</v>
      </c>
      <c r="H3059">
        <f>IFERROR(VLOOKUP(G3059,ScoreCards!$C$3:$F$6,4),0)</f>
        <v>0</v>
      </c>
    </row>
    <row r="3060" spans="2:8">
      <c r="B3060">
        <f t="shared" si="144"/>
        <v>32</v>
      </c>
      <c r="C3060">
        <f t="shared" si="145"/>
        <v>5</v>
      </c>
      <c r="D3060" t="str">
        <f>VLOOKUP(B3060,Categorisation_T!$B$4:$C$51,2,FALSE)</f>
        <v>Ζ7</v>
      </c>
      <c r="E3060">
        <f>HLOOKUP(C3060,Categorisation_T!$D$1:$DH$4,4,FALSE)</f>
        <v>10.4</v>
      </c>
      <c r="F3060" t="str">
        <f t="shared" si="143"/>
        <v>10.4-Ζ7</v>
      </c>
      <c r="G3060">
        <f>VLOOKUP($B3060,Categorisation_T_Score!$B$1:$DH$51,$C3060+2,FALSE)</f>
        <v>0</v>
      </c>
      <c r="H3060">
        <f>IFERROR(VLOOKUP(G3060,ScoreCards!$C$3:$F$6,4),0)</f>
        <v>0</v>
      </c>
    </row>
    <row r="3061" spans="2:8">
      <c r="B3061">
        <f t="shared" si="144"/>
        <v>32</v>
      </c>
      <c r="C3061">
        <f t="shared" si="145"/>
        <v>6</v>
      </c>
      <c r="D3061" t="str">
        <f>VLOOKUP(B3061,Categorisation_T!$B$4:$C$51,2,FALSE)</f>
        <v>Ζ7</v>
      </c>
      <c r="E3061">
        <f>HLOOKUP(C3061,Categorisation_T!$D$1:$DH$4,4,FALSE)</f>
        <v>10.5</v>
      </c>
      <c r="F3061" t="str">
        <f t="shared" si="143"/>
        <v>10.5-Ζ7</v>
      </c>
      <c r="G3061">
        <f>VLOOKUP($B3061,Categorisation_T_Score!$B$1:$DH$51,$C3061+2,FALSE)</f>
        <v>0</v>
      </c>
      <c r="H3061">
        <f>IFERROR(VLOOKUP(G3061,ScoreCards!$C$3:$F$6,4),0)</f>
        <v>0</v>
      </c>
    </row>
    <row r="3062" spans="2:8">
      <c r="B3062">
        <f t="shared" si="144"/>
        <v>32</v>
      </c>
      <c r="C3062">
        <f t="shared" si="145"/>
        <v>7</v>
      </c>
      <c r="D3062" t="str">
        <f>VLOOKUP(B3062,Categorisation_T!$B$4:$C$51,2,FALSE)</f>
        <v>Ζ7</v>
      </c>
      <c r="E3062">
        <f>HLOOKUP(C3062,Categorisation_T!$D$1:$DH$4,4,FALSE)</f>
        <v>10.6</v>
      </c>
      <c r="F3062" t="str">
        <f t="shared" si="143"/>
        <v>10.6-Ζ7</v>
      </c>
      <c r="G3062">
        <f>VLOOKUP($B3062,Categorisation_T_Score!$B$1:$DH$51,$C3062+2,FALSE)</f>
        <v>0</v>
      </c>
      <c r="H3062">
        <f>IFERROR(VLOOKUP(G3062,ScoreCards!$C$3:$F$6,4),0)</f>
        <v>0</v>
      </c>
    </row>
    <row r="3063" spans="2:8">
      <c r="B3063">
        <f t="shared" si="144"/>
        <v>32</v>
      </c>
      <c r="C3063">
        <f t="shared" si="145"/>
        <v>8</v>
      </c>
      <c r="D3063" t="str">
        <f>VLOOKUP(B3063,Categorisation_T!$B$4:$C$51,2,FALSE)</f>
        <v>Ζ7</v>
      </c>
      <c r="E3063">
        <f>HLOOKUP(C3063,Categorisation_T!$D$1:$DH$4,4,FALSE)</f>
        <v>10.7</v>
      </c>
      <c r="F3063" t="str">
        <f t="shared" si="143"/>
        <v>10.7-Ζ7</v>
      </c>
      <c r="G3063">
        <f>VLOOKUP($B3063,Categorisation_T_Score!$B$1:$DH$51,$C3063+2,FALSE)</f>
        <v>0</v>
      </c>
      <c r="H3063">
        <f>IFERROR(VLOOKUP(G3063,ScoreCards!$C$3:$F$6,4),0)</f>
        <v>0</v>
      </c>
    </row>
    <row r="3064" spans="2:8">
      <c r="B3064">
        <f t="shared" si="144"/>
        <v>32</v>
      </c>
      <c r="C3064">
        <f t="shared" si="145"/>
        <v>9</v>
      </c>
      <c r="D3064" t="str">
        <f>VLOOKUP(B3064,Categorisation_T!$B$4:$C$51,2,FALSE)</f>
        <v>Ζ7</v>
      </c>
      <c r="E3064">
        <f>HLOOKUP(C3064,Categorisation_T!$D$1:$DH$4,4,FALSE)</f>
        <v>10.8</v>
      </c>
      <c r="F3064" t="str">
        <f t="shared" si="143"/>
        <v>10.8-Ζ7</v>
      </c>
      <c r="G3064">
        <f>VLOOKUP($B3064,Categorisation_T_Score!$B$1:$DH$51,$C3064+2,FALSE)</f>
        <v>0</v>
      </c>
      <c r="H3064">
        <f>IFERROR(VLOOKUP(G3064,ScoreCards!$C$3:$F$6,4),0)</f>
        <v>0</v>
      </c>
    </row>
    <row r="3065" spans="2:8">
      <c r="B3065">
        <f t="shared" si="144"/>
        <v>32</v>
      </c>
      <c r="C3065">
        <f t="shared" si="145"/>
        <v>10</v>
      </c>
      <c r="D3065" t="str">
        <f>VLOOKUP(B3065,Categorisation_T!$B$4:$C$51,2,FALSE)</f>
        <v>Ζ7</v>
      </c>
      <c r="E3065">
        <f>HLOOKUP(C3065,Categorisation_T!$D$1:$DH$4,4,FALSE)</f>
        <v>10.9</v>
      </c>
      <c r="F3065" t="str">
        <f t="shared" si="143"/>
        <v>10.9-Ζ7</v>
      </c>
      <c r="G3065">
        <f>VLOOKUP($B3065,Categorisation_T_Score!$B$1:$DH$51,$C3065+2,FALSE)</f>
        <v>0</v>
      </c>
      <c r="H3065">
        <f>IFERROR(VLOOKUP(G3065,ScoreCards!$C$3:$F$6,4),0)</f>
        <v>0</v>
      </c>
    </row>
    <row r="3066" spans="2:8">
      <c r="B3066">
        <f t="shared" si="144"/>
        <v>32</v>
      </c>
      <c r="C3066">
        <f t="shared" si="145"/>
        <v>11</v>
      </c>
      <c r="D3066" t="str">
        <f>VLOOKUP(B3066,Categorisation_T!$B$4:$C$51,2,FALSE)</f>
        <v>Ζ7</v>
      </c>
      <c r="E3066">
        <f>HLOOKUP(C3066,Categorisation_T!$D$1:$DH$4,4,FALSE)</f>
        <v>11</v>
      </c>
      <c r="F3066" t="str">
        <f t="shared" si="143"/>
        <v>11-Ζ7</v>
      </c>
      <c r="G3066">
        <f>VLOOKUP($B3066,Categorisation_T_Score!$B$1:$DH$51,$C3066+2,FALSE)</f>
        <v>0</v>
      </c>
      <c r="H3066">
        <f>IFERROR(VLOOKUP(G3066,ScoreCards!$C$3:$F$6,4),0)</f>
        <v>0</v>
      </c>
    </row>
    <row r="3067" spans="2:8">
      <c r="B3067">
        <f t="shared" si="144"/>
        <v>32</v>
      </c>
      <c r="C3067">
        <f t="shared" si="145"/>
        <v>12</v>
      </c>
      <c r="D3067" t="str">
        <f>VLOOKUP(B3067,Categorisation_T!$B$4:$C$51,2,FALSE)</f>
        <v>Ζ7</v>
      </c>
      <c r="E3067">
        <f>HLOOKUP(C3067,Categorisation_T!$D$1:$DH$4,4,FALSE)</f>
        <v>36</v>
      </c>
      <c r="F3067" t="str">
        <f t="shared" si="143"/>
        <v>36-Ζ7</v>
      </c>
      <c r="G3067">
        <f>VLOOKUP($B3067,Categorisation_T_Score!$B$1:$DH$51,$C3067+2,FALSE)</f>
        <v>0</v>
      </c>
      <c r="H3067">
        <f>IFERROR(VLOOKUP(G3067,ScoreCards!$C$3:$F$6,4),0)</f>
        <v>0</v>
      </c>
    </row>
    <row r="3068" spans="2:8">
      <c r="B3068">
        <f t="shared" si="144"/>
        <v>32</v>
      </c>
      <c r="C3068">
        <f t="shared" si="145"/>
        <v>13</v>
      </c>
      <c r="D3068" t="str">
        <f>VLOOKUP(B3068,Categorisation_T!$B$4:$C$51,2,FALSE)</f>
        <v>Ζ7</v>
      </c>
      <c r="E3068" t="str">
        <f>HLOOKUP(C3068,Categorisation_T!$D$1:$DH$4,4,FALSE)</f>
        <v>B</v>
      </c>
      <c r="F3068" t="str">
        <f t="shared" si="143"/>
        <v>B-Ζ7</v>
      </c>
      <c r="G3068">
        <f>VLOOKUP($B3068,Categorisation_T_Score!$B$1:$DH$51,$C3068+2,FALSE)</f>
        <v>0</v>
      </c>
      <c r="H3068">
        <f>IFERROR(VLOOKUP(G3068,ScoreCards!$C$3:$F$6,4),0)</f>
        <v>0</v>
      </c>
    </row>
    <row r="3069" spans="2:8">
      <c r="B3069">
        <f t="shared" si="144"/>
        <v>32</v>
      </c>
      <c r="C3069">
        <f t="shared" si="145"/>
        <v>14</v>
      </c>
      <c r="D3069" t="str">
        <f>VLOOKUP(B3069,Categorisation_T!$B$4:$C$51,2,FALSE)</f>
        <v>Ζ7</v>
      </c>
      <c r="E3069">
        <f>HLOOKUP(C3069,Categorisation_T!$D$1:$DH$4,4,FALSE)</f>
        <v>12</v>
      </c>
      <c r="F3069" t="str">
        <f t="shared" si="143"/>
        <v>12-Ζ7</v>
      </c>
      <c r="G3069">
        <f>VLOOKUP($B3069,Categorisation_T_Score!$B$1:$DH$51,$C3069+2,FALSE)</f>
        <v>0</v>
      </c>
      <c r="H3069">
        <f>IFERROR(VLOOKUP(G3069,ScoreCards!$C$3:$F$6,4),0)</f>
        <v>0</v>
      </c>
    </row>
    <row r="3070" spans="2:8">
      <c r="B3070">
        <f t="shared" si="144"/>
        <v>32</v>
      </c>
      <c r="C3070">
        <f t="shared" si="145"/>
        <v>15</v>
      </c>
      <c r="D3070" t="str">
        <f>VLOOKUP(B3070,Categorisation_T!$B$4:$C$51,2,FALSE)</f>
        <v>Ζ7</v>
      </c>
      <c r="E3070" t="str">
        <f>HLOOKUP(C3070,Categorisation_T!$D$1:$DH$4,4,FALSE)</f>
        <v>C</v>
      </c>
      <c r="F3070" t="str">
        <f t="shared" si="143"/>
        <v>C-Ζ7</v>
      </c>
      <c r="G3070">
        <f>VLOOKUP($B3070,Categorisation_T_Score!$B$1:$DH$51,$C3070+2,FALSE)</f>
        <v>0</v>
      </c>
      <c r="H3070">
        <f>IFERROR(VLOOKUP(G3070,ScoreCards!$C$3:$F$6,4),0)</f>
        <v>0</v>
      </c>
    </row>
    <row r="3071" spans="2:8">
      <c r="B3071">
        <f t="shared" si="144"/>
        <v>32</v>
      </c>
      <c r="C3071">
        <f t="shared" si="145"/>
        <v>16</v>
      </c>
      <c r="D3071" t="str">
        <f>VLOOKUP(B3071,Categorisation_T!$B$4:$C$51,2,FALSE)</f>
        <v>Ζ7</v>
      </c>
      <c r="E3071">
        <f>HLOOKUP(C3071,Categorisation_T!$D$1:$DH$4,4,FALSE)</f>
        <v>13.1</v>
      </c>
      <c r="F3071" t="str">
        <f t="shared" si="143"/>
        <v>13.1-Ζ7</v>
      </c>
      <c r="G3071">
        <f>VLOOKUP($B3071,Categorisation_T_Score!$B$1:$DH$51,$C3071+2,FALSE)</f>
        <v>0</v>
      </c>
      <c r="H3071">
        <f>IFERROR(VLOOKUP(G3071,ScoreCards!$C$3:$F$6,4),0)</f>
        <v>0</v>
      </c>
    </row>
    <row r="3072" spans="2:8">
      <c r="B3072">
        <f t="shared" si="144"/>
        <v>32</v>
      </c>
      <c r="C3072">
        <f t="shared" si="145"/>
        <v>17</v>
      </c>
      <c r="D3072" t="str">
        <f>VLOOKUP(B3072,Categorisation_T!$B$4:$C$51,2,FALSE)</f>
        <v>Ζ7</v>
      </c>
      <c r="E3072">
        <f>HLOOKUP(C3072,Categorisation_T!$D$1:$DH$4,4,FALSE)</f>
        <v>13.2</v>
      </c>
      <c r="F3072" t="str">
        <f t="shared" si="143"/>
        <v>13.2-Ζ7</v>
      </c>
      <c r="G3072">
        <f>VLOOKUP($B3072,Categorisation_T_Score!$B$1:$DH$51,$C3072+2,FALSE)</f>
        <v>0</v>
      </c>
      <c r="H3072">
        <f>IFERROR(VLOOKUP(G3072,ScoreCards!$C$3:$F$6,4),0)</f>
        <v>0</v>
      </c>
    </row>
    <row r="3073" spans="2:8">
      <c r="B3073">
        <f t="shared" si="144"/>
        <v>32</v>
      </c>
      <c r="C3073">
        <f t="shared" si="145"/>
        <v>18</v>
      </c>
      <c r="D3073" t="str">
        <f>VLOOKUP(B3073,Categorisation_T!$B$4:$C$51,2,FALSE)</f>
        <v>Ζ7</v>
      </c>
      <c r="E3073">
        <f>HLOOKUP(C3073,Categorisation_T!$D$1:$DH$4,4,FALSE)</f>
        <v>13.3</v>
      </c>
      <c r="F3073" t="str">
        <f t="shared" si="143"/>
        <v>13.3-Ζ7</v>
      </c>
      <c r="G3073">
        <f>VLOOKUP($B3073,Categorisation_T_Score!$B$1:$DH$51,$C3073+2,FALSE)</f>
        <v>0</v>
      </c>
      <c r="H3073">
        <f>IFERROR(VLOOKUP(G3073,ScoreCards!$C$3:$F$6,4),0)</f>
        <v>0</v>
      </c>
    </row>
    <row r="3074" spans="2:8">
      <c r="B3074">
        <f t="shared" si="144"/>
        <v>32</v>
      </c>
      <c r="C3074">
        <f t="shared" si="145"/>
        <v>19</v>
      </c>
      <c r="D3074" t="str">
        <f>VLOOKUP(B3074,Categorisation_T!$B$4:$C$51,2,FALSE)</f>
        <v>Ζ7</v>
      </c>
      <c r="E3074">
        <f>HLOOKUP(C3074,Categorisation_T!$D$1:$DH$4,4,FALSE)</f>
        <v>13.9</v>
      </c>
      <c r="F3074" t="str">
        <f t="shared" si="143"/>
        <v>13.9-Ζ7</v>
      </c>
      <c r="G3074">
        <f>VLOOKUP($B3074,Categorisation_T_Score!$B$1:$DH$51,$C3074+2,FALSE)</f>
        <v>0</v>
      </c>
      <c r="H3074">
        <f>IFERROR(VLOOKUP(G3074,ScoreCards!$C$3:$F$6,4),0)</f>
        <v>0</v>
      </c>
    </row>
    <row r="3075" spans="2:8">
      <c r="B3075">
        <f t="shared" si="144"/>
        <v>32</v>
      </c>
      <c r="C3075">
        <f t="shared" si="145"/>
        <v>20</v>
      </c>
      <c r="D3075" t="str">
        <f>VLOOKUP(B3075,Categorisation_T!$B$4:$C$51,2,FALSE)</f>
        <v>Ζ7</v>
      </c>
      <c r="E3075">
        <f>HLOOKUP(C3075,Categorisation_T!$D$1:$DH$4,4,FALSE)</f>
        <v>14.1</v>
      </c>
      <c r="F3075" t="str">
        <f t="shared" si="143"/>
        <v>14.1-Ζ7</v>
      </c>
      <c r="G3075">
        <f>VLOOKUP($B3075,Categorisation_T_Score!$B$1:$DH$51,$C3075+2,FALSE)</f>
        <v>0</v>
      </c>
      <c r="H3075">
        <f>IFERROR(VLOOKUP(G3075,ScoreCards!$C$3:$F$6,4),0)</f>
        <v>0</v>
      </c>
    </row>
    <row r="3076" spans="2:8">
      <c r="B3076">
        <f t="shared" si="144"/>
        <v>32</v>
      </c>
      <c r="C3076">
        <f t="shared" si="145"/>
        <v>21</v>
      </c>
      <c r="D3076" t="str">
        <f>VLOOKUP(B3076,Categorisation_T!$B$4:$C$51,2,FALSE)</f>
        <v>Ζ7</v>
      </c>
      <c r="E3076">
        <f>HLOOKUP(C3076,Categorisation_T!$D$1:$DH$4,4,FALSE)</f>
        <v>14.2</v>
      </c>
      <c r="F3076" t="str">
        <f t="shared" si="143"/>
        <v>14.2-Ζ7</v>
      </c>
      <c r="G3076">
        <f>VLOOKUP($B3076,Categorisation_T_Score!$B$1:$DH$51,$C3076+2,FALSE)</f>
        <v>0</v>
      </c>
      <c r="H3076">
        <f>IFERROR(VLOOKUP(G3076,ScoreCards!$C$3:$F$6,4),0)</f>
        <v>0</v>
      </c>
    </row>
    <row r="3077" spans="2:8">
      <c r="B3077">
        <f t="shared" si="144"/>
        <v>32</v>
      </c>
      <c r="C3077">
        <f t="shared" si="145"/>
        <v>22</v>
      </c>
      <c r="D3077" t="str">
        <f>VLOOKUP(B3077,Categorisation_T!$B$4:$C$51,2,FALSE)</f>
        <v>Ζ7</v>
      </c>
      <c r="E3077">
        <f>HLOOKUP(C3077,Categorisation_T!$D$1:$DH$4,4,FALSE)</f>
        <v>14.3</v>
      </c>
      <c r="F3077" t="str">
        <f t="shared" ref="F3077:F3140" si="146">E3077&amp;"-"&amp;D3077</f>
        <v>14.3-Ζ7</v>
      </c>
      <c r="G3077">
        <f>VLOOKUP($B3077,Categorisation_T_Score!$B$1:$DH$51,$C3077+2,FALSE)</f>
        <v>0</v>
      </c>
      <c r="H3077">
        <f>IFERROR(VLOOKUP(G3077,ScoreCards!$C$3:$F$6,4),0)</f>
        <v>0</v>
      </c>
    </row>
    <row r="3078" spans="2:8">
      <c r="B3078">
        <f t="shared" si="144"/>
        <v>32</v>
      </c>
      <c r="C3078">
        <f t="shared" si="145"/>
        <v>23</v>
      </c>
      <c r="D3078" t="str">
        <f>VLOOKUP(B3078,Categorisation_T!$B$4:$C$51,2,FALSE)</f>
        <v>Ζ7</v>
      </c>
      <c r="E3078">
        <f>HLOOKUP(C3078,Categorisation_T!$D$1:$DH$4,4,FALSE)</f>
        <v>15.1</v>
      </c>
      <c r="F3078" t="str">
        <f t="shared" si="146"/>
        <v>15.1-Ζ7</v>
      </c>
      <c r="G3078">
        <f>VLOOKUP($B3078,Categorisation_T_Score!$B$1:$DH$51,$C3078+2,FALSE)</f>
        <v>0</v>
      </c>
      <c r="H3078">
        <f>IFERROR(VLOOKUP(G3078,ScoreCards!$C$3:$F$6,4),0)</f>
        <v>0</v>
      </c>
    </row>
    <row r="3079" spans="2:8">
      <c r="B3079">
        <f t="shared" si="144"/>
        <v>32</v>
      </c>
      <c r="C3079">
        <f t="shared" si="145"/>
        <v>24</v>
      </c>
      <c r="D3079" t="str">
        <f>VLOOKUP(B3079,Categorisation_T!$B$4:$C$51,2,FALSE)</f>
        <v>Ζ7</v>
      </c>
      <c r="E3079">
        <f>HLOOKUP(C3079,Categorisation_T!$D$1:$DH$4,4,FALSE)</f>
        <v>15.2</v>
      </c>
      <c r="F3079" t="str">
        <f t="shared" si="146"/>
        <v>15.2-Ζ7</v>
      </c>
      <c r="G3079">
        <f>VLOOKUP($B3079,Categorisation_T_Score!$B$1:$DH$51,$C3079+2,FALSE)</f>
        <v>0</v>
      </c>
      <c r="H3079">
        <f>IFERROR(VLOOKUP(G3079,ScoreCards!$C$3:$F$6,4),0)</f>
        <v>0</v>
      </c>
    </row>
    <row r="3080" spans="2:8">
      <c r="B3080">
        <f t="shared" si="144"/>
        <v>32</v>
      </c>
      <c r="C3080">
        <f t="shared" si="145"/>
        <v>25</v>
      </c>
      <c r="D3080" t="str">
        <f>VLOOKUP(B3080,Categorisation_T!$B$4:$C$51,2,FALSE)</f>
        <v>Ζ7</v>
      </c>
      <c r="E3080">
        <f>HLOOKUP(C3080,Categorisation_T!$D$1:$DH$4,4,FALSE)</f>
        <v>96.01</v>
      </c>
      <c r="F3080" t="str">
        <f t="shared" si="146"/>
        <v>96.01-Ζ7</v>
      </c>
      <c r="G3080">
        <f>VLOOKUP($B3080,Categorisation_T_Score!$B$1:$DH$51,$C3080+2,FALSE)</f>
        <v>0</v>
      </c>
      <c r="H3080">
        <f>IFERROR(VLOOKUP(G3080,ScoreCards!$C$3:$F$6,4),0)</f>
        <v>0</v>
      </c>
    </row>
    <row r="3081" spans="2:8">
      <c r="B3081">
        <f t="shared" si="144"/>
        <v>32</v>
      </c>
      <c r="C3081">
        <f t="shared" si="145"/>
        <v>26</v>
      </c>
      <c r="D3081" t="str">
        <f>VLOOKUP(B3081,Categorisation_T!$B$4:$C$51,2,FALSE)</f>
        <v>Ζ7</v>
      </c>
      <c r="E3081" t="str">
        <f>HLOOKUP(C3081,Categorisation_T!$D$1:$DH$4,4,FALSE)</f>
        <v>D</v>
      </c>
      <c r="F3081" t="str">
        <f t="shared" si="146"/>
        <v>D-Ζ7</v>
      </c>
      <c r="G3081">
        <f>VLOOKUP($B3081,Categorisation_T_Score!$B$1:$DH$51,$C3081+2,FALSE)</f>
        <v>0</v>
      </c>
      <c r="H3081">
        <f>IFERROR(VLOOKUP(G3081,ScoreCards!$C$3:$F$6,4),0)</f>
        <v>0</v>
      </c>
    </row>
    <row r="3082" spans="2:8">
      <c r="B3082">
        <f t="shared" si="144"/>
        <v>32</v>
      </c>
      <c r="C3082">
        <f t="shared" si="145"/>
        <v>27</v>
      </c>
      <c r="D3082" t="str">
        <f>VLOOKUP(B3082,Categorisation_T!$B$4:$C$51,2,FALSE)</f>
        <v>Ζ7</v>
      </c>
      <c r="E3082">
        <f>HLOOKUP(C3082,Categorisation_T!$D$1:$DH$4,4,FALSE)</f>
        <v>16.100000000000001</v>
      </c>
      <c r="F3082" t="str">
        <f t="shared" si="146"/>
        <v>16.1-Ζ7</v>
      </c>
      <c r="G3082">
        <f>VLOOKUP($B3082,Categorisation_T_Score!$B$1:$DH$51,$C3082+2,FALSE)</f>
        <v>0</v>
      </c>
      <c r="H3082">
        <f>IFERROR(VLOOKUP(G3082,ScoreCards!$C$3:$F$6,4),0)</f>
        <v>0</v>
      </c>
    </row>
    <row r="3083" spans="2:8">
      <c r="B3083">
        <f t="shared" si="144"/>
        <v>32</v>
      </c>
      <c r="C3083">
        <f t="shared" si="145"/>
        <v>28</v>
      </c>
      <c r="D3083" t="str">
        <f>VLOOKUP(B3083,Categorisation_T!$B$4:$C$51,2,FALSE)</f>
        <v>Ζ7</v>
      </c>
      <c r="E3083">
        <f>HLOOKUP(C3083,Categorisation_T!$D$1:$DH$4,4,FALSE)</f>
        <v>16.2</v>
      </c>
      <c r="F3083" t="str">
        <f t="shared" si="146"/>
        <v>16.2-Ζ7</v>
      </c>
      <c r="G3083">
        <f>VLOOKUP($B3083,Categorisation_T_Score!$B$1:$DH$51,$C3083+2,FALSE)</f>
        <v>0</v>
      </c>
      <c r="H3083">
        <f>IFERROR(VLOOKUP(G3083,ScoreCards!$C$3:$F$6,4),0)</f>
        <v>0</v>
      </c>
    </row>
    <row r="3084" spans="2:8">
      <c r="B3084">
        <f t="shared" si="144"/>
        <v>32</v>
      </c>
      <c r="C3084">
        <f t="shared" si="145"/>
        <v>29</v>
      </c>
      <c r="D3084" t="str">
        <f>VLOOKUP(B3084,Categorisation_T!$B$4:$C$51,2,FALSE)</f>
        <v>Ζ7</v>
      </c>
      <c r="E3084">
        <f>HLOOKUP(C3084,Categorisation_T!$D$1:$DH$4,4,FALSE)</f>
        <v>17.100000000000001</v>
      </c>
      <c r="F3084" t="str">
        <f t="shared" si="146"/>
        <v>17.1-Ζ7</v>
      </c>
      <c r="G3084">
        <f>VLOOKUP($B3084,Categorisation_T_Score!$B$1:$DH$51,$C3084+2,FALSE)</f>
        <v>0</v>
      </c>
      <c r="H3084">
        <f>IFERROR(VLOOKUP(G3084,ScoreCards!$C$3:$F$6,4),0)</f>
        <v>0</v>
      </c>
    </row>
    <row r="3085" spans="2:8">
      <c r="B3085">
        <f t="shared" si="144"/>
        <v>32</v>
      </c>
      <c r="C3085">
        <f t="shared" si="145"/>
        <v>30</v>
      </c>
      <c r="D3085" t="str">
        <f>VLOOKUP(B3085,Categorisation_T!$B$4:$C$51,2,FALSE)</f>
        <v>Ζ7</v>
      </c>
      <c r="E3085">
        <f>HLOOKUP(C3085,Categorisation_T!$D$1:$DH$4,4,FALSE)</f>
        <v>17.2</v>
      </c>
      <c r="F3085" t="str">
        <f t="shared" si="146"/>
        <v>17.2-Ζ7</v>
      </c>
      <c r="G3085">
        <f>VLOOKUP($B3085,Categorisation_T_Score!$B$1:$DH$51,$C3085+2,FALSE)</f>
        <v>0</v>
      </c>
      <c r="H3085">
        <f>IFERROR(VLOOKUP(G3085,ScoreCards!$C$3:$F$6,4),0)</f>
        <v>0</v>
      </c>
    </row>
    <row r="3086" spans="2:8">
      <c r="B3086">
        <f t="shared" si="144"/>
        <v>32</v>
      </c>
      <c r="C3086">
        <f t="shared" si="145"/>
        <v>31</v>
      </c>
      <c r="D3086" t="str">
        <f>VLOOKUP(B3086,Categorisation_T!$B$4:$C$51,2,FALSE)</f>
        <v>Ζ7</v>
      </c>
      <c r="E3086">
        <f>HLOOKUP(C3086,Categorisation_T!$D$1:$DH$4,4,FALSE)</f>
        <v>18.100000000000001</v>
      </c>
      <c r="F3086" t="str">
        <f t="shared" si="146"/>
        <v>18.1-Ζ7</v>
      </c>
      <c r="G3086">
        <f>VLOOKUP($B3086,Categorisation_T_Score!$B$1:$DH$51,$C3086+2,FALSE)</f>
        <v>0</v>
      </c>
      <c r="H3086">
        <f>IFERROR(VLOOKUP(G3086,ScoreCards!$C$3:$F$6,4),0)</f>
        <v>0</v>
      </c>
    </row>
    <row r="3087" spans="2:8">
      <c r="B3087">
        <f t="shared" si="144"/>
        <v>32</v>
      </c>
      <c r="C3087">
        <f t="shared" si="145"/>
        <v>32</v>
      </c>
      <c r="D3087" t="str">
        <f>VLOOKUP(B3087,Categorisation_T!$B$4:$C$51,2,FALSE)</f>
        <v>Ζ7</v>
      </c>
      <c r="E3087" t="str">
        <f>HLOOKUP(C3087,Categorisation_T!$D$1:$DH$4,4,FALSE)</f>
        <v>E</v>
      </c>
      <c r="F3087" t="str">
        <f t="shared" si="146"/>
        <v>E-Ζ7</v>
      </c>
      <c r="G3087" t="str">
        <f>VLOOKUP($B3087,Categorisation_T_Score!$B$1:$DH$51,$C3087+2,FALSE)</f>
        <v>P2</v>
      </c>
      <c r="H3087">
        <f>IFERROR(VLOOKUP(G3087,ScoreCards!$C$3:$F$6,4),0)</f>
        <v>0</v>
      </c>
    </row>
    <row r="3088" spans="2:8">
      <c r="B3088">
        <f t="shared" si="144"/>
        <v>32</v>
      </c>
      <c r="C3088">
        <f t="shared" si="145"/>
        <v>33</v>
      </c>
      <c r="D3088" t="str">
        <f>VLOOKUP(B3088,Categorisation_T!$B$4:$C$51,2,FALSE)</f>
        <v>Ζ7</v>
      </c>
      <c r="E3088">
        <f>HLOOKUP(C3088,Categorisation_T!$D$1:$DH$4,4,FALSE)</f>
        <v>19.100000000000001</v>
      </c>
      <c r="F3088" t="str">
        <f t="shared" si="146"/>
        <v>19.1-Ζ7</v>
      </c>
      <c r="G3088" t="str">
        <f>VLOOKUP($B3088,Categorisation_T_Score!$B$1:$DH$51,$C3088+2,FALSE)</f>
        <v>P2</v>
      </c>
      <c r="H3088">
        <f>IFERROR(VLOOKUP(G3088,ScoreCards!$C$3:$F$6,4),0)</f>
        <v>0</v>
      </c>
    </row>
    <row r="3089" spans="2:8">
      <c r="B3089">
        <f t="shared" si="144"/>
        <v>32</v>
      </c>
      <c r="C3089">
        <f t="shared" si="145"/>
        <v>34</v>
      </c>
      <c r="D3089" t="str">
        <f>VLOOKUP(B3089,Categorisation_T!$B$4:$C$51,2,FALSE)</f>
        <v>Ζ7</v>
      </c>
      <c r="E3089">
        <f>HLOOKUP(C3089,Categorisation_T!$D$1:$DH$4,4,FALSE)</f>
        <v>20.100000000000001</v>
      </c>
      <c r="F3089" t="str">
        <f t="shared" si="146"/>
        <v>20.1-Ζ7</v>
      </c>
      <c r="G3089">
        <f>VLOOKUP($B3089,Categorisation_T_Score!$B$1:$DH$51,$C3089+2,FALSE)</f>
        <v>0</v>
      </c>
      <c r="H3089">
        <f>IFERROR(VLOOKUP(G3089,ScoreCards!$C$3:$F$6,4),0)</f>
        <v>0</v>
      </c>
    </row>
    <row r="3090" spans="2:8">
      <c r="B3090">
        <f t="shared" si="144"/>
        <v>32</v>
      </c>
      <c r="C3090">
        <f t="shared" si="145"/>
        <v>35</v>
      </c>
      <c r="D3090" t="str">
        <f>VLOOKUP(B3090,Categorisation_T!$B$4:$C$51,2,FALSE)</f>
        <v>Ζ7</v>
      </c>
      <c r="E3090">
        <f>HLOOKUP(C3090,Categorisation_T!$D$1:$DH$4,4,FALSE)</f>
        <v>20.2</v>
      </c>
      <c r="F3090" t="str">
        <f t="shared" si="146"/>
        <v>20.2-Ζ7</v>
      </c>
      <c r="G3090">
        <f>VLOOKUP($B3090,Categorisation_T_Score!$B$1:$DH$51,$C3090+2,FALSE)</f>
        <v>0</v>
      </c>
      <c r="H3090">
        <f>IFERROR(VLOOKUP(G3090,ScoreCards!$C$3:$F$6,4),0)</f>
        <v>0</v>
      </c>
    </row>
    <row r="3091" spans="2:8">
      <c r="B3091">
        <f t="shared" si="144"/>
        <v>32</v>
      </c>
      <c r="C3091">
        <f t="shared" si="145"/>
        <v>36</v>
      </c>
      <c r="D3091" t="str">
        <f>VLOOKUP(B3091,Categorisation_T!$B$4:$C$51,2,FALSE)</f>
        <v>Ζ7</v>
      </c>
      <c r="E3091">
        <f>HLOOKUP(C3091,Categorisation_T!$D$1:$DH$4,4,FALSE)</f>
        <v>20.3</v>
      </c>
      <c r="F3091" t="str">
        <f t="shared" si="146"/>
        <v>20.3-Ζ7</v>
      </c>
      <c r="G3091">
        <f>VLOOKUP($B3091,Categorisation_T_Score!$B$1:$DH$51,$C3091+2,FALSE)</f>
        <v>0</v>
      </c>
      <c r="H3091">
        <f>IFERROR(VLOOKUP(G3091,ScoreCards!$C$3:$F$6,4),0)</f>
        <v>0</v>
      </c>
    </row>
    <row r="3092" spans="2:8">
      <c r="B3092">
        <f t="shared" si="144"/>
        <v>32</v>
      </c>
      <c r="C3092">
        <f t="shared" si="145"/>
        <v>37</v>
      </c>
      <c r="D3092" t="str">
        <f>VLOOKUP(B3092,Categorisation_T!$B$4:$C$51,2,FALSE)</f>
        <v>Ζ7</v>
      </c>
      <c r="E3092">
        <f>HLOOKUP(C3092,Categorisation_T!$D$1:$DH$4,4,FALSE)</f>
        <v>20.399999999999999</v>
      </c>
      <c r="F3092" t="str">
        <f t="shared" si="146"/>
        <v>20.4-Ζ7</v>
      </c>
      <c r="G3092">
        <f>VLOOKUP($B3092,Categorisation_T_Score!$B$1:$DH$51,$C3092+2,FALSE)</f>
        <v>0</v>
      </c>
      <c r="H3092">
        <f>IFERROR(VLOOKUP(G3092,ScoreCards!$C$3:$F$6,4),0)</f>
        <v>0</v>
      </c>
    </row>
    <row r="3093" spans="2:8">
      <c r="B3093">
        <f t="shared" si="144"/>
        <v>32</v>
      </c>
      <c r="C3093">
        <f t="shared" si="145"/>
        <v>38</v>
      </c>
      <c r="D3093" t="str">
        <f>VLOOKUP(B3093,Categorisation_T!$B$4:$C$51,2,FALSE)</f>
        <v>Ζ7</v>
      </c>
      <c r="E3093">
        <f>HLOOKUP(C3093,Categorisation_T!$D$1:$DH$4,4,FALSE)</f>
        <v>20.5</v>
      </c>
      <c r="F3093" t="str">
        <f t="shared" si="146"/>
        <v>20.5-Ζ7</v>
      </c>
      <c r="G3093">
        <f>VLOOKUP($B3093,Categorisation_T_Score!$B$1:$DH$51,$C3093+2,FALSE)</f>
        <v>0</v>
      </c>
      <c r="H3093">
        <f>IFERROR(VLOOKUP(G3093,ScoreCards!$C$3:$F$6,4),0)</f>
        <v>0</v>
      </c>
    </row>
    <row r="3094" spans="2:8">
      <c r="B3094">
        <f t="shared" si="144"/>
        <v>32</v>
      </c>
      <c r="C3094">
        <f t="shared" si="145"/>
        <v>39</v>
      </c>
      <c r="D3094" t="str">
        <f>VLOOKUP(B3094,Categorisation_T!$B$4:$C$51,2,FALSE)</f>
        <v>Ζ7</v>
      </c>
      <c r="E3094">
        <f>HLOOKUP(C3094,Categorisation_T!$D$1:$DH$4,4,FALSE)</f>
        <v>20.6</v>
      </c>
      <c r="F3094" t="str">
        <f t="shared" si="146"/>
        <v>20.6-Ζ7</v>
      </c>
      <c r="G3094">
        <f>VLOOKUP($B3094,Categorisation_T_Score!$B$1:$DH$51,$C3094+2,FALSE)</f>
        <v>0</v>
      </c>
      <c r="H3094">
        <f>IFERROR(VLOOKUP(G3094,ScoreCards!$C$3:$F$6,4),0)</f>
        <v>0</v>
      </c>
    </row>
    <row r="3095" spans="2:8">
      <c r="B3095">
        <f t="shared" si="144"/>
        <v>32</v>
      </c>
      <c r="C3095">
        <f t="shared" si="145"/>
        <v>40</v>
      </c>
      <c r="D3095" t="str">
        <f>VLOOKUP(B3095,Categorisation_T!$B$4:$C$51,2,FALSE)</f>
        <v>Ζ7</v>
      </c>
      <c r="E3095">
        <f>HLOOKUP(C3095,Categorisation_T!$D$1:$DH$4,4,FALSE)</f>
        <v>21.1</v>
      </c>
      <c r="F3095" t="str">
        <f t="shared" si="146"/>
        <v>21.1-Ζ7</v>
      </c>
      <c r="G3095">
        <f>VLOOKUP($B3095,Categorisation_T_Score!$B$1:$DH$51,$C3095+2,FALSE)</f>
        <v>0</v>
      </c>
      <c r="H3095">
        <f>IFERROR(VLOOKUP(G3095,ScoreCards!$C$3:$F$6,4),0)</f>
        <v>0</v>
      </c>
    </row>
    <row r="3096" spans="2:8">
      <c r="B3096">
        <f t="shared" si="144"/>
        <v>32</v>
      </c>
      <c r="C3096">
        <f t="shared" si="145"/>
        <v>41</v>
      </c>
      <c r="D3096" t="str">
        <f>VLOOKUP(B3096,Categorisation_T!$B$4:$C$51,2,FALSE)</f>
        <v>Ζ7</v>
      </c>
      <c r="E3096">
        <f>HLOOKUP(C3096,Categorisation_T!$D$1:$DH$4,4,FALSE)</f>
        <v>21.2</v>
      </c>
      <c r="F3096" t="str">
        <f t="shared" si="146"/>
        <v>21.2-Ζ7</v>
      </c>
      <c r="G3096">
        <f>VLOOKUP($B3096,Categorisation_T_Score!$B$1:$DH$51,$C3096+2,FALSE)</f>
        <v>0</v>
      </c>
      <c r="H3096">
        <f>IFERROR(VLOOKUP(G3096,ScoreCards!$C$3:$F$6,4),0)</f>
        <v>0</v>
      </c>
    </row>
    <row r="3097" spans="2:8">
      <c r="B3097">
        <f t="shared" si="144"/>
        <v>32</v>
      </c>
      <c r="C3097">
        <f t="shared" si="145"/>
        <v>42</v>
      </c>
      <c r="D3097" t="str">
        <f>VLOOKUP(B3097,Categorisation_T!$B$4:$C$51,2,FALSE)</f>
        <v>Ζ7</v>
      </c>
      <c r="E3097">
        <f>HLOOKUP(C3097,Categorisation_T!$D$1:$DH$4,4,FALSE)</f>
        <v>22.1</v>
      </c>
      <c r="F3097" t="str">
        <f t="shared" si="146"/>
        <v>22.1-Ζ7</v>
      </c>
      <c r="G3097">
        <f>VLOOKUP($B3097,Categorisation_T_Score!$B$1:$DH$51,$C3097+2,FALSE)</f>
        <v>0</v>
      </c>
      <c r="H3097">
        <f>IFERROR(VLOOKUP(G3097,ScoreCards!$C$3:$F$6,4),0)</f>
        <v>0</v>
      </c>
    </row>
    <row r="3098" spans="2:8">
      <c r="B3098">
        <f t="shared" si="144"/>
        <v>32</v>
      </c>
      <c r="C3098">
        <f t="shared" si="145"/>
        <v>43</v>
      </c>
      <c r="D3098" t="str">
        <f>VLOOKUP(B3098,Categorisation_T!$B$4:$C$51,2,FALSE)</f>
        <v>Ζ7</v>
      </c>
      <c r="E3098">
        <f>HLOOKUP(C3098,Categorisation_T!$D$1:$DH$4,4,FALSE)</f>
        <v>22.2</v>
      </c>
      <c r="F3098" t="str">
        <f t="shared" si="146"/>
        <v>22.2-Ζ7</v>
      </c>
      <c r="G3098">
        <f>VLOOKUP($B3098,Categorisation_T_Score!$B$1:$DH$51,$C3098+2,FALSE)</f>
        <v>0</v>
      </c>
      <c r="H3098">
        <f>IFERROR(VLOOKUP(G3098,ScoreCards!$C$3:$F$6,4),0)</f>
        <v>0</v>
      </c>
    </row>
    <row r="3099" spans="2:8">
      <c r="B3099">
        <f t="shared" si="144"/>
        <v>32</v>
      </c>
      <c r="C3099">
        <f t="shared" si="145"/>
        <v>44</v>
      </c>
      <c r="D3099" t="str">
        <f>VLOOKUP(B3099,Categorisation_T!$B$4:$C$51,2,FALSE)</f>
        <v>Ζ7</v>
      </c>
      <c r="E3099" t="str">
        <f>HLOOKUP(C3099,Categorisation_T!$D$1:$DH$4,4,FALSE)</f>
        <v>F</v>
      </c>
      <c r="F3099" t="str">
        <f t="shared" si="146"/>
        <v>F-Ζ7</v>
      </c>
      <c r="G3099">
        <f>VLOOKUP($B3099,Categorisation_T_Score!$B$1:$DH$51,$C3099+2,FALSE)</f>
        <v>0</v>
      </c>
      <c r="H3099">
        <f>IFERROR(VLOOKUP(G3099,ScoreCards!$C$3:$F$6,4),0)</f>
        <v>0</v>
      </c>
    </row>
    <row r="3100" spans="2:8">
      <c r="B3100">
        <f t="shared" si="144"/>
        <v>32</v>
      </c>
      <c r="C3100">
        <f t="shared" si="145"/>
        <v>45</v>
      </c>
      <c r="D3100" t="str">
        <f>VLOOKUP(B3100,Categorisation_T!$B$4:$C$51,2,FALSE)</f>
        <v>Ζ7</v>
      </c>
      <c r="E3100">
        <f>HLOOKUP(C3100,Categorisation_T!$D$1:$DH$4,4,FALSE)</f>
        <v>23.1</v>
      </c>
      <c r="F3100" t="str">
        <f t="shared" si="146"/>
        <v>23.1-Ζ7</v>
      </c>
      <c r="G3100">
        <f>VLOOKUP($B3100,Categorisation_T_Score!$B$1:$DH$51,$C3100+2,FALSE)</f>
        <v>0</v>
      </c>
      <c r="H3100">
        <f>IFERROR(VLOOKUP(G3100,ScoreCards!$C$3:$F$6,4),0)</f>
        <v>0</v>
      </c>
    </row>
    <row r="3101" spans="2:8">
      <c r="B3101">
        <f t="shared" si="144"/>
        <v>32</v>
      </c>
      <c r="C3101">
        <f t="shared" si="145"/>
        <v>46</v>
      </c>
      <c r="D3101" t="str">
        <f>VLOOKUP(B3101,Categorisation_T!$B$4:$C$51,2,FALSE)</f>
        <v>Ζ7</v>
      </c>
      <c r="E3101">
        <f>HLOOKUP(C3101,Categorisation_T!$D$1:$DH$4,4,FALSE)</f>
        <v>23.2</v>
      </c>
      <c r="F3101" t="str">
        <f t="shared" si="146"/>
        <v>23.2-Ζ7</v>
      </c>
      <c r="G3101">
        <f>VLOOKUP($B3101,Categorisation_T_Score!$B$1:$DH$51,$C3101+2,FALSE)</f>
        <v>0</v>
      </c>
      <c r="H3101">
        <f>IFERROR(VLOOKUP(G3101,ScoreCards!$C$3:$F$6,4),0)</f>
        <v>0</v>
      </c>
    </row>
    <row r="3102" spans="2:8">
      <c r="B3102">
        <f t="shared" si="144"/>
        <v>32</v>
      </c>
      <c r="C3102">
        <f t="shared" si="145"/>
        <v>47</v>
      </c>
      <c r="D3102" t="str">
        <f>VLOOKUP(B3102,Categorisation_T!$B$4:$C$51,2,FALSE)</f>
        <v>Ζ7</v>
      </c>
      <c r="E3102">
        <f>HLOOKUP(C3102,Categorisation_T!$D$1:$DH$4,4,FALSE)</f>
        <v>23.3</v>
      </c>
      <c r="F3102" t="str">
        <f t="shared" si="146"/>
        <v>23.3-Ζ7</v>
      </c>
      <c r="G3102">
        <f>VLOOKUP($B3102,Categorisation_T_Score!$B$1:$DH$51,$C3102+2,FALSE)</f>
        <v>0</v>
      </c>
      <c r="H3102">
        <f>IFERROR(VLOOKUP(G3102,ScoreCards!$C$3:$F$6,4),0)</f>
        <v>0</v>
      </c>
    </row>
    <row r="3103" spans="2:8">
      <c r="B3103">
        <f t="shared" si="144"/>
        <v>32</v>
      </c>
      <c r="C3103">
        <f t="shared" si="145"/>
        <v>48</v>
      </c>
      <c r="D3103" t="str">
        <f>VLOOKUP(B3103,Categorisation_T!$B$4:$C$51,2,FALSE)</f>
        <v>Ζ7</v>
      </c>
      <c r="E3103">
        <f>HLOOKUP(C3103,Categorisation_T!$D$1:$DH$4,4,FALSE)</f>
        <v>23.4</v>
      </c>
      <c r="F3103" t="str">
        <f t="shared" si="146"/>
        <v>23.4-Ζ7</v>
      </c>
      <c r="G3103">
        <f>VLOOKUP($B3103,Categorisation_T_Score!$B$1:$DH$51,$C3103+2,FALSE)</f>
        <v>0</v>
      </c>
      <c r="H3103">
        <f>IFERROR(VLOOKUP(G3103,ScoreCards!$C$3:$F$6,4),0)</f>
        <v>0</v>
      </c>
    </row>
    <row r="3104" spans="2:8">
      <c r="B3104">
        <f t="shared" si="144"/>
        <v>32</v>
      </c>
      <c r="C3104">
        <f t="shared" si="145"/>
        <v>49</v>
      </c>
      <c r="D3104" t="str">
        <f>VLOOKUP(B3104,Categorisation_T!$B$4:$C$51,2,FALSE)</f>
        <v>Ζ7</v>
      </c>
      <c r="E3104">
        <f>HLOOKUP(C3104,Categorisation_T!$D$1:$DH$4,4,FALSE)</f>
        <v>23.5</v>
      </c>
      <c r="F3104" t="str">
        <f t="shared" si="146"/>
        <v>23.5-Ζ7</v>
      </c>
      <c r="G3104">
        <f>VLOOKUP($B3104,Categorisation_T_Score!$B$1:$DH$51,$C3104+2,FALSE)</f>
        <v>0</v>
      </c>
      <c r="H3104">
        <f>IFERROR(VLOOKUP(G3104,ScoreCards!$C$3:$F$6,4),0)</f>
        <v>0</v>
      </c>
    </row>
    <row r="3105" spans="2:8">
      <c r="B3105">
        <f t="shared" si="144"/>
        <v>32</v>
      </c>
      <c r="C3105">
        <f t="shared" si="145"/>
        <v>50</v>
      </c>
      <c r="D3105" t="str">
        <f>VLOOKUP(B3105,Categorisation_T!$B$4:$C$51,2,FALSE)</f>
        <v>Ζ7</v>
      </c>
      <c r="E3105">
        <f>HLOOKUP(C3105,Categorisation_T!$D$1:$DH$4,4,FALSE)</f>
        <v>23.6</v>
      </c>
      <c r="F3105" t="str">
        <f t="shared" si="146"/>
        <v>23.6-Ζ7</v>
      </c>
      <c r="G3105">
        <f>VLOOKUP($B3105,Categorisation_T_Score!$B$1:$DH$51,$C3105+2,FALSE)</f>
        <v>0</v>
      </c>
      <c r="H3105">
        <f>IFERROR(VLOOKUP(G3105,ScoreCards!$C$3:$F$6,4),0)</f>
        <v>0</v>
      </c>
    </row>
    <row r="3106" spans="2:8">
      <c r="B3106">
        <f t="shared" si="144"/>
        <v>32</v>
      </c>
      <c r="C3106">
        <f t="shared" si="145"/>
        <v>51</v>
      </c>
      <c r="D3106" t="str">
        <f>VLOOKUP(B3106,Categorisation_T!$B$4:$C$51,2,FALSE)</f>
        <v>Ζ7</v>
      </c>
      <c r="E3106">
        <f>HLOOKUP(C3106,Categorisation_T!$D$1:$DH$4,4,FALSE)</f>
        <v>23.7</v>
      </c>
      <c r="F3106" t="str">
        <f t="shared" si="146"/>
        <v>23.7-Ζ7</v>
      </c>
      <c r="G3106">
        <f>VLOOKUP($B3106,Categorisation_T_Score!$B$1:$DH$51,$C3106+2,FALSE)</f>
        <v>0</v>
      </c>
      <c r="H3106">
        <f>IFERROR(VLOOKUP(G3106,ScoreCards!$C$3:$F$6,4),0)</f>
        <v>0</v>
      </c>
    </row>
    <row r="3107" spans="2:8">
      <c r="B3107">
        <f t="shared" si="144"/>
        <v>32</v>
      </c>
      <c r="C3107">
        <f t="shared" si="145"/>
        <v>52</v>
      </c>
      <c r="D3107" t="str">
        <f>VLOOKUP(B3107,Categorisation_T!$B$4:$C$51,2,FALSE)</f>
        <v>Ζ7</v>
      </c>
      <c r="E3107">
        <f>HLOOKUP(C3107,Categorisation_T!$D$1:$DH$4,4,FALSE)</f>
        <v>38</v>
      </c>
      <c r="F3107" t="str">
        <f t="shared" si="146"/>
        <v>38-Ζ7</v>
      </c>
      <c r="G3107">
        <f>VLOOKUP($B3107,Categorisation_T_Score!$B$1:$DH$51,$C3107+2,FALSE)</f>
        <v>0</v>
      </c>
      <c r="H3107">
        <f>IFERROR(VLOOKUP(G3107,ScoreCards!$C$3:$F$6,4),0)</f>
        <v>0</v>
      </c>
    </row>
    <row r="3108" spans="2:8">
      <c r="B3108">
        <f t="shared" si="144"/>
        <v>32</v>
      </c>
      <c r="C3108">
        <f t="shared" si="145"/>
        <v>53</v>
      </c>
      <c r="D3108" t="str">
        <f>VLOOKUP(B3108,Categorisation_T!$B$4:$C$51,2,FALSE)</f>
        <v>Ζ7</v>
      </c>
      <c r="E3108">
        <f>HLOOKUP(C3108,Categorisation_T!$D$1:$DH$4,4,FALSE)</f>
        <v>39</v>
      </c>
      <c r="F3108" t="str">
        <f t="shared" si="146"/>
        <v>39-Ζ7</v>
      </c>
      <c r="G3108">
        <f>VLOOKUP($B3108,Categorisation_T_Score!$B$1:$DH$51,$C3108+2,FALSE)</f>
        <v>0</v>
      </c>
      <c r="H3108">
        <f>IFERROR(VLOOKUP(G3108,ScoreCards!$C$3:$F$6,4),0)</f>
        <v>0</v>
      </c>
    </row>
    <row r="3109" spans="2:8">
      <c r="B3109">
        <f t="shared" si="144"/>
        <v>32</v>
      </c>
      <c r="C3109">
        <f t="shared" si="145"/>
        <v>54</v>
      </c>
      <c r="D3109" t="str">
        <f>VLOOKUP(B3109,Categorisation_T!$B$4:$C$51,2,FALSE)</f>
        <v>Ζ7</v>
      </c>
      <c r="E3109" t="str">
        <f>HLOOKUP(C3109,Categorisation_T!$D$1:$DH$4,4,FALSE)</f>
        <v>G</v>
      </c>
      <c r="F3109" t="str">
        <f t="shared" si="146"/>
        <v>G-Ζ7</v>
      </c>
      <c r="G3109" t="str">
        <f>VLOOKUP($B3109,Categorisation_T_Score!$B$1:$DH$51,$C3109+2,FALSE)</f>
        <v>P2</v>
      </c>
      <c r="H3109">
        <f>IFERROR(VLOOKUP(G3109,ScoreCards!$C$3:$F$6,4),0)</f>
        <v>0</v>
      </c>
    </row>
    <row r="3110" spans="2:8">
      <c r="B3110">
        <f t="shared" si="144"/>
        <v>32</v>
      </c>
      <c r="C3110">
        <f t="shared" si="145"/>
        <v>55</v>
      </c>
      <c r="D3110" t="str">
        <f>VLOOKUP(B3110,Categorisation_T!$B$4:$C$51,2,FALSE)</f>
        <v>Ζ7</v>
      </c>
      <c r="E3110">
        <f>HLOOKUP(C3110,Categorisation_T!$D$1:$DH$4,4,FALSE)</f>
        <v>24.1</v>
      </c>
      <c r="F3110" t="str">
        <f t="shared" si="146"/>
        <v>24.1-Ζ7</v>
      </c>
      <c r="G3110" t="str">
        <f>VLOOKUP($B3110,Categorisation_T_Score!$B$1:$DH$51,$C3110+2,FALSE)</f>
        <v>P2</v>
      </c>
      <c r="H3110">
        <f>IFERROR(VLOOKUP(G3110,ScoreCards!$C$3:$F$6,4),0)</f>
        <v>0</v>
      </c>
    </row>
    <row r="3111" spans="2:8">
      <c r="B3111">
        <f t="shared" si="144"/>
        <v>32</v>
      </c>
      <c r="C3111">
        <f t="shared" si="145"/>
        <v>56</v>
      </c>
      <c r="D3111" t="str">
        <f>VLOOKUP(B3111,Categorisation_T!$B$4:$C$51,2,FALSE)</f>
        <v>Ζ7</v>
      </c>
      <c r="E3111">
        <f>HLOOKUP(C3111,Categorisation_T!$D$1:$DH$4,4,FALSE)</f>
        <v>24.2</v>
      </c>
      <c r="F3111" t="str">
        <f t="shared" si="146"/>
        <v>24.2-Ζ7</v>
      </c>
      <c r="G3111" t="str">
        <f>VLOOKUP($B3111,Categorisation_T_Score!$B$1:$DH$51,$C3111+2,FALSE)</f>
        <v>P2</v>
      </c>
      <c r="H3111">
        <f>IFERROR(VLOOKUP(G3111,ScoreCards!$C$3:$F$6,4),0)</f>
        <v>0</v>
      </c>
    </row>
    <row r="3112" spans="2:8">
      <c r="B3112">
        <f t="shared" si="144"/>
        <v>32</v>
      </c>
      <c r="C3112">
        <f t="shared" si="145"/>
        <v>57</v>
      </c>
      <c r="D3112" t="str">
        <f>VLOOKUP(B3112,Categorisation_T!$B$4:$C$51,2,FALSE)</f>
        <v>Ζ7</v>
      </c>
      <c r="E3112">
        <f>HLOOKUP(C3112,Categorisation_T!$D$1:$DH$4,4,FALSE)</f>
        <v>24.3</v>
      </c>
      <c r="F3112" t="str">
        <f t="shared" si="146"/>
        <v>24.3-Ζ7</v>
      </c>
      <c r="G3112" t="str">
        <f>VLOOKUP($B3112,Categorisation_T_Score!$B$1:$DH$51,$C3112+2,FALSE)</f>
        <v>P2</v>
      </c>
      <c r="H3112">
        <f>IFERROR(VLOOKUP(G3112,ScoreCards!$C$3:$F$6,4),0)</f>
        <v>0</v>
      </c>
    </row>
    <row r="3113" spans="2:8">
      <c r="B3113">
        <f t="shared" si="144"/>
        <v>32</v>
      </c>
      <c r="C3113">
        <f t="shared" si="145"/>
        <v>58</v>
      </c>
      <c r="D3113" t="str">
        <f>VLOOKUP(B3113,Categorisation_T!$B$4:$C$51,2,FALSE)</f>
        <v>Ζ7</v>
      </c>
      <c r="E3113">
        <f>HLOOKUP(C3113,Categorisation_T!$D$1:$DH$4,4,FALSE)</f>
        <v>24.4</v>
      </c>
      <c r="F3113" t="str">
        <f t="shared" si="146"/>
        <v>24.4-Ζ7</v>
      </c>
      <c r="G3113" t="str">
        <f>VLOOKUP($B3113,Categorisation_T_Score!$B$1:$DH$51,$C3113+2,FALSE)</f>
        <v>P2</v>
      </c>
      <c r="H3113">
        <f>IFERROR(VLOOKUP(G3113,ScoreCards!$C$3:$F$6,4),0)</f>
        <v>0</v>
      </c>
    </row>
    <row r="3114" spans="2:8">
      <c r="B3114">
        <f t="shared" si="144"/>
        <v>32</v>
      </c>
      <c r="C3114">
        <f t="shared" si="145"/>
        <v>59</v>
      </c>
      <c r="D3114" t="str">
        <f>VLOOKUP(B3114,Categorisation_T!$B$4:$C$51,2,FALSE)</f>
        <v>Ζ7</v>
      </c>
      <c r="E3114">
        <f>HLOOKUP(C3114,Categorisation_T!$D$1:$DH$4,4,FALSE)</f>
        <v>24.5</v>
      </c>
      <c r="F3114" t="str">
        <f t="shared" si="146"/>
        <v>24.5-Ζ7</v>
      </c>
      <c r="G3114" t="str">
        <f>VLOOKUP($B3114,Categorisation_T_Score!$B$1:$DH$51,$C3114+2,FALSE)</f>
        <v>P2</v>
      </c>
      <c r="H3114">
        <f>IFERROR(VLOOKUP(G3114,ScoreCards!$C$3:$F$6,4),0)</f>
        <v>0</v>
      </c>
    </row>
    <row r="3115" spans="2:8">
      <c r="B3115">
        <f t="shared" si="144"/>
        <v>32</v>
      </c>
      <c r="C3115">
        <f t="shared" si="145"/>
        <v>60</v>
      </c>
      <c r="D3115" t="str">
        <f>VLOOKUP(B3115,Categorisation_T!$B$4:$C$51,2,FALSE)</f>
        <v>Ζ7</v>
      </c>
      <c r="E3115">
        <f>HLOOKUP(C3115,Categorisation_T!$D$1:$DH$4,4,FALSE)</f>
        <v>25.1</v>
      </c>
      <c r="F3115" t="str">
        <f t="shared" si="146"/>
        <v>25.1-Ζ7</v>
      </c>
      <c r="G3115" t="str">
        <f>VLOOKUP($B3115,Categorisation_T_Score!$B$1:$DH$51,$C3115+2,FALSE)</f>
        <v>P2</v>
      </c>
      <c r="H3115">
        <f>IFERROR(VLOOKUP(G3115,ScoreCards!$C$3:$F$6,4),0)</f>
        <v>0</v>
      </c>
    </row>
    <row r="3116" spans="2:8">
      <c r="B3116">
        <f t="shared" si="144"/>
        <v>32</v>
      </c>
      <c r="C3116">
        <f t="shared" si="145"/>
        <v>61</v>
      </c>
      <c r="D3116" t="str">
        <f>VLOOKUP(B3116,Categorisation_T!$B$4:$C$51,2,FALSE)</f>
        <v>Ζ7</v>
      </c>
      <c r="E3116">
        <f>HLOOKUP(C3116,Categorisation_T!$D$1:$DH$4,4,FALSE)</f>
        <v>25.2</v>
      </c>
      <c r="F3116" t="str">
        <f t="shared" si="146"/>
        <v>25.2-Ζ7</v>
      </c>
      <c r="G3116" t="str">
        <f>VLOOKUP($B3116,Categorisation_T_Score!$B$1:$DH$51,$C3116+2,FALSE)</f>
        <v>P2</v>
      </c>
      <c r="H3116">
        <f>IFERROR(VLOOKUP(G3116,ScoreCards!$C$3:$F$6,4),0)</f>
        <v>0</v>
      </c>
    </row>
    <row r="3117" spans="2:8">
      <c r="B3117">
        <f t="shared" si="144"/>
        <v>32</v>
      </c>
      <c r="C3117">
        <f t="shared" si="145"/>
        <v>62</v>
      </c>
      <c r="D3117" t="str">
        <f>VLOOKUP(B3117,Categorisation_T!$B$4:$C$51,2,FALSE)</f>
        <v>Ζ7</v>
      </c>
      <c r="E3117">
        <f>HLOOKUP(C3117,Categorisation_T!$D$1:$DH$4,4,FALSE)</f>
        <v>25.3</v>
      </c>
      <c r="F3117" t="str">
        <f t="shared" si="146"/>
        <v>25.3-Ζ7</v>
      </c>
      <c r="G3117" t="str">
        <f>VLOOKUP($B3117,Categorisation_T_Score!$B$1:$DH$51,$C3117+2,FALSE)</f>
        <v>P2</v>
      </c>
      <c r="H3117">
        <f>IFERROR(VLOOKUP(G3117,ScoreCards!$C$3:$F$6,4),0)</f>
        <v>0</v>
      </c>
    </row>
    <row r="3118" spans="2:8">
      <c r="B3118">
        <f t="shared" si="144"/>
        <v>32</v>
      </c>
      <c r="C3118">
        <f t="shared" si="145"/>
        <v>63</v>
      </c>
      <c r="D3118" t="str">
        <f>VLOOKUP(B3118,Categorisation_T!$B$4:$C$51,2,FALSE)</f>
        <v>Ζ7</v>
      </c>
      <c r="E3118">
        <f>HLOOKUP(C3118,Categorisation_T!$D$1:$DH$4,4,FALSE)</f>
        <v>25.4</v>
      </c>
      <c r="F3118" t="str">
        <f t="shared" si="146"/>
        <v>25.4-Ζ7</v>
      </c>
      <c r="G3118" t="str">
        <f>VLOOKUP($B3118,Categorisation_T_Score!$B$1:$DH$51,$C3118+2,FALSE)</f>
        <v>P2</v>
      </c>
      <c r="H3118">
        <f>IFERROR(VLOOKUP(G3118,ScoreCards!$C$3:$F$6,4),0)</f>
        <v>0</v>
      </c>
    </row>
    <row r="3119" spans="2:8">
      <c r="B3119">
        <f t="shared" si="144"/>
        <v>32</v>
      </c>
      <c r="C3119">
        <f t="shared" si="145"/>
        <v>64</v>
      </c>
      <c r="D3119" t="str">
        <f>VLOOKUP(B3119,Categorisation_T!$B$4:$C$51,2,FALSE)</f>
        <v>Ζ7</v>
      </c>
      <c r="E3119">
        <f>HLOOKUP(C3119,Categorisation_T!$D$1:$DH$4,4,FALSE)</f>
        <v>25.5</v>
      </c>
      <c r="F3119" t="str">
        <f t="shared" si="146"/>
        <v>25.5-Ζ7</v>
      </c>
      <c r="G3119" t="str">
        <f>VLOOKUP($B3119,Categorisation_T_Score!$B$1:$DH$51,$C3119+2,FALSE)</f>
        <v>P2</v>
      </c>
      <c r="H3119">
        <f>IFERROR(VLOOKUP(G3119,ScoreCards!$C$3:$F$6,4),0)</f>
        <v>0</v>
      </c>
    </row>
    <row r="3120" spans="2:8">
      <c r="B3120">
        <f t="shared" si="144"/>
        <v>32</v>
      </c>
      <c r="C3120">
        <f t="shared" si="145"/>
        <v>65</v>
      </c>
      <c r="D3120" t="str">
        <f>VLOOKUP(B3120,Categorisation_T!$B$4:$C$51,2,FALSE)</f>
        <v>Ζ7</v>
      </c>
      <c r="E3120">
        <f>HLOOKUP(C3120,Categorisation_T!$D$1:$DH$4,4,FALSE)</f>
        <v>25.6</v>
      </c>
      <c r="F3120" t="str">
        <f t="shared" si="146"/>
        <v>25.6-Ζ7</v>
      </c>
      <c r="G3120" t="str">
        <f>VLOOKUP($B3120,Categorisation_T_Score!$B$1:$DH$51,$C3120+2,FALSE)</f>
        <v>P2</v>
      </c>
      <c r="H3120">
        <f>IFERROR(VLOOKUP(G3120,ScoreCards!$C$3:$F$6,4),0)</f>
        <v>0</v>
      </c>
    </row>
    <row r="3121" spans="2:8">
      <c r="B3121">
        <f t="shared" si="144"/>
        <v>32</v>
      </c>
      <c r="C3121">
        <f t="shared" si="145"/>
        <v>66</v>
      </c>
      <c r="D3121" t="str">
        <f>VLOOKUP(B3121,Categorisation_T!$B$4:$C$51,2,FALSE)</f>
        <v>Ζ7</v>
      </c>
      <c r="E3121">
        <f>HLOOKUP(C3121,Categorisation_T!$D$1:$DH$4,4,FALSE)</f>
        <v>25.7</v>
      </c>
      <c r="F3121" t="str">
        <f t="shared" si="146"/>
        <v>25.7-Ζ7</v>
      </c>
      <c r="G3121" t="str">
        <f>VLOOKUP($B3121,Categorisation_T_Score!$B$1:$DH$51,$C3121+2,FALSE)</f>
        <v>P2</v>
      </c>
      <c r="H3121">
        <f>IFERROR(VLOOKUP(G3121,ScoreCards!$C$3:$F$6,4),0)</f>
        <v>0</v>
      </c>
    </row>
    <row r="3122" spans="2:8">
      <c r="B3122">
        <f t="shared" ref="B3122:B3185" si="147">B3013+1</f>
        <v>32</v>
      </c>
      <c r="C3122">
        <f t="shared" ref="C3122:C3185" si="148">C3013</f>
        <v>67</v>
      </c>
      <c r="D3122" t="str">
        <f>VLOOKUP(B3122,Categorisation_T!$B$4:$C$51,2,FALSE)</f>
        <v>Ζ7</v>
      </c>
      <c r="E3122">
        <f>HLOOKUP(C3122,Categorisation_T!$D$1:$DH$4,4,FALSE)</f>
        <v>25.9</v>
      </c>
      <c r="F3122" t="str">
        <f t="shared" si="146"/>
        <v>25.9-Ζ7</v>
      </c>
      <c r="G3122" t="str">
        <f>VLOOKUP($B3122,Categorisation_T_Score!$B$1:$DH$51,$C3122+2,FALSE)</f>
        <v>P2</v>
      </c>
      <c r="H3122">
        <f>IFERROR(VLOOKUP(G3122,ScoreCards!$C$3:$F$6,4),0)</f>
        <v>0</v>
      </c>
    </row>
    <row r="3123" spans="2:8">
      <c r="B3123">
        <f t="shared" si="147"/>
        <v>32</v>
      </c>
      <c r="C3123">
        <f t="shared" si="148"/>
        <v>68</v>
      </c>
      <c r="D3123" t="str">
        <f>VLOOKUP(B3123,Categorisation_T!$B$4:$C$51,2,FALSE)</f>
        <v>Ζ7</v>
      </c>
      <c r="E3123" t="str">
        <f>HLOOKUP(C3123,Categorisation_T!$D$1:$DH$4,4,FALSE)</f>
        <v>H</v>
      </c>
      <c r="F3123" t="str">
        <f t="shared" si="146"/>
        <v>H-Ζ7</v>
      </c>
      <c r="G3123">
        <f>VLOOKUP($B3123,Categorisation_T_Score!$B$1:$DH$51,$C3123+2,FALSE)</f>
        <v>0</v>
      </c>
      <c r="H3123">
        <f>IFERROR(VLOOKUP(G3123,ScoreCards!$C$3:$F$6,4),0)</f>
        <v>0</v>
      </c>
    </row>
    <row r="3124" spans="2:8">
      <c r="B3124">
        <f t="shared" si="147"/>
        <v>32</v>
      </c>
      <c r="C3124">
        <f t="shared" si="148"/>
        <v>69</v>
      </c>
      <c r="D3124" t="str">
        <f>VLOOKUP(B3124,Categorisation_T!$B$4:$C$51,2,FALSE)</f>
        <v>Ζ7</v>
      </c>
      <c r="E3124">
        <f>HLOOKUP(C3124,Categorisation_T!$D$1:$DH$4,4,FALSE)</f>
        <v>26.1</v>
      </c>
      <c r="F3124" t="str">
        <f t="shared" si="146"/>
        <v>26.1-Ζ7</v>
      </c>
      <c r="G3124">
        <f>VLOOKUP($B3124,Categorisation_T_Score!$B$1:$DH$51,$C3124+2,FALSE)</f>
        <v>0</v>
      </c>
      <c r="H3124">
        <f>IFERROR(VLOOKUP(G3124,ScoreCards!$C$3:$F$6,4),0)</f>
        <v>0</v>
      </c>
    </row>
    <row r="3125" spans="2:8">
      <c r="B3125">
        <f t="shared" si="147"/>
        <v>32</v>
      </c>
      <c r="C3125">
        <f t="shared" si="148"/>
        <v>70</v>
      </c>
      <c r="D3125" t="str">
        <f>VLOOKUP(B3125,Categorisation_T!$B$4:$C$51,2,FALSE)</f>
        <v>Ζ7</v>
      </c>
      <c r="E3125">
        <f>HLOOKUP(C3125,Categorisation_T!$D$1:$DH$4,4,FALSE)</f>
        <v>26.2</v>
      </c>
      <c r="F3125" t="str">
        <f t="shared" si="146"/>
        <v>26.2-Ζ7</v>
      </c>
      <c r="G3125">
        <f>VLOOKUP($B3125,Categorisation_T_Score!$B$1:$DH$51,$C3125+2,FALSE)</f>
        <v>0</v>
      </c>
      <c r="H3125">
        <f>IFERROR(VLOOKUP(G3125,ScoreCards!$C$3:$F$6,4),0)</f>
        <v>0</v>
      </c>
    </row>
    <row r="3126" spans="2:8">
      <c r="B3126">
        <f t="shared" si="147"/>
        <v>32</v>
      </c>
      <c r="C3126">
        <f t="shared" si="148"/>
        <v>71</v>
      </c>
      <c r="D3126" t="str">
        <f>VLOOKUP(B3126,Categorisation_T!$B$4:$C$51,2,FALSE)</f>
        <v>Ζ7</v>
      </c>
      <c r="E3126">
        <f>HLOOKUP(C3126,Categorisation_T!$D$1:$DH$4,4,FALSE)</f>
        <v>26.3</v>
      </c>
      <c r="F3126" t="str">
        <f t="shared" si="146"/>
        <v>26.3-Ζ7</v>
      </c>
      <c r="G3126">
        <f>VLOOKUP($B3126,Categorisation_T_Score!$B$1:$DH$51,$C3126+2,FALSE)</f>
        <v>0</v>
      </c>
      <c r="H3126">
        <f>IFERROR(VLOOKUP(G3126,ScoreCards!$C$3:$F$6,4),0)</f>
        <v>0</v>
      </c>
    </row>
    <row r="3127" spans="2:8">
      <c r="B3127">
        <f t="shared" si="147"/>
        <v>32</v>
      </c>
      <c r="C3127">
        <f t="shared" si="148"/>
        <v>72</v>
      </c>
      <c r="D3127" t="str">
        <f>VLOOKUP(B3127,Categorisation_T!$B$4:$C$51,2,FALSE)</f>
        <v>Ζ7</v>
      </c>
      <c r="E3127">
        <f>HLOOKUP(C3127,Categorisation_T!$D$1:$DH$4,4,FALSE)</f>
        <v>26.4</v>
      </c>
      <c r="F3127" t="str">
        <f t="shared" si="146"/>
        <v>26.4-Ζ7</v>
      </c>
      <c r="G3127">
        <f>VLOOKUP($B3127,Categorisation_T_Score!$B$1:$DH$51,$C3127+2,FALSE)</f>
        <v>0</v>
      </c>
      <c r="H3127">
        <f>IFERROR(VLOOKUP(G3127,ScoreCards!$C$3:$F$6,4),0)</f>
        <v>0</v>
      </c>
    </row>
    <row r="3128" spans="2:8">
      <c r="B3128">
        <f t="shared" si="147"/>
        <v>32</v>
      </c>
      <c r="C3128">
        <f t="shared" si="148"/>
        <v>73</v>
      </c>
      <c r="D3128" t="str">
        <f>VLOOKUP(B3128,Categorisation_T!$B$4:$C$51,2,FALSE)</f>
        <v>Ζ7</v>
      </c>
      <c r="E3128">
        <f>HLOOKUP(C3128,Categorisation_T!$D$1:$DH$4,4,FALSE)</f>
        <v>26.5</v>
      </c>
      <c r="F3128" t="str">
        <f t="shared" si="146"/>
        <v>26.5-Ζ7</v>
      </c>
      <c r="G3128">
        <f>VLOOKUP($B3128,Categorisation_T_Score!$B$1:$DH$51,$C3128+2,FALSE)</f>
        <v>0</v>
      </c>
      <c r="H3128">
        <f>IFERROR(VLOOKUP(G3128,ScoreCards!$C$3:$F$6,4),0)</f>
        <v>0</v>
      </c>
    </row>
    <row r="3129" spans="2:8">
      <c r="B3129">
        <f t="shared" si="147"/>
        <v>32</v>
      </c>
      <c r="C3129">
        <f t="shared" si="148"/>
        <v>74</v>
      </c>
      <c r="D3129" t="str">
        <f>VLOOKUP(B3129,Categorisation_T!$B$4:$C$51,2,FALSE)</f>
        <v>Ζ7</v>
      </c>
      <c r="E3129">
        <f>HLOOKUP(C3129,Categorisation_T!$D$1:$DH$4,4,FALSE)</f>
        <v>26.6</v>
      </c>
      <c r="F3129" t="str">
        <f t="shared" si="146"/>
        <v>26.6-Ζ7</v>
      </c>
      <c r="G3129">
        <f>VLOOKUP($B3129,Categorisation_T_Score!$B$1:$DH$51,$C3129+2,FALSE)</f>
        <v>0</v>
      </c>
      <c r="H3129">
        <f>IFERROR(VLOOKUP(G3129,ScoreCards!$C$3:$F$6,4),0)</f>
        <v>0</v>
      </c>
    </row>
    <row r="3130" spans="2:8">
      <c r="B3130">
        <f t="shared" si="147"/>
        <v>32</v>
      </c>
      <c r="C3130">
        <f t="shared" si="148"/>
        <v>75</v>
      </c>
      <c r="D3130" t="str">
        <f>VLOOKUP(B3130,Categorisation_T!$B$4:$C$51,2,FALSE)</f>
        <v>Ζ7</v>
      </c>
      <c r="E3130">
        <f>HLOOKUP(C3130,Categorisation_T!$D$1:$DH$4,4,FALSE)</f>
        <v>26.7</v>
      </c>
      <c r="F3130" t="str">
        <f t="shared" si="146"/>
        <v>26.7-Ζ7</v>
      </c>
      <c r="G3130">
        <f>VLOOKUP($B3130,Categorisation_T_Score!$B$1:$DH$51,$C3130+2,FALSE)</f>
        <v>0</v>
      </c>
      <c r="H3130">
        <f>IFERROR(VLOOKUP(G3130,ScoreCards!$C$3:$F$6,4),0)</f>
        <v>0</v>
      </c>
    </row>
    <row r="3131" spans="2:8">
      <c r="B3131">
        <f t="shared" si="147"/>
        <v>32</v>
      </c>
      <c r="C3131">
        <f t="shared" si="148"/>
        <v>76</v>
      </c>
      <c r="D3131" t="str">
        <f>VLOOKUP(B3131,Categorisation_T!$B$4:$C$51,2,FALSE)</f>
        <v>Ζ7</v>
      </c>
      <c r="E3131">
        <f>HLOOKUP(C3131,Categorisation_T!$D$1:$DH$4,4,FALSE)</f>
        <v>26.8</v>
      </c>
      <c r="F3131" t="str">
        <f t="shared" si="146"/>
        <v>26.8-Ζ7</v>
      </c>
      <c r="G3131">
        <f>VLOOKUP($B3131,Categorisation_T_Score!$B$1:$DH$51,$C3131+2,FALSE)</f>
        <v>0</v>
      </c>
      <c r="H3131">
        <f>IFERROR(VLOOKUP(G3131,ScoreCards!$C$3:$F$6,4),0)</f>
        <v>0</v>
      </c>
    </row>
    <row r="3132" spans="2:8">
      <c r="B3132">
        <f t="shared" si="147"/>
        <v>32</v>
      </c>
      <c r="C3132">
        <f t="shared" si="148"/>
        <v>77</v>
      </c>
      <c r="D3132" t="str">
        <f>VLOOKUP(B3132,Categorisation_T!$B$4:$C$51,2,FALSE)</f>
        <v>Ζ7</v>
      </c>
      <c r="E3132">
        <f>HLOOKUP(C3132,Categorisation_T!$D$1:$DH$4,4,FALSE)</f>
        <v>27.1</v>
      </c>
      <c r="F3132" t="str">
        <f t="shared" si="146"/>
        <v>27.1-Ζ7</v>
      </c>
      <c r="G3132">
        <f>VLOOKUP($B3132,Categorisation_T_Score!$B$1:$DH$51,$C3132+2,FALSE)</f>
        <v>0</v>
      </c>
      <c r="H3132">
        <f>IFERROR(VLOOKUP(G3132,ScoreCards!$C$3:$F$6,4),0)</f>
        <v>0</v>
      </c>
    </row>
    <row r="3133" spans="2:8">
      <c r="B3133">
        <f t="shared" si="147"/>
        <v>32</v>
      </c>
      <c r="C3133">
        <f t="shared" si="148"/>
        <v>78</v>
      </c>
      <c r="D3133" t="str">
        <f>VLOOKUP(B3133,Categorisation_T!$B$4:$C$51,2,FALSE)</f>
        <v>Ζ7</v>
      </c>
      <c r="E3133">
        <f>HLOOKUP(C3133,Categorisation_T!$D$1:$DH$4,4,FALSE)</f>
        <v>27.2</v>
      </c>
      <c r="F3133" t="str">
        <f t="shared" si="146"/>
        <v>27.2-Ζ7</v>
      </c>
      <c r="G3133">
        <f>VLOOKUP($B3133,Categorisation_T_Score!$B$1:$DH$51,$C3133+2,FALSE)</f>
        <v>0</v>
      </c>
      <c r="H3133">
        <f>IFERROR(VLOOKUP(G3133,ScoreCards!$C$3:$F$6,4),0)</f>
        <v>0</v>
      </c>
    </row>
    <row r="3134" spans="2:8">
      <c r="B3134">
        <f t="shared" si="147"/>
        <v>32</v>
      </c>
      <c r="C3134">
        <f t="shared" si="148"/>
        <v>79</v>
      </c>
      <c r="D3134" t="str">
        <f>VLOOKUP(B3134,Categorisation_T!$B$4:$C$51,2,FALSE)</f>
        <v>Ζ7</v>
      </c>
      <c r="E3134">
        <f>HLOOKUP(C3134,Categorisation_T!$D$1:$DH$4,4,FALSE)</f>
        <v>27.3</v>
      </c>
      <c r="F3134" t="str">
        <f t="shared" si="146"/>
        <v>27.3-Ζ7</v>
      </c>
      <c r="G3134">
        <f>VLOOKUP($B3134,Categorisation_T_Score!$B$1:$DH$51,$C3134+2,FALSE)</f>
        <v>0</v>
      </c>
      <c r="H3134">
        <f>IFERROR(VLOOKUP(G3134,ScoreCards!$C$3:$F$6,4),0)</f>
        <v>0</v>
      </c>
    </row>
    <row r="3135" spans="2:8">
      <c r="B3135">
        <f t="shared" si="147"/>
        <v>32</v>
      </c>
      <c r="C3135">
        <f t="shared" si="148"/>
        <v>80</v>
      </c>
      <c r="D3135" t="str">
        <f>VLOOKUP(B3135,Categorisation_T!$B$4:$C$51,2,FALSE)</f>
        <v>Ζ7</v>
      </c>
      <c r="E3135">
        <f>HLOOKUP(C3135,Categorisation_T!$D$1:$DH$4,4,FALSE)</f>
        <v>27.4</v>
      </c>
      <c r="F3135" t="str">
        <f t="shared" si="146"/>
        <v>27.4-Ζ7</v>
      </c>
      <c r="G3135">
        <f>VLOOKUP($B3135,Categorisation_T_Score!$B$1:$DH$51,$C3135+2,FALSE)</f>
        <v>0</v>
      </c>
      <c r="H3135">
        <f>IFERROR(VLOOKUP(G3135,ScoreCards!$C$3:$F$6,4),0)</f>
        <v>0</v>
      </c>
    </row>
    <row r="3136" spans="2:8">
      <c r="B3136">
        <f t="shared" si="147"/>
        <v>32</v>
      </c>
      <c r="C3136">
        <f t="shared" si="148"/>
        <v>81</v>
      </c>
      <c r="D3136" t="str">
        <f>VLOOKUP(B3136,Categorisation_T!$B$4:$C$51,2,FALSE)</f>
        <v>Ζ7</v>
      </c>
      <c r="E3136">
        <f>HLOOKUP(C3136,Categorisation_T!$D$1:$DH$4,4,FALSE)</f>
        <v>27.5</v>
      </c>
      <c r="F3136" t="str">
        <f t="shared" si="146"/>
        <v>27.5-Ζ7</v>
      </c>
      <c r="G3136">
        <f>VLOOKUP($B3136,Categorisation_T_Score!$B$1:$DH$51,$C3136+2,FALSE)</f>
        <v>0</v>
      </c>
      <c r="H3136">
        <f>IFERROR(VLOOKUP(G3136,ScoreCards!$C$3:$F$6,4),0)</f>
        <v>0</v>
      </c>
    </row>
    <row r="3137" spans="2:8">
      <c r="B3137">
        <f t="shared" si="147"/>
        <v>32</v>
      </c>
      <c r="C3137">
        <f t="shared" si="148"/>
        <v>82</v>
      </c>
      <c r="D3137" t="str">
        <f>VLOOKUP(B3137,Categorisation_T!$B$4:$C$51,2,FALSE)</f>
        <v>Ζ7</v>
      </c>
      <c r="E3137">
        <f>HLOOKUP(C3137,Categorisation_T!$D$1:$DH$4,4,FALSE)</f>
        <v>27.9</v>
      </c>
      <c r="F3137" t="str">
        <f t="shared" si="146"/>
        <v>27.9-Ζ7</v>
      </c>
      <c r="G3137">
        <f>VLOOKUP($B3137,Categorisation_T_Score!$B$1:$DH$51,$C3137+2,FALSE)</f>
        <v>0</v>
      </c>
      <c r="H3137">
        <f>IFERROR(VLOOKUP(G3137,ScoreCards!$C$3:$F$6,4),0)</f>
        <v>0</v>
      </c>
    </row>
    <row r="3138" spans="2:8">
      <c r="B3138">
        <f t="shared" si="147"/>
        <v>32</v>
      </c>
      <c r="C3138">
        <f t="shared" si="148"/>
        <v>83</v>
      </c>
      <c r="D3138" t="str">
        <f>VLOOKUP(B3138,Categorisation_T!$B$4:$C$51,2,FALSE)</f>
        <v>Ζ7</v>
      </c>
      <c r="E3138">
        <f>HLOOKUP(C3138,Categorisation_T!$D$1:$DH$4,4,FALSE)</f>
        <v>95.1</v>
      </c>
      <c r="F3138" t="str">
        <f t="shared" si="146"/>
        <v>95.1-Ζ7</v>
      </c>
      <c r="G3138">
        <f>VLOOKUP($B3138,Categorisation_T_Score!$B$1:$DH$51,$C3138+2,FALSE)</f>
        <v>0</v>
      </c>
      <c r="H3138">
        <f>IFERROR(VLOOKUP(G3138,ScoreCards!$C$3:$F$6,4),0)</f>
        <v>0</v>
      </c>
    </row>
    <row r="3139" spans="2:8">
      <c r="B3139">
        <f t="shared" si="147"/>
        <v>32</v>
      </c>
      <c r="C3139">
        <f t="shared" si="148"/>
        <v>84</v>
      </c>
      <c r="D3139" t="str">
        <f>VLOOKUP(B3139,Categorisation_T!$B$4:$C$51,2,FALSE)</f>
        <v>Ζ7</v>
      </c>
      <c r="E3139">
        <f>HLOOKUP(C3139,Categorisation_T!$D$1:$DH$4,4,FALSE)</f>
        <v>95.2</v>
      </c>
      <c r="F3139" t="str">
        <f t="shared" si="146"/>
        <v>95.2-Ζ7</v>
      </c>
      <c r="G3139">
        <f>VLOOKUP($B3139,Categorisation_T_Score!$B$1:$DH$51,$C3139+2,FALSE)</f>
        <v>0</v>
      </c>
      <c r="H3139">
        <f>IFERROR(VLOOKUP(G3139,ScoreCards!$C$3:$F$6,4),0)</f>
        <v>0</v>
      </c>
    </row>
    <row r="3140" spans="2:8">
      <c r="B3140">
        <f t="shared" si="147"/>
        <v>32</v>
      </c>
      <c r="C3140">
        <f t="shared" si="148"/>
        <v>85</v>
      </c>
      <c r="D3140" t="str">
        <f>VLOOKUP(B3140,Categorisation_T!$B$4:$C$51,2,FALSE)</f>
        <v>Ζ7</v>
      </c>
      <c r="E3140" t="str">
        <f>HLOOKUP(C3140,Categorisation_T!$D$1:$DH$4,4,FALSE)</f>
        <v>I</v>
      </c>
      <c r="F3140" t="str">
        <f t="shared" si="146"/>
        <v>I-Ζ7</v>
      </c>
      <c r="G3140" t="str">
        <f>VLOOKUP($B3140,Categorisation_T_Score!$B$1:$DH$51,$C3140+2,FALSE)</f>
        <v>P2</v>
      </c>
      <c r="H3140">
        <f>IFERROR(VLOOKUP(G3140,ScoreCards!$C$3:$F$6,4),0)</f>
        <v>0</v>
      </c>
    </row>
    <row r="3141" spans="2:8">
      <c r="B3141">
        <f t="shared" si="147"/>
        <v>32</v>
      </c>
      <c r="C3141">
        <f t="shared" si="148"/>
        <v>86</v>
      </c>
      <c r="D3141" t="str">
        <f>VLOOKUP(B3141,Categorisation_T!$B$4:$C$51,2,FALSE)</f>
        <v>Ζ7</v>
      </c>
      <c r="E3141">
        <f>HLOOKUP(C3141,Categorisation_T!$D$1:$DH$4,4,FALSE)</f>
        <v>28.1</v>
      </c>
      <c r="F3141" t="str">
        <f t="shared" ref="F3141:F3204" si="149">E3141&amp;"-"&amp;D3141</f>
        <v>28.1-Ζ7</v>
      </c>
      <c r="G3141" t="str">
        <f>VLOOKUP($B3141,Categorisation_T_Score!$B$1:$DH$51,$C3141+2,FALSE)</f>
        <v>P2</v>
      </c>
      <c r="H3141">
        <f>IFERROR(VLOOKUP(G3141,ScoreCards!$C$3:$F$6,4),0)</f>
        <v>0</v>
      </c>
    </row>
    <row r="3142" spans="2:8">
      <c r="B3142">
        <f t="shared" si="147"/>
        <v>32</v>
      </c>
      <c r="C3142">
        <f t="shared" si="148"/>
        <v>87</v>
      </c>
      <c r="D3142" t="str">
        <f>VLOOKUP(B3142,Categorisation_T!$B$4:$C$51,2,FALSE)</f>
        <v>Ζ7</v>
      </c>
      <c r="E3142">
        <f>HLOOKUP(C3142,Categorisation_T!$D$1:$DH$4,4,FALSE)</f>
        <v>28.2</v>
      </c>
      <c r="F3142" t="str">
        <f t="shared" si="149"/>
        <v>28.2-Ζ7</v>
      </c>
      <c r="G3142" t="str">
        <f>VLOOKUP($B3142,Categorisation_T_Score!$B$1:$DH$51,$C3142+2,FALSE)</f>
        <v>P2</v>
      </c>
      <c r="H3142">
        <f>IFERROR(VLOOKUP(G3142,ScoreCards!$C$3:$F$6,4),0)</f>
        <v>0</v>
      </c>
    </row>
    <row r="3143" spans="2:8">
      <c r="B3143">
        <f t="shared" si="147"/>
        <v>32</v>
      </c>
      <c r="C3143">
        <f t="shared" si="148"/>
        <v>88</v>
      </c>
      <c r="D3143" t="str">
        <f>VLOOKUP(B3143,Categorisation_T!$B$4:$C$51,2,FALSE)</f>
        <v>Ζ7</v>
      </c>
      <c r="E3143">
        <f>HLOOKUP(C3143,Categorisation_T!$D$1:$DH$4,4,FALSE)</f>
        <v>28.3</v>
      </c>
      <c r="F3143" t="str">
        <f t="shared" si="149"/>
        <v>28.3-Ζ7</v>
      </c>
      <c r="G3143" t="str">
        <f>VLOOKUP($B3143,Categorisation_T_Score!$B$1:$DH$51,$C3143+2,FALSE)</f>
        <v>P2</v>
      </c>
      <c r="H3143">
        <f>IFERROR(VLOOKUP(G3143,ScoreCards!$C$3:$F$6,4),0)</f>
        <v>0</v>
      </c>
    </row>
    <row r="3144" spans="2:8">
      <c r="B3144">
        <f t="shared" si="147"/>
        <v>32</v>
      </c>
      <c r="C3144">
        <f t="shared" si="148"/>
        <v>89</v>
      </c>
      <c r="D3144" t="str">
        <f>VLOOKUP(B3144,Categorisation_T!$B$4:$C$51,2,FALSE)</f>
        <v>Ζ7</v>
      </c>
      <c r="E3144">
        <f>HLOOKUP(C3144,Categorisation_T!$D$1:$DH$4,4,FALSE)</f>
        <v>28.4</v>
      </c>
      <c r="F3144" t="str">
        <f t="shared" si="149"/>
        <v>28.4-Ζ7</v>
      </c>
      <c r="G3144" t="str">
        <f>VLOOKUP($B3144,Categorisation_T_Score!$B$1:$DH$51,$C3144+2,FALSE)</f>
        <v>P2</v>
      </c>
      <c r="H3144">
        <f>IFERROR(VLOOKUP(G3144,ScoreCards!$C$3:$F$6,4),0)</f>
        <v>0</v>
      </c>
    </row>
    <row r="3145" spans="2:8">
      <c r="B3145">
        <f t="shared" si="147"/>
        <v>32</v>
      </c>
      <c r="C3145">
        <f t="shared" si="148"/>
        <v>90</v>
      </c>
      <c r="D3145" t="str">
        <f>VLOOKUP(B3145,Categorisation_T!$B$4:$C$51,2,FALSE)</f>
        <v>Ζ7</v>
      </c>
      <c r="E3145">
        <f>HLOOKUP(C3145,Categorisation_T!$D$1:$DH$4,4,FALSE)</f>
        <v>28.9</v>
      </c>
      <c r="F3145" t="str">
        <f t="shared" si="149"/>
        <v>28.9-Ζ7</v>
      </c>
      <c r="G3145" t="str">
        <f>VLOOKUP($B3145,Categorisation_T_Score!$B$1:$DH$51,$C3145+2,FALSE)</f>
        <v>P2</v>
      </c>
      <c r="H3145">
        <f>IFERROR(VLOOKUP(G3145,ScoreCards!$C$3:$F$6,4),0)</f>
        <v>0</v>
      </c>
    </row>
    <row r="3146" spans="2:8">
      <c r="B3146">
        <f t="shared" si="147"/>
        <v>32</v>
      </c>
      <c r="C3146">
        <f t="shared" si="148"/>
        <v>91</v>
      </c>
      <c r="D3146" t="str">
        <f>VLOOKUP(B3146,Categorisation_T!$B$4:$C$51,2,FALSE)</f>
        <v>Ζ7</v>
      </c>
      <c r="E3146">
        <f>HLOOKUP(C3146,Categorisation_T!$D$1:$DH$4,4,FALSE)</f>
        <v>29.1</v>
      </c>
      <c r="F3146" t="str">
        <f t="shared" si="149"/>
        <v>29.1-Ζ7</v>
      </c>
      <c r="G3146" t="str">
        <f>VLOOKUP($B3146,Categorisation_T_Score!$B$1:$DH$51,$C3146+2,FALSE)</f>
        <v>P2</v>
      </c>
      <c r="H3146">
        <f>IFERROR(VLOOKUP(G3146,ScoreCards!$C$3:$F$6,4),0)</f>
        <v>0</v>
      </c>
    </row>
    <row r="3147" spans="2:8">
      <c r="B3147">
        <f t="shared" si="147"/>
        <v>32</v>
      </c>
      <c r="C3147">
        <f t="shared" si="148"/>
        <v>92</v>
      </c>
      <c r="D3147" t="str">
        <f>VLOOKUP(B3147,Categorisation_T!$B$4:$C$51,2,FALSE)</f>
        <v>Ζ7</v>
      </c>
      <c r="E3147">
        <f>HLOOKUP(C3147,Categorisation_T!$D$1:$DH$4,4,FALSE)</f>
        <v>29.2</v>
      </c>
      <c r="F3147" t="str">
        <f t="shared" si="149"/>
        <v>29.2-Ζ7</v>
      </c>
      <c r="G3147" t="str">
        <f>VLOOKUP($B3147,Categorisation_T_Score!$B$1:$DH$51,$C3147+2,FALSE)</f>
        <v>P2</v>
      </c>
      <c r="H3147">
        <f>IFERROR(VLOOKUP(G3147,ScoreCards!$C$3:$F$6,4),0)</f>
        <v>0</v>
      </c>
    </row>
    <row r="3148" spans="2:8">
      <c r="B3148">
        <f t="shared" si="147"/>
        <v>32</v>
      </c>
      <c r="C3148">
        <f t="shared" si="148"/>
        <v>93</v>
      </c>
      <c r="D3148" t="str">
        <f>VLOOKUP(B3148,Categorisation_T!$B$4:$C$51,2,FALSE)</f>
        <v>Ζ7</v>
      </c>
      <c r="E3148">
        <f>HLOOKUP(C3148,Categorisation_T!$D$1:$DH$4,4,FALSE)</f>
        <v>29.3</v>
      </c>
      <c r="F3148" t="str">
        <f t="shared" si="149"/>
        <v>29.3-Ζ7</v>
      </c>
      <c r="G3148" t="str">
        <f>VLOOKUP($B3148,Categorisation_T_Score!$B$1:$DH$51,$C3148+2,FALSE)</f>
        <v>P2</v>
      </c>
      <c r="H3148">
        <f>IFERROR(VLOOKUP(G3148,ScoreCards!$C$3:$F$6,4),0)</f>
        <v>0</v>
      </c>
    </row>
    <row r="3149" spans="2:8">
      <c r="B3149">
        <f t="shared" si="147"/>
        <v>32</v>
      </c>
      <c r="C3149">
        <f t="shared" si="148"/>
        <v>94</v>
      </c>
      <c r="D3149" t="str">
        <f>VLOOKUP(B3149,Categorisation_T!$B$4:$C$51,2,FALSE)</f>
        <v>Ζ7</v>
      </c>
      <c r="E3149">
        <f>HLOOKUP(C3149,Categorisation_T!$D$1:$DH$4,4,FALSE)</f>
        <v>30</v>
      </c>
      <c r="F3149" t="str">
        <f t="shared" si="149"/>
        <v>30-Ζ7</v>
      </c>
      <c r="G3149" t="str">
        <f>VLOOKUP($B3149,Categorisation_T_Score!$B$1:$DH$51,$C3149+2,FALSE)</f>
        <v>P2</v>
      </c>
      <c r="H3149">
        <f>IFERROR(VLOOKUP(G3149,ScoreCards!$C$3:$F$6,4),0)</f>
        <v>0</v>
      </c>
    </row>
    <row r="3150" spans="2:8">
      <c r="B3150">
        <f t="shared" si="147"/>
        <v>32</v>
      </c>
      <c r="C3150">
        <f t="shared" si="148"/>
        <v>95</v>
      </c>
      <c r="D3150" t="str">
        <f>VLOOKUP(B3150,Categorisation_T!$B$4:$C$51,2,FALSE)</f>
        <v>Ζ7</v>
      </c>
      <c r="E3150">
        <f>HLOOKUP(C3150,Categorisation_T!$D$1:$DH$4,4,FALSE)</f>
        <v>33.1</v>
      </c>
      <c r="F3150" t="str">
        <f t="shared" si="149"/>
        <v>33.1-Ζ7</v>
      </c>
      <c r="G3150" t="str">
        <f>VLOOKUP($B3150,Categorisation_T_Score!$B$1:$DH$51,$C3150+2,FALSE)</f>
        <v>P2</v>
      </c>
      <c r="H3150">
        <f>IFERROR(VLOOKUP(G3150,ScoreCards!$C$3:$F$6,4),0)</f>
        <v>0</v>
      </c>
    </row>
    <row r="3151" spans="2:8">
      <c r="B3151">
        <f t="shared" si="147"/>
        <v>32</v>
      </c>
      <c r="C3151">
        <f t="shared" si="148"/>
        <v>96</v>
      </c>
      <c r="D3151" t="str">
        <f>VLOOKUP(B3151,Categorisation_T!$B$4:$C$51,2,FALSE)</f>
        <v>Ζ7</v>
      </c>
      <c r="E3151">
        <f>HLOOKUP(C3151,Categorisation_T!$D$1:$DH$4,4,FALSE)</f>
        <v>33.200000000000003</v>
      </c>
      <c r="F3151" t="str">
        <f t="shared" si="149"/>
        <v>33.2-Ζ7</v>
      </c>
      <c r="G3151">
        <f>VLOOKUP($B3151,Categorisation_T_Score!$B$1:$DH$51,$C3151+2,FALSE)</f>
        <v>0</v>
      </c>
      <c r="H3151">
        <f>IFERROR(VLOOKUP(G3151,ScoreCards!$C$3:$F$6,4),0)</f>
        <v>0</v>
      </c>
    </row>
    <row r="3152" spans="2:8">
      <c r="B3152">
        <f t="shared" si="147"/>
        <v>32</v>
      </c>
      <c r="C3152">
        <f t="shared" si="148"/>
        <v>97</v>
      </c>
      <c r="D3152" t="str">
        <f>VLOOKUP(B3152,Categorisation_T!$B$4:$C$51,2,FALSE)</f>
        <v>Ζ7</v>
      </c>
      <c r="E3152" t="str">
        <f>HLOOKUP(C3152,Categorisation_T!$D$1:$DH$4,4,FALSE)</f>
        <v>J</v>
      </c>
      <c r="F3152" t="str">
        <f t="shared" si="149"/>
        <v>J-Ζ7</v>
      </c>
      <c r="G3152" t="str">
        <f>VLOOKUP($B3152,Categorisation_T_Score!$B$1:$DH$51,$C3152+2,FALSE)</f>
        <v>P2</v>
      </c>
      <c r="H3152">
        <f>IFERROR(VLOOKUP(G3152,ScoreCards!$C$3:$F$6,4),0)</f>
        <v>0</v>
      </c>
    </row>
    <row r="3153" spans="2:8">
      <c r="B3153">
        <f t="shared" si="147"/>
        <v>32</v>
      </c>
      <c r="C3153">
        <f t="shared" si="148"/>
        <v>98</v>
      </c>
      <c r="D3153" t="str">
        <f>VLOOKUP(B3153,Categorisation_T!$B$4:$C$51,2,FALSE)</f>
        <v>Ζ7</v>
      </c>
      <c r="E3153">
        <f>HLOOKUP(C3153,Categorisation_T!$D$1:$DH$4,4,FALSE)</f>
        <v>31</v>
      </c>
      <c r="F3153" t="str">
        <f t="shared" si="149"/>
        <v>31-Ζ7</v>
      </c>
      <c r="G3153">
        <f>VLOOKUP($B3153,Categorisation_T_Score!$B$1:$DH$51,$C3153+2,FALSE)</f>
        <v>0</v>
      </c>
      <c r="H3153">
        <f>IFERROR(VLOOKUP(G3153,ScoreCards!$C$3:$F$6,4),0)</f>
        <v>0</v>
      </c>
    </row>
    <row r="3154" spans="2:8">
      <c r="B3154">
        <f t="shared" si="147"/>
        <v>32</v>
      </c>
      <c r="C3154">
        <f t="shared" si="148"/>
        <v>99</v>
      </c>
      <c r="D3154" t="str">
        <f>VLOOKUP(B3154,Categorisation_T!$B$4:$C$51,2,FALSE)</f>
        <v>Ζ7</v>
      </c>
      <c r="E3154">
        <f>HLOOKUP(C3154,Categorisation_T!$D$1:$DH$4,4,FALSE)</f>
        <v>32.1</v>
      </c>
      <c r="F3154" t="str">
        <f t="shared" si="149"/>
        <v>32.1-Ζ7</v>
      </c>
      <c r="G3154" t="str">
        <f>VLOOKUP($B3154,Categorisation_T_Score!$B$1:$DH$51,$C3154+2,FALSE)</f>
        <v>P2</v>
      </c>
      <c r="H3154">
        <f>IFERROR(VLOOKUP(G3154,ScoreCards!$C$3:$F$6,4),0)</f>
        <v>0</v>
      </c>
    </row>
    <row r="3155" spans="2:8">
      <c r="B3155">
        <f t="shared" si="147"/>
        <v>32</v>
      </c>
      <c r="C3155">
        <f t="shared" si="148"/>
        <v>100</v>
      </c>
      <c r="D3155" t="str">
        <f>VLOOKUP(B3155,Categorisation_T!$B$4:$C$51,2,FALSE)</f>
        <v>Ζ7</v>
      </c>
      <c r="E3155">
        <f>HLOOKUP(C3155,Categorisation_T!$D$1:$DH$4,4,FALSE)</f>
        <v>32.200000000000003</v>
      </c>
      <c r="F3155" t="str">
        <f t="shared" si="149"/>
        <v>32.2-Ζ7</v>
      </c>
      <c r="G3155" t="str">
        <f>VLOOKUP($B3155,Categorisation_T_Score!$B$1:$DH$51,$C3155+2,FALSE)</f>
        <v>P2</v>
      </c>
      <c r="H3155">
        <f>IFERROR(VLOOKUP(G3155,ScoreCards!$C$3:$F$6,4),0)</f>
        <v>0</v>
      </c>
    </row>
    <row r="3156" spans="2:8">
      <c r="B3156">
        <f t="shared" si="147"/>
        <v>32</v>
      </c>
      <c r="C3156">
        <f t="shared" si="148"/>
        <v>101</v>
      </c>
      <c r="D3156" t="str">
        <f>VLOOKUP(B3156,Categorisation_T!$B$4:$C$51,2,FALSE)</f>
        <v>Ζ7</v>
      </c>
      <c r="E3156">
        <f>HLOOKUP(C3156,Categorisation_T!$D$1:$DH$4,4,FALSE)</f>
        <v>32.299999999999997</v>
      </c>
      <c r="F3156" t="str">
        <f t="shared" si="149"/>
        <v>32.3-Ζ7</v>
      </c>
      <c r="G3156">
        <f>VLOOKUP($B3156,Categorisation_T_Score!$B$1:$DH$51,$C3156+2,FALSE)</f>
        <v>0</v>
      </c>
      <c r="H3156">
        <f>IFERROR(VLOOKUP(G3156,ScoreCards!$C$3:$F$6,4),0)</f>
        <v>0</v>
      </c>
    </row>
    <row r="3157" spans="2:8">
      <c r="B3157">
        <f t="shared" si="147"/>
        <v>32</v>
      </c>
      <c r="C3157">
        <f t="shared" si="148"/>
        <v>102</v>
      </c>
      <c r="D3157" t="str">
        <f>VLOOKUP(B3157,Categorisation_T!$B$4:$C$51,2,FALSE)</f>
        <v>Ζ7</v>
      </c>
      <c r="E3157">
        <f>HLOOKUP(C3157,Categorisation_T!$D$1:$DH$4,4,FALSE)</f>
        <v>32.4</v>
      </c>
      <c r="F3157" t="str">
        <f t="shared" si="149"/>
        <v>32.4-Ζ7</v>
      </c>
      <c r="G3157">
        <f>VLOOKUP($B3157,Categorisation_T_Score!$B$1:$DH$51,$C3157+2,FALSE)</f>
        <v>0</v>
      </c>
      <c r="H3157">
        <f>IFERROR(VLOOKUP(G3157,ScoreCards!$C$3:$F$6,4),0)</f>
        <v>0</v>
      </c>
    </row>
    <row r="3158" spans="2:8">
      <c r="B3158">
        <f t="shared" si="147"/>
        <v>32</v>
      </c>
      <c r="C3158">
        <f t="shared" si="148"/>
        <v>103</v>
      </c>
      <c r="D3158" t="str">
        <f>VLOOKUP(B3158,Categorisation_T!$B$4:$C$51,2,FALSE)</f>
        <v>Ζ7</v>
      </c>
      <c r="E3158">
        <f>HLOOKUP(C3158,Categorisation_T!$D$1:$DH$4,4,FALSE)</f>
        <v>32.5</v>
      </c>
      <c r="F3158" t="str">
        <f t="shared" si="149"/>
        <v>32.5-Ζ7</v>
      </c>
      <c r="G3158">
        <f>VLOOKUP($B3158,Categorisation_T_Score!$B$1:$DH$51,$C3158+2,FALSE)</f>
        <v>0</v>
      </c>
      <c r="H3158">
        <f>IFERROR(VLOOKUP(G3158,ScoreCards!$C$3:$F$6,4),0)</f>
        <v>0</v>
      </c>
    </row>
    <row r="3159" spans="2:8">
      <c r="B3159">
        <f t="shared" si="147"/>
        <v>32</v>
      </c>
      <c r="C3159">
        <f t="shared" si="148"/>
        <v>104</v>
      </c>
      <c r="D3159" t="str">
        <f>VLOOKUP(B3159,Categorisation_T!$B$4:$C$51,2,FALSE)</f>
        <v>Ζ7</v>
      </c>
      <c r="E3159">
        <f>HLOOKUP(C3159,Categorisation_T!$D$1:$DH$4,4,FALSE)</f>
        <v>32.9</v>
      </c>
      <c r="F3159" t="str">
        <f t="shared" si="149"/>
        <v>32.9-Ζ7</v>
      </c>
      <c r="G3159">
        <f>VLOOKUP($B3159,Categorisation_T_Score!$B$1:$DH$51,$C3159+2,FALSE)</f>
        <v>0</v>
      </c>
      <c r="H3159">
        <f>IFERROR(VLOOKUP(G3159,ScoreCards!$C$3:$F$6,4),0)</f>
        <v>0</v>
      </c>
    </row>
    <row r="3160" spans="2:8">
      <c r="B3160">
        <f t="shared" si="147"/>
        <v>32</v>
      </c>
      <c r="C3160">
        <f t="shared" si="148"/>
        <v>105</v>
      </c>
      <c r="D3160" t="str">
        <f>VLOOKUP(B3160,Categorisation_T!$B$4:$C$51,2,FALSE)</f>
        <v>Ζ7</v>
      </c>
      <c r="E3160">
        <f>HLOOKUP(C3160,Categorisation_T!$D$1:$DH$4,4,FALSE)</f>
        <v>95.2</v>
      </c>
      <c r="F3160" t="str">
        <f t="shared" si="149"/>
        <v>95.2-Ζ7</v>
      </c>
      <c r="G3160">
        <f>VLOOKUP($B3160,Categorisation_T_Score!$B$1:$DH$51,$C3160+2,FALSE)</f>
        <v>0</v>
      </c>
      <c r="H3160">
        <f>IFERROR(VLOOKUP(G3160,ScoreCards!$C$3:$F$6,4),0)</f>
        <v>0</v>
      </c>
    </row>
    <row r="3161" spans="2:8">
      <c r="B3161">
        <f t="shared" si="147"/>
        <v>32</v>
      </c>
      <c r="C3161">
        <f t="shared" si="148"/>
        <v>106</v>
      </c>
      <c r="D3161" t="str">
        <f>VLOOKUP(B3161,Categorisation_T!$B$4:$C$51,2,FALSE)</f>
        <v>Ζ7</v>
      </c>
      <c r="E3161">
        <f>HLOOKUP(C3161,Categorisation_T!$D$1:$DH$4,4,FALSE)</f>
        <v>37</v>
      </c>
      <c r="F3161" t="str">
        <f t="shared" si="149"/>
        <v>37-Ζ7</v>
      </c>
      <c r="G3161">
        <f>VLOOKUP($B3161,Categorisation_T_Score!$B$1:$DH$51,$C3161+2,FALSE)</f>
        <v>0</v>
      </c>
      <c r="H3161">
        <f>IFERROR(VLOOKUP(G3161,ScoreCards!$C$3:$F$6,4),0)</f>
        <v>0</v>
      </c>
    </row>
    <row r="3162" spans="2:8">
      <c r="B3162">
        <f t="shared" si="147"/>
        <v>32</v>
      </c>
      <c r="C3162">
        <f t="shared" si="148"/>
        <v>107</v>
      </c>
      <c r="D3162" t="str">
        <f>VLOOKUP(B3162,Categorisation_T!$B$4:$C$51,2,FALSE)</f>
        <v>Ζ7</v>
      </c>
      <c r="E3162" t="str">
        <f>HLOOKUP(C3162,Categorisation_T!$D$1:$DH$4,4,FALSE)</f>
        <v>K</v>
      </c>
      <c r="F3162" t="str">
        <f t="shared" si="149"/>
        <v>K-Ζ7</v>
      </c>
      <c r="G3162">
        <f>VLOOKUP($B3162,Categorisation_T_Score!$B$1:$DH$51,$C3162+2,FALSE)</f>
        <v>0</v>
      </c>
      <c r="H3162">
        <f>IFERROR(VLOOKUP(G3162,ScoreCards!$C$3:$F$6,4),0)</f>
        <v>0</v>
      </c>
    </row>
    <row r="3163" spans="2:8">
      <c r="B3163">
        <f t="shared" si="147"/>
        <v>32</v>
      </c>
      <c r="C3163">
        <f t="shared" si="148"/>
        <v>108</v>
      </c>
      <c r="D3163" t="str">
        <f>VLOOKUP(B3163,Categorisation_T!$B$4:$C$51,2,FALSE)</f>
        <v>Ζ7</v>
      </c>
      <c r="E3163">
        <f>HLOOKUP(C3163,Categorisation_T!$D$1:$DH$4,4,FALSE)</f>
        <v>46.7</v>
      </c>
      <c r="F3163" t="str">
        <f t="shared" si="149"/>
        <v>46.7-Ζ7</v>
      </c>
      <c r="G3163">
        <f>VLOOKUP($B3163,Categorisation_T_Score!$B$1:$DH$51,$C3163+2,FALSE)</f>
        <v>0</v>
      </c>
      <c r="H3163">
        <f>IFERROR(VLOOKUP(G3163,ScoreCards!$C$3:$F$6,4),0)</f>
        <v>0</v>
      </c>
    </row>
    <row r="3164" spans="2:8">
      <c r="B3164">
        <f t="shared" si="147"/>
        <v>32</v>
      </c>
      <c r="C3164">
        <f t="shared" si="148"/>
        <v>109</v>
      </c>
      <c r="D3164" t="str">
        <f>VLOOKUP(B3164,Categorisation_T!$B$4:$C$51,2,FALSE)</f>
        <v>Ζ7</v>
      </c>
      <c r="E3164">
        <f>HLOOKUP(C3164,Categorisation_T!$D$1:$DH$4,4,FALSE)</f>
        <v>52</v>
      </c>
      <c r="F3164" t="str">
        <f t="shared" si="149"/>
        <v>52-Ζ7</v>
      </c>
      <c r="G3164">
        <f>VLOOKUP($B3164,Categorisation_T_Score!$B$1:$DH$51,$C3164+2,FALSE)</f>
        <v>0</v>
      </c>
      <c r="H3164">
        <f>IFERROR(VLOOKUP(G3164,ScoreCards!$C$3:$F$6,4),0)</f>
        <v>0</v>
      </c>
    </row>
    <row r="3165" spans="2:8">
      <c r="B3165">
        <f t="shared" si="147"/>
        <v>33</v>
      </c>
      <c r="C3165">
        <f t="shared" si="148"/>
        <v>1</v>
      </c>
      <c r="D3165" t="str">
        <f>VLOOKUP(B3165,Categorisation_T!$B$4:$C$51,2,FALSE)</f>
        <v>Ζ8</v>
      </c>
      <c r="E3165" t="str">
        <f>HLOOKUP(C3165,Categorisation_T!$D$1:$DH$4,4,FALSE)</f>
        <v>A</v>
      </c>
      <c r="F3165" t="str">
        <f t="shared" si="149"/>
        <v>A-Ζ8</v>
      </c>
      <c r="G3165" t="str">
        <f>VLOOKUP($B3165,Categorisation_T_Score!$B$1:$DH$51,$C3165+2,FALSE)</f>
        <v>P3</v>
      </c>
      <c r="H3165">
        <f>IFERROR(VLOOKUP(G3165,ScoreCards!$C$3:$F$6,4),0)</f>
        <v>0</v>
      </c>
    </row>
    <row r="3166" spans="2:8">
      <c r="B3166">
        <f t="shared" si="147"/>
        <v>33</v>
      </c>
      <c r="C3166">
        <f t="shared" si="148"/>
        <v>2</v>
      </c>
      <c r="D3166" t="str">
        <f>VLOOKUP(B3166,Categorisation_T!$B$4:$C$51,2,FALSE)</f>
        <v>Ζ8</v>
      </c>
      <c r="E3166">
        <f>HLOOKUP(C3166,Categorisation_T!$D$1:$DH$4,4,FALSE)</f>
        <v>10.1</v>
      </c>
      <c r="F3166" t="str">
        <f t="shared" si="149"/>
        <v>10.1-Ζ8</v>
      </c>
      <c r="G3166">
        <f>VLOOKUP($B3166,Categorisation_T_Score!$B$1:$DH$51,$C3166+2,FALSE)</f>
        <v>0</v>
      </c>
      <c r="H3166">
        <f>IFERROR(VLOOKUP(G3166,ScoreCards!$C$3:$F$6,4),0)</f>
        <v>0</v>
      </c>
    </row>
    <row r="3167" spans="2:8">
      <c r="B3167">
        <f t="shared" si="147"/>
        <v>33</v>
      </c>
      <c r="C3167">
        <f t="shared" si="148"/>
        <v>3</v>
      </c>
      <c r="D3167" t="str">
        <f>VLOOKUP(B3167,Categorisation_T!$B$4:$C$51,2,FALSE)</f>
        <v>Ζ8</v>
      </c>
      <c r="E3167">
        <f>HLOOKUP(C3167,Categorisation_T!$D$1:$DH$4,4,FALSE)</f>
        <v>10.199999999999999</v>
      </c>
      <c r="F3167" t="str">
        <f t="shared" si="149"/>
        <v>10.2-Ζ8</v>
      </c>
      <c r="G3167">
        <f>VLOOKUP($B3167,Categorisation_T_Score!$B$1:$DH$51,$C3167+2,FALSE)</f>
        <v>0</v>
      </c>
      <c r="H3167">
        <f>IFERROR(VLOOKUP(G3167,ScoreCards!$C$3:$F$6,4),0)</f>
        <v>0</v>
      </c>
    </row>
    <row r="3168" spans="2:8">
      <c r="B3168">
        <f t="shared" si="147"/>
        <v>33</v>
      </c>
      <c r="C3168">
        <f t="shared" si="148"/>
        <v>4</v>
      </c>
      <c r="D3168" t="str">
        <f>VLOOKUP(B3168,Categorisation_T!$B$4:$C$51,2,FALSE)</f>
        <v>Ζ8</v>
      </c>
      <c r="E3168">
        <f>HLOOKUP(C3168,Categorisation_T!$D$1:$DH$4,4,FALSE)</f>
        <v>10.3</v>
      </c>
      <c r="F3168" t="str">
        <f t="shared" si="149"/>
        <v>10.3-Ζ8</v>
      </c>
      <c r="G3168" t="str">
        <f>VLOOKUP($B3168,Categorisation_T_Score!$B$1:$DH$51,$C3168+2,FALSE)</f>
        <v>P3</v>
      </c>
      <c r="H3168">
        <f>IFERROR(VLOOKUP(G3168,ScoreCards!$C$3:$F$6,4),0)</f>
        <v>0</v>
      </c>
    </row>
    <row r="3169" spans="2:8">
      <c r="B3169">
        <f t="shared" si="147"/>
        <v>33</v>
      </c>
      <c r="C3169">
        <f t="shared" si="148"/>
        <v>5</v>
      </c>
      <c r="D3169" t="str">
        <f>VLOOKUP(B3169,Categorisation_T!$B$4:$C$51,2,FALSE)</f>
        <v>Ζ8</v>
      </c>
      <c r="E3169">
        <f>HLOOKUP(C3169,Categorisation_T!$D$1:$DH$4,4,FALSE)</f>
        <v>10.4</v>
      </c>
      <c r="F3169" t="str">
        <f t="shared" si="149"/>
        <v>10.4-Ζ8</v>
      </c>
      <c r="G3169" t="str">
        <f>VLOOKUP($B3169,Categorisation_T_Score!$B$1:$DH$51,$C3169+2,FALSE)</f>
        <v>P3</v>
      </c>
      <c r="H3169">
        <f>IFERROR(VLOOKUP(G3169,ScoreCards!$C$3:$F$6,4),0)</f>
        <v>0</v>
      </c>
    </row>
    <row r="3170" spans="2:8">
      <c r="B3170">
        <f t="shared" si="147"/>
        <v>33</v>
      </c>
      <c r="C3170">
        <f t="shared" si="148"/>
        <v>6</v>
      </c>
      <c r="D3170" t="str">
        <f>VLOOKUP(B3170,Categorisation_T!$B$4:$C$51,2,FALSE)</f>
        <v>Ζ8</v>
      </c>
      <c r="E3170">
        <f>HLOOKUP(C3170,Categorisation_T!$D$1:$DH$4,4,FALSE)</f>
        <v>10.5</v>
      </c>
      <c r="F3170" t="str">
        <f t="shared" si="149"/>
        <v>10.5-Ζ8</v>
      </c>
      <c r="G3170">
        <f>VLOOKUP($B3170,Categorisation_T_Score!$B$1:$DH$51,$C3170+2,FALSE)</f>
        <v>0</v>
      </c>
      <c r="H3170">
        <f>IFERROR(VLOOKUP(G3170,ScoreCards!$C$3:$F$6,4),0)</f>
        <v>0</v>
      </c>
    </row>
    <row r="3171" spans="2:8">
      <c r="B3171">
        <f t="shared" si="147"/>
        <v>33</v>
      </c>
      <c r="C3171">
        <f t="shared" si="148"/>
        <v>7</v>
      </c>
      <c r="D3171" t="str">
        <f>VLOOKUP(B3171,Categorisation_T!$B$4:$C$51,2,FALSE)</f>
        <v>Ζ8</v>
      </c>
      <c r="E3171">
        <f>HLOOKUP(C3171,Categorisation_T!$D$1:$DH$4,4,FALSE)</f>
        <v>10.6</v>
      </c>
      <c r="F3171" t="str">
        <f t="shared" si="149"/>
        <v>10.6-Ζ8</v>
      </c>
      <c r="G3171">
        <f>VLOOKUP($B3171,Categorisation_T_Score!$B$1:$DH$51,$C3171+2,FALSE)</f>
        <v>0</v>
      </c>
      <c r="H3171">
        <f>IFERROR(VLOOKUP(G3171,ScoreCards!$C$3:$F$6,4),0)</f>
        <v>0</v>
      </c>
    </row>
    <row r="3172" spans="2:8">
      <c r="B3172">
        <f t="shared" si="147"/>
        <v>33</v>
      </c>
      <c r="C3172">
        <f t="shared" si="148"/>
        <v>8</v>
      </c>
      <c r="D3172" t="str">
        <f>VLOOKUP(B3172,Categorisation_T!$B$4:$C$51,2,FALSE)</f>
        <v>Ζ8</v>
      </c>
      <c r="E3172">
        <f>HLOOKUP(C3172,Categorisation_T!$D$1:$DH$4,4,FALSE)</f>
        <v>10.7</v>
      </c>
      <c r="F3172" t="str">
        <f t="shared" si="149"/>
        <v>10.7-Ζ8</v>
      </c>
      <c r="G3172">
        <f>VLOOKUP($B3172,Categorisation_T_Score!$B$1:$DH$51,$C3172+2,FALSE)</f>
        <v>0</v>
      </c>
      <c r="H3172">
        <f>IFERROR(VLOOKUP(G3172,ScoreCards!$C$3:$F$6,4),0)</f>
        <v>0</v>
      </c>
    </row>
    <row r="3173" spans="2:8">
      <c r="B3173">
        <f t="shared" si="147"/>
        <v>33</v>
      </c>
      <c r="C3173">
        <f t="shared" si="148"/>
        <v>9</v>
      </c>
      <c r="D3173" t="str">
        <f>VLOOKUP(B3173,Categorisation_T!$B$4:$C$51,2,FALSE)</f>
        <v>Ζ8</v>
      </c>
      <c r="E3173">
        <f>HLOOKUP(C3173,Categorisation_T!$D$1:$DH$4,4,FALSE)</f>
        <v>10.8</v>
      </c>
      <c r="F3173" t="str">
        <f t="shared" si="149"/>
        <v>10.8-Ζ8</v>
      </c>
      <c r="G3173">
        <f>VLOOKUP($B3173,Categorisation_T_Score!$B$1:$DH$51,$C3173+2,FALSE)</f>
        <v>0</v>
      </c>
      <c r="H3173">
        <f>IFERROR(VLOOKUP(G3173,ScoreCards!$C$3:$F$6,4),0)</f>
        <v>0</v>
      </c>
    </row>
    <row r="3174" spans="2:8">
      <c r="B3174">
        <f t="shared" si="147"/>
        <v>33</v>
      </c>
      <c r="C3174">
        <f t="shared" si="148"/>
        <v>10</v>
      </c>
      <c r="D3174" t="str">
        <f>VLOOKUP(B3174,Categorisation_T!$B$4:$C$51,2,FALSE)</f>
        <v>Ζ8</v>
      </c>
      <c r="E3174">
        <f>HLOOKUP(C3174,Categorisation_T!$D$1:$DH$4,4,FALSE)</f>
        <v>10.9</v>
      </c>
      <c r="F3174" t="str">
        <f t="shared" si="149"/>
        <v>10.9-Ζ8</v>
      </c>
      <c r="G3174">
        <f>VLOOKUP($B3174,Categorisation_T_Score!$B$1:$DH$51,$C3174+2,FALSE)</f>
        <v>0</v>
      </c>
      <c r="H3174">
        <f>IFERROR(VLOOKUP(G3174,ScoreCards!$C$3:$F$6,4),0)</f>
        <v>0</v>
      </c>
    </row>
    <row r="3175" spans="2:8">
      <c r="B3175">
        <f t="shared" si="147"/>
        <v>33</v>
      </c>
      <c r="C3175">
        <f t="shared" si="148"/>
        <v>11</v>
      </c>
      <c r="D3175" t="str">
        <f>VLOOKUP(B3175,Categorisation_T!$B$4:$C$51,2,FALSE)</f>
        <v>Ζ8</v>
      </c>
      <c r="E3175">
        <f>HLOOKUP(C3175,Categorisation_T!$D$1:$DH$4,4,FALSE)</f>
        <v>11</v>
      </c>
      <c r="F3175" t="str">
        <f t="shared" si="149"/>
        <v>11-Ζ8</v>
      </c>
      <c r="G3175">
        <f>VLOOKUP($B3175,Categorisation_T_Score!$B$1:$DH$51,$C3175+2,FALSE)</f>
        <v>0</v>
      </c>
      <c r="H3175">
        <f>IFERROR(VLOOKUP(G3175,ScoreCards!$C$3:$F$6,4),0)</f>
        <v>0</v>
      </c>
    </row>
    <row r="3176" spans="2:8">
      <c r="B3176">
        <f t="shared" si="147"/>
        <v>33</v>
      </c>
      <c r="C3176">
        <f t="shared" si="148"/>
        <v>12</v>
      </c>
      <c r="D3176" t="str">
        <f>VLOOKUP(B3176,Categorisation_T!$B$4:$C$51,2,FALSE)</f>
        <v>Ζ8</v>
      </c>
      <c r="E3176">
        <f>HLOOKUP(C3176,Categorisation_T!$D$1:$DH$4,4,FALSE)</f>
        <v>36</v>
      </c>
      <c r="F3176" t="str">
        <f t="shared" si="149"/>
        <v>36-Ζ8</v>
      </c>
      <c r="G3176">
        <f>VLOOKUP($B3176,Categorisation_T_Score!$B$1:$DH$51,$C3176+2,FALSE)</f>
        <v>0</v>
      </c>
      <c r="H3176">
        <f>IFERROR(VLOOKUP(G3176,ScoreCards!$C$3:$F$6,4),0)</f>
        <v>0</v>
      </c>
    </row>
    <row r="3177" spans="2:8">
      <c r="B3177">
        <f t="shared" si="147"/>
        <v>33</v>
      </c>
      <c r="C3177">
        <f t="shared" si="148"/>
        <v>13</v>
      </c>
      <c r="D3177" t="str">
        <f>VLOOKUP(B3177,Categorisation_T!$B$4:$C$51,2,FALSE)</f>
        <v>Ζ8</v>
      </c>
      <c r="E3177" t="str">
        <f>HLOOKUP(C3177,Categorisation_T!$D$1:$DH$4,4,FALSE)</f>
        <v>B</v>
      </c>
      <c r="F3177" t="str">
        <f t="shared" si="149"/>
        <v>B-Ζ8</v>
      </c>
      <c r="G3177">
        <f>VLOOKUP($B3177,Categorisation_T_Score!$B$1:$DH$51,$C3177+2,FALSE)</f>
        <v>0</v>
      </c>
      <c r="H3177">
        <f>IFERROR(VLOOKUP(G3177,ScoreCards!$C$3:$F$6,4),0)</f>
        <v>0</v>
      </c>
    </row>
    <row r="3178" spans="2:8">
      <c r="B3178">
        <f t="shared" si="147"/>
        <v>33</v>
      </c>
      <c r="C3178">
        <f t="shared" si="148"/>
        <v>14</v>
      </c>
      <c r="D3178" t="str">
        <f>VLOOKUP(B3178,Categorisation_T!$B$4:$C$51,2,FALSE)</f>
        <v>Ζ8</v>
      </c>
      <c r="E3178">
        <f>HLOOKUP(C3178,Categorisation_T!$D$1:$DH$4,4,FALSE)</f>
        <v>12</v>
      </c>
      <c r="F3178" t="str">
        <f t="shared" si="149"/>
        <v>12-Ζ8</v>
      </c>
      <c r="G3178">
        <f>VLOOKUP($B3178,Categorisation_T_Score!$B$1:$DH$51,$C3178+2,FALSE)</f>
        <v>0</v>
      </c>
      <c r="H3178">
        <f>IFERROR(VLOOKUP(G3178,ScoreCards!$C$3:$F$6,4),0)</f>
        <v>0</v>
      </c>
    </row>
    <row r="3179" spans="2:8">
      <c r="B3179">
        <f t="shared" si="147"/>
        <v>33</v>
      </c>
      <c r="C3179">
        <f t="shared" si="148"/>
        <v>15</v>
      </c>
      <c r="D3179" t="str">
        <f>VLOOKUP(B3179,Categorisation_T!$B$4:$C$51,2,FALSE)</f>
        <v>Ζ8</v>
      </c>
      <c r="E3179" t="str">
        <f>HLOOKUP(C3179,Categorisation_T!$D$1:$DH$4,4,FALSE)</f>
        <v>C</v>
      </c>
      <c r="F3179" t="str">
        <f t="shared" si="149"/>
        <v>C-Ζ8</v>
      </c>
      <c r="G3179">
        <f>VLOOKUP($B3179,Categorisation_T_Score!$B$1:$DH$51,$C3179+2,FALSE)</f>
        <v>0</v>
      </c>
      <c r="H3179">
        <f>IFERROR(VLOOKUP(G3179,ScoreCards!$C$3:$F$6,4),0)</f>
        <v>0</v>
      </c>
    </row>
    <row r="3180" spans="2:8">
      <c r="B3180">
        <f t="shared" si="147"/>
        <v>33</v>
      </c>
      <c r="C3180">
        <f t="shared" si="148"/>
        <v>16</v>
      </c>
      <c r="D3180" t="str">
        <f>VLOOKUP(B3180,Categorisation_T!$B$4:$C$51,2,FALSE)</f>
        <v>Ζ8</v>
      </c>
      <c r="E3180">
        <f>HLOOKUP(C3180,Categorisation_T!$D$1:$DH$4,4,FALSE)</f>
        <v>13.1</v>
      </c>
      <c r="F3180" t="str">
        <f t="shared" si="149"/>
        <v>13.1-Ζ8</v>
      </c>
      <c r="G3180">
        <f>VLOOKUP($B3180,Categorisation_T_Score!$B$1:$DH$51,$C3180+2,FALSE)</f>
        <v>0</v>
      </c>
      <c r="H3180">
        <f>IFERROR(VLOOKUP(G3180,ScoreCards!$C$3:$F$6,4),0)</f>
        <v>0</v>
      </c>
    </row>
    <row r="3181" spans="2:8">
      <c r="B3181">
        <f t="shared" si="147"/>
        <v>33</v>
      </c>
      <c r="C3181">
        <f t="shared" si="148"/>
        <v>17</v>
      </c>
      <c r="D3181" t="str">
        <f>VLOOKUP(B3181,Categorisation_T!$B$4:$C$51,2,FALSE)</f>
        <v>Ζ8</v>
      </c>
      <c r="E3181">
        <f>HLOOKUP(C3181,Categorisation_T!$D$1:$DH$4,4,FALSE)</f>
        <v>13.2</v>
      </c>
      <c r="F3181" t="str">
        <f t="shared" si="149"/>
        <v>13.2-Ζ8</v>
      </c>
      <c r="G3181">
        <f>VLOOKUP($B3181,Categorisation_T_Score!$B$1:$DH$51,$C3181+2,FALSE)</f>
        <v>0</v>
      </c>
      <c r="H3181">
        <f>IFERROR(VLOOKUP(G3181,ScoreCards!$C$3:$F$6,4),0)</f>
        <v>0</v>
      </c>
    </row>
    <row r="3182" spans="2:8">
      <c r="B3182">
        <f t="shared" si="147"/>
        <v>33</v>
      </c>
      <c r="C3182">
        <f t="shared" si="148"/>
        <v>18</v>
      </c>
      <c r="D3182" t="str">
        <f>VLOOKUP(B3182,Categorisation_T!$B$4:$C$51,2,FALSE)</f>
        <v>Ζ8</v>
      </c>
      <c r="E3182">
        <f>HLOOKUP(C3182,Categorisation_T!$D$1:$DH$4,4,FALSE)</f>
        <v>13.3</v>
      </c>
      <c r="F3182" t="str">
        <f t="shared" si="149"/>
        <v>13.3-Ζ8</v>
      </c>
      <c r="G3182">
        <f>VLOOKUP($B3182,Categorisation_T_Score!$B$1:$DH$51,$C3182+2,FALSE)</f>
        <v>0</v>
      </c>
      <c r="H3182">
        <f>IFERROR(VLOOKUP(G3182,ScoreCards!$C$3:$F$6,4),0)</f>
        <v>0</v>
      </c>
    </row>
    <row r="3183" spans="2:8">
      <c r="B3183">
        <f t="shared" si="147"/>
        <v>33</v>
      </c>
      <c r="C3183">
        <f t="shared" si="148"/>
        <v>19</v>
      </c>
      <c r="D3183" t="str">
        <f>VLOOKUP(B3183,Categorisation_T!$B$4:$C$51,2,FALSE)</f>
        <v>Ζ8</v>
      </c>
      <c r="E3183">
        <f>HLOOKUP(C3183,Categorisation_T!$D$1:$DH$4,4,FALSE)</f>
        <v>13.9</v>
      </c>
      <c r="F3183" t="str">
        <f t="shared" si="149"/>
        <v>13.9-Ζ8</v>
      </c>
      <c r="G3183">
        <f>VLOOKUP($B3183,Categorisation_T_Score!$B$1:$DH$51,$C3183+2,FALSE)</f>
        <v>0</v>
      </c>
      <c r="H3183">
        <f>IFERROR(VLOOKUP(G3183,ScoreCards!$C$3:$F$6,4),0)</f>
        <v>0</v>
      </c>
    </row>
    <row r="3184" spans="2:8">
      <c r="B3184">
        <f t="shared" si="147"/>
        <v>33</v>
      </c>
      <c r="C3184">
        <f t="shared" si="148"/>
        <v>20</v>
      </c>
      <c r="D3184" t="str">
        <f>VLOOKUP(B3184,Categorisation_T!$B$4:$C$51,2,FALSE)</f>
        <v>Ζ8</v>
      </c>
      <c r="E3184">
        <f>HLOOKUP(C3184,Categorisation_T!$D$1:$DH$4,4,FALSE)</f>
        <v>14.1</v>
      </c>
      <c r="F3184" t="str">
        <f t="shared" si="149"/>
        <v>14.1-Ζ8</v>
      </c>
      <c r="G3184">
        <f>VLOOKUP($B3184,Categorisation_T_Score!$B$1:$DH$51,$C3184+2,FALSE)</f>
        <v>0</v>
      </c>
      <c r="H3184">
        <f>IFERROR(VLOOKUP(G3184,ScoreCards!$C$3:$F$6,4),0)</f>
        <v>0</v>
      </c>
    </row>
    <row r="3185" spans="2:8">
      <c r="B3185">
        <f t="shared" si="147"/>
        <v>33</v>
      </c>
      <c r="C3185">
        <f t="shared" si="148"/>
        <v>21</v>
      </c>
      <c r="D3185" t="str">
        <f>VLOOKUP(B3185,Categorisation_T!$B$4:$C$51,2,FALSE)</f>
        <v>Ζ8</v>
      </c>
      <c r="E3185">
        <f>HLOOKUP(C3185,Categorisation_T!$D$1:$DH$4,4,FALSE)</f>
        <v>14.2</v>
      </c>
      <c r="F3185" t="str">
        <f t="shared" si="149"/>
        <v>14.2-Ζ8</v>
      </c>
      <c r="G3185">
        <f>VLOOKUP($B3185,Categorisation_T_Score!$B$1:$DH$51,$C3185+2,FALSE)</f>
        <v>0</v>
      </c>
      <c r="H3185">
        <f>IFERROR(VLOOKUP(G3185,ScoreCards!$C$3:$F$6,4),0)</f>
        <v>0</v>
      </c>
    </row>
    <row r="3186" spans="2:8">
      <c r="B3186">
        <f t="shared" ref="B3186:B3249" si="150">B3077+1</f>
        <v>33</v>
      </c>
      <c r="C3186">
        <f t="shared" ref="C3186:C3249" si="151">C3077</f>
        <v>22</v>
      </c>
      <c r="D3186" t="str">
        <f>VLOOKUP(B3186,Categorisation_T!$B$4:$C$51,2,FALSE)</f>
        <v>Ζ8</v>
      </c>
      <c r="E3186">
        <f>HLOOKUP(C3186,Categorisation_T!$D$1:$DH$4,4,FALSE)</f>
        <v>14.3</v>
      </c>
      <c r="F3186" t="str">
        <f t="shared" si="149"/>
        <v>14.3-Ζ8</v>
      </c>
      <c r="G3186">
        <f>VLOOKUP($B3186,Categorisation_T_Score!$B$1:$DH$51,$C3186+2,FALSE)</f>
        <v>0</v>
      </c>
      <c r="H3186">
        <f>IFERROR(VLOOKUP(G3186,ScoreCards!$C$3:$F$6,4),0)</f>
        <v>0</v>
      </c>
    </row>
    <row r="3187" spans="2:8">
      <c r="B3187">
        <f t="shared" si="150"/>
        <v>33</v>
      </c>
      <c r="C3187">
        <f t="shared" si="151"/>
        <v>23</v>
      </c>
      <c r="D3187" t="str">
        <f>VLOOKUP(B3187,Categorisation_T!$B$4:$C$51,2,FALSE)</f>
        <v>Ζ8</v>
      </c>
      <c r="E3187">
        <f>HLOOKUP(C3187,Categorisation_T!$D$1:$DH$4,4,FALSE)</f>
        <v>15.1</v>
      </c>
      <c r="F3187" t="str">
        <f t="shared" si="149"/>
        <v>15.1-Ζ8</v>
      </c>
      <c r="G3187">
        <f>VLOOKUP($B3187,Categorisation_T_Score!$B$1:$DH$51,$C3187+2,FALSE)</f>
        <v>0</v>
      </c>
      <c r="H3187">
        <f>IFERROR(VLOOKUP(G3187,ScoreCards!$C$3:$F$6,4),0)</f>
        <v>0</v>
      </c>
    </row>
    <row r="3188" spans="2:8">
      <c r="B3188">
        <f t="shared" si="150"/>
        <v>33</v>
      </c>
      <c r="C3188">
        <f t="shared" si="151"/>
        <v>24</v>
      </c>
      <c r="D3188" t="str">
        <f>VLOOKUP(B3188,Categorisation_T!$B$4:$C$51,2,FALSE)</f>
        <v>Ζ8</v>
      </c>
      <c r="E3188">
        <f>HLOOKUP(C3188,Categorisation_T!$D$1:$DH$4,4,FALSE)</f>
        <v>15.2</v>
      </c>
      <c r="F3188" t="str">
        <f t="shared" si="149"/>
        <v>15.2-Ζ8</v>
      </c>
      <c r="G3188">
        <f>VLOOKUP($B3188,Categorisation_T_Score!$B$1:$DH$51,$C3188+2,FALSE)</f>
        <v>0</v>
      </c>
      <c r="H3188">
        <f>IFERROR(VLOOKUP(G3188,ScoreCards!$C$3:$F$6,4),0)</f>
        <v>0</v>
      </c>
    </row>
    <row r="3189" spans="2:8">
      <c r="B3189">
        <f t="shared" si="150"/>
        <v>33</v>
      </c>
      <c r="C3189">
        <f t="shared" si="151"/>
        <v>25</v>
      </c>
      <c r="D3189" t="str">
        <f>VLOOKUP(B3189,Categorisation_T!$B$4:$C$51,2,FALSE)</f>
        <v>Ζ8</v>
      </c>
      <c r="E3189">
        <f>HLOOKUP(C3189,Categorisation_T!$D$1:$DH$4,4,FALSE)</f>
        <v>96.01</v>
      </c>
      <c r="F3189" t="str">
        <f t="shared" si="149"/>
        <v>96.01-Ζ8</v>
      </c>
      <c r="G3189">
        <f>VLOOKUP($B3189,Categorisation_T_Score!$B$1:$DH$51,$C3189+2,FALSE)</f>
        <v>0</v>
      </c>
      <c r="H3189">
        <f>IFERROR(VLOOKUP(G3189,ScoreCards!$C$3:$F$6,4),0)</f>
        <v>0</v>
      </c>
    </row>
    <row r="3190" spans="2:8">
      <c r="B3190">
        <f t="shared" si="150"/>
        <v>33</v>
      </c>
      <c r="C3190">
        <f t="shared" si="151"/>
        <v>26</v>
      </c>
      <c r="D3190" t="str">
        <f>VLOOKUP(B3190,Categorisation_T!$B$4:$C$51,2,FALSE)</f>
        <v>Ζ8</v>
      </c>
      <c r="E3190" t="str">
        <f>HLOOKUP(C3190,Categorisation_T!$D$1:$DH$4,4,FALSE)</f>
        <v>D</v>
      </c>
      <c r="F3190" t="str">
        <f t="shared" si="149"/>
        <v>D-Ζ8</v>
      </c>
      <c r="G3190">
        <f>VLOOKUP($B3190,Categorisation_T_Score!$B$1:$DH$51,$C3190+2,FALSE)</f>
        <v>0</v>
      </c>
      <c r="H3190">
        <f>IFERROR(VLOOKUP(G3190,ScoreCards!$C$3:$F$6,4),0)</f>
        <v>0</v>
      </c>
    </row>
    <row r="3191" spans="2:8">
      <c r="B3191">
        <f t="shared" si="150"/>
        <v>33</v>
      </c>
      <c r="C3191">
        <f t="shared" si="151"/>
        <v>27</v>
      </c>
      <c r="D3191" t="str">
        <f>VLOOKUP(B3191,Categorisation_T!$B$4:$C$51,2,FALSE)</f>
        <v>Ζ8</v>
      </c>
      <c r="E3191">
        <f>HLOOKUP(C3191,Categorisation_T!$D$1:$DH$4,4,FALSE)</f>
        <v>16.100000000000001</v>
      </c>
      <c r="F3191" t="str">
        <f t="shared" si="149"/>
        <v>16.1-Ζ8</v>
      </c>
      <c r="G3191">
        <f>VLOOKUP($B3191,Categorisation_T_Score!$B$1:$DH$51,$C3191+2,FALSE)</f>
        <v>0</v>
      </c>
      <c r="H3191">
        <f>IFERROR(VLOOKUP(G3191,ScoreCards!$C$3:$F$6,4),0)</f>
        <v>0</v>
      </c>
    </row>
    <row r="3192" spans="2:8">
      <c r="B3192">
        <f t="shared" si="150"/>
        <v>33</v>
      </c>
      <c r="C3192">
        <f t="shared" si="151"/>
        <v>28</v>
      </c>
      <c r="D3192" t="str">
        <f>VLOOKUP(B3192,Categorisation_T!$B$4:$C$51,2,FALSE)</f>
        <v>Ζ8</v>
      </c>
      <c r="E3192">
        <f>HLOOKUP(C3192,Categorisation_T!$D$1:$DH$4,4,FALSE)</f>
        <v>16.2</v>
      </c>
      <c r="F3192" t="str">
        <f t="shared" si="149"/>
        <v>16.2-Ζ8</v>
      </c>
      <c r="G3192">
        <f>VLOOKUP($B3192,Categorisation_T_Score!$B$1:$DH$51,$C3192+2,FALSE)</f>
        <v>0</v>
      </c>
      <c r="H3192">
        <f>IFERROR(VLOOKUP(G3192,ScoreCards!$C$3:$F$6,4),0)</f>
        <v>0</v>
      </c>
    </row>
    <row r="3193" spans="2:8">
      <c r="B3193">
        <f t="shared" si="150"/>
        <v>33</v>
      </c>
      <c r="C3193">
        <f t="shared" si="151"/>
        <v>29</v>
      </c>
      <c r="D3193" t="str">
        <f>VLOOKUP(B3193,Categorisation_T!$B$4:$C$51,2,FALSE)</f>
        <v>Ζ8</v>
      </c>
      <c r="E3193">
        <f>HLOOKUP(C3193,Categorisation_T!$D$1:$DH$4,4,FALSE)</f>
        <v>17.100000000000001</v>
      </c>
      <c r="F3193" t="str">
        <f t="shared" si="149"/>
        <v>17.1-Ζ8</v>
      </c>
      <c r="G3193">
        <f>VLOOKUP($B3193,Categorisation_T_Score!$B$1:$DH$51,$C3193+2,FALSE)</f>
        <v>0</v>
      </c>
      <c r="H3193">
        <f>IFERROR(VLOOKUP(G3193,ScoreCards!$C$3:$F$6,4),0)</f>
        <v>0</v>
      </c>
    </row>
    <row r="3194" spans="2:8">
      <c r="B3194">
        <f t="shared" si="150"/>
        <v>33</v>
      </c>
      <c r="C3194">
        <f t="shared" si="151"/>
        <v>30</v>
      </c>
      <c r="D3194" t="str">
        <f>VLOOKUP(B3194,Categorisation_T!$B$4:$C$51,2,FALSE)</f>
        <v>Ζ8</v>
      </c>
      <c r="E3194">
        <f>HLOOKUP(C3194,Categorisation_T!$D$1:$DH$4,4,FALSE)</f>
        <v>17.2</v>
      </c>
      <c r="F3194" t="str">
        <f t="shared" si="149"/>
        <v>17.2-Ζ8</v>
      </c>
      <c r="G3194">
        <f>VLOOKUP($B3194,Categorisation_T_Score!$B$1:$DH$51,$C3194+2,FALSE)</f>
        <v>0</v>
      </c>
      <c r="H3194">
        <f>IFERROR(VLOOKUP(G3194,ScoreCards!$C$3:$F$6,4),0)</f>
        <v>0</v>
      </c>
    </row>
    <row r="3195" spans="2:8">
      <c r="B3195">
        <f t="shared" si="150"/>
        <v>33</v>
      </c>
      <c r="C3195">
        <f t="shared" si="151"/>
        <v>31</v>
      </c>
      <c r="D3195" t="str">
        <f>VLOOKUP(B3195,Categorisation_T!$B$4:$C$51,2,FALSE)</f>
        <v>Ζ8</v>
      </c>
      <c r="E3195">
        <f>HLOOKUP(C3195,Categorisation_T!$D$1:$DH$4,4,FALSE)</f>
        <v>18.100000000000001</v>
      </c>
      <c r="F3195" t="str">
        <f t="shared" si="149"/>
        <v>18.1-Ζ8</v>
      </c>
      <c r="G3195">
        <f>VLOOKUP($B3195,Categorisation_T_Score!$B$1:$DH$51,$C3195+2,FALSE)</f>
        <v>0</v>
      </c>
      <c r="H3195">
        <f>IFERROR(VLOOKUP(G3195,ScoreCards!$C$3:$F$6,4),0)</f>
        <v>0</v>
      </c>
    </row>
    <row r="3196" spans="2:8">
      <c r="B3196">
        <f t="shared" si="150"/>
        <v>33</v>
      </c>
      <c r="C3196">
        <f t="shared" si="151"/>
        <v>32</v>
      </c>
      <c r="D3196" t="str">
        <f>VLOOKUP(B3196,Categorisation_T!$B$4:$C$51,2,FALSE)</f>
        <v>Ζ8</v>
      </c>
      <c r="E3196" t="str">
        <f>HLOOKUP(C3196,Categorisation_T!$D$1:$DH$4,4,FALSE)</f>
        <v>E</v>
      </c>
      <c r="F3196" t="str">
        <f t="shared" si="149"/>
        <v>E-Ζ8</v>
      </c>
      <c r="G3196">
        <f>VLOOKUP($B3196,Categorisation_T_Score!$B$1:$DH$51,$C3196+2,FALSE)</f>
        <v>0</v>
      </c>
      <c r="H3196">
        <f>IFERROR(VLOOKUP(G3196,ScoreCards!$C$3:$F$6,4),0)</f>
        <v>0</v>
      </c>
    </row>
    <row r="3197" spans="2:8">
      <c r="B3197">
        <f t="shared" si="150"/>
        <v>33</v>
      </c>
      <c r="C3197">
        <f t="shared" si="151"/>
        <v>33</v>
      </c>
      <c r="D3197" t="str">
        <f>VLOOKUP(B3197,Categorisation_T!$B$4:$C$51,2,FALSE)</f>
        <v>Ζ8</v>
      </c>
      <c r="E3197">
        <f>HLOOKUP(C3197,Categorisation_T!$D$1:$DH$4,4,FALSE)</f>
        <v>19.100000000000001</v>
      </c>
      <c r="F3197" t="str">
        <f t="shared" si="149"/>
        <v>19.1-Ζ8</v>
      </c>
      <c r="G3197">
        <f>VLOOKUP($B3197,Categorisation_T_Score!$B$1:$DH$51,$C3197+2,FALSE)</f>
        <v>0</v>
      </c>
      <c r="H3197">
        <f>IFERROR(VLOOKUP(G3197,ScoreCards!$C$3:$F$6,4),0)</f>
        <v>0</v>
      </c>
    </row>
    <row r="3198" spans="2:8">
      <c r="B3198">
        <f t="shared" si="150"/>
        <v>33</v>
      </c>
      <c r="C3198">
        <f t="shared" si="151"/>
        <v>34</v>
      </c>
      <c r="D3198" t="str">
        <f>VLOOKUP(B3198,Categorisation_T!$B$4:$C$51,2,FALSE)</f>
        <v>Ζ8</v>
      </c>
      <c r="E3198">
        <f>HLOOKUP(C3198,Categorisation_T!$D$1:$DH$4,4,FALSE)</f>
        <v>20.100000000000001</v>
      </c>
      <c r="F3198" t="str">
        <f t="shared" si="149"/>
        <v>20.1-Ζ8</v>
      </c>
      <c r="G3198">
        <f>VLOOKUP($B3198,Categorisation_T_Score!$B$1:$DH$51,$C3198+2,FALSE)</f>
        <v>0</v>
      </c>
      <c r="H3198">
        <f>IFERROR(VLOOKUP(G3198,ScoreCards!$C$3:$F$6,4),0)</f>
        <v>0</v>
      </c>
    </row>
    <row r="3199" spans="2:8">
      <c r="B3199">
        <f t="shared" si="150"/>
        <v>33</v>
      </c>
      <c r="C3199">
        <f t="shared" si="151"/>
        <v>35</v>
      </c>
      <c r="D3199" t="str">
        <f>VLOOKUP(B3199,Categorisation_T!$B$4:$C$51,2,FALSE)</f>
        <v>Ζ8</v>
      </c>
      <c r="E3199">
        <f>HLOOKUP(C3199,Categorisation_T!$D$1:$DH$4,4,FALSE)</f>
        <v>20.2</v>
      </c>
      <c r="F3199" t="str">
        <f t="shared" si="149"/>
        <v>20.2-Ζ8</v>
      </c>
      <c r="G3199">
        <f>VLOOKUP($B3199,Categorisation_T_Score!$B$1:$DH$51,$C3199+2,FALSE)</f>
        <v>0</v>
      </c>
      <c r="H3199">
        <f>IFERROR(VLOOKUP(G3199,ScoreCards!$C$3:$F$6,4),0)</f>
        <v>0</v>
      </c>
    </row>
    <row r="3200" spans="2:8">
      <c r="B3200">
        <f t="shared" si="150"/>
        <v>33</v>
      </c>
      <c r="C3200">
        <f t="shared" si="151"/>
        <v>36</v>
      </c>
      <c r="D3200" t="str">
        <f>VLOOKUP(B3200,Categorisation_T!$B$4:$C$51,2,FALSE)</f>
        <v>Ζ8</v>
      </c>
      <c r="E3200">
        <f>HLOOKUP(C3200,Categorisation_T!$D$1:$DH$4,4,FALSE)</f>
        <v>20.3</v>
      </c>
      <c r="F3200" t="str">
        <f t="shared" si="149"/>
        <v>20.3-Ζ8</v>
      </c>
      <c r="G3200">
        <f>VLOOKUP($B3200,Categorisation_T_Score!$B$1:$DH$51,$C3200+2,FALSE)</f>
        <v>0</v>
      </c>
      <c r="H3200">
        <f>IFERROR(VLOOKUP(G3200,ScoreCards!$C$3:$F$6,4),0)</f>
        <v>0</v>
      </c>
    </row>
    <row r="3201" spans="2:8">
      <c r="B3201">
        <f t="shared" si="150"/>
        <v>33</v>
      </c>
      <c r="C3201">
        <f t="shared" si="151"/>
        <v>37</v>
      </c>
      <c r="D3201" t="str">
        <f>VLOOKUP(B3201,Categorisation_T!$B$4:$C$51,2,FALSE)</f>
        <v>Ζ8</v>
      </c>
      <c r="E3201">
        <f>HLOOKUP(C3201,Categorisation_T!$D$1:$DH$4,4,FALSE)</f>
        <v>20.399999999999999</v>
      </c>
      <c r="F3201" t="str">
        <f t="shared" si="149"/>
        <v>20.4-Ζ8</v>
      </c>
      <c r="G3201">
        <f>VLOOKUP($B3201,Categorisation_T_Score!$B$1:$DH$51,$C3201+2,FALSE)</f>
        <v>0</v>
      </c>
      <c r="H3201">
        <f>IFERROR(VLOOKUP(G3201,ScoreCards!$C$3:$F$6,4),0)</f>
        <v>0</v>
      </c>
    </row>
    <row r="3202" spans="2:8">
      <c r="B3202">
        <f t="shared" si="150"/>
        <v>33</v>
      </c>
      <c r="C3202">
        <f t="shared" si="151"/>
        <v>38</v>
      </c>
      <c r="D3202" t="str">
        <f>VLOOKUP(B3202,Categorisation_T!$B$4:$C$51,2,FALSE)</f>
        <v>Ζ8</v>
      </c>
      <c r="E3202">
        <f>HLOOKUP(C3202,Categorisation_T!$D$1:$DH$4,4,FALSE)</f>
        <v>20.5</v>
      </c>
      <c r="F3202" t="str">
        <f t="shared" si="149"/>
        <v>20.5-Ζ8</v>
      </c>
      <c r="G3202">
        <f>VLOOKUP($B3202,Categorisation_T_Score!$B$1:$DH$51,$C3202+2,FALSE)</f>
        <v>0</v>
      </c>
      <c r="H3202">
        <f>IFERROR(VLOOKUP(G3202,ScoreCards!$C$3:$F$6,4),0)</f>
        <v>0</v>
      </c>
    </row>
    <row r="3203" spans="2:8">
      <c r="B3203">
        <f t="shared" si="150"/>
        <v>33</v>
      </c>
      <c r="C3203">
        <f t="shared" si="151"/>
        <v>39</v>
      </c>
      <c r="D3203" t="str">
        <f>VLOOKUP(B3203,Categorisation_T!$B$4:$C$51,2,FALSE)</f>
        <v>Ζ8</v>
      </c>
      <c r="E3203">
        <f>HLOOKUP(C3203,Categorisation_T!$D$1:$DH$4,4,FALSE)</f>
        <v>20.6</v>
      </c>
      <c r="F3203" t="str">
        <f t="shared" si="149"/>
        <v>20.6-Ζ8</v>
      </c>
      <c r="G3203">
        <f>VLOOKUP($B3203,Categorisation_T_Score!$B$1:$DH$51,$C3203+2,FALSE)</f>
        <v>0</v>
      </c>
      <c r="H3203">
        <f>IFERROR(VLOOKUP(G3203,ScoreCards!$C$3:$F$6,4),0)</f>
        <v>0</v>
      </c>
    </row>
    <row r="3204" spans="2:8">
      <c r="B3204">
        <f t="shared" si="150"/>
        <v>33</v>
      </c>
      <c r="C3204">
        <f t="shared" si="151"/>
        <v>40</v>
      </c>
      <c r="D3204" t="str">
        <f>VLOOKUP(B3204,Categorisation_T!$B$4:$C$51,2,FALSE)</f>
        <v>Ζ8</v>
      </c>
      <c r="E3204">
        <f>HLOOKUP(C3204,Categorisation_T!$D$1:$DH$4,4,FALSE)</f>
        <v>21.1</v>
      </c>
      <c r="F3204" t="str">
        <f t="shared" si="149"/>
        <v>21.1-Ζ8</v>
      </c>
      <c r="G3204">
        <f>VLOOKUP($B3204,Categorisation_T_Score!$B$1:$DH$51,$C3204+2,FALSE)</f>
        <v>0</v>
      </c>
      <c r="H3204">
        <f>IFERROR(VLOOKUP(G3204,ScoreCards!$C$3:$F$6,4),0)</f>
        <v>0</v>
      </c>
    </row>
    <row r="3205" spans="2:8">
      <c r="B3205">
        <f t="shared" si="150"/>
        <v>33</v>
      </c>
      <c r="C3205">
        <f t="shared" si="151"/>
        <v>41</v>
      </c>
      <c r="D3205" t="str">
        <f>VLOOKUP(B3205,Categorisation_T!$B$4:$C$51,2,FALSE)</f>
        <v>Ζ8</v>
      </c>
      <c r="E3205">
        <f>HLOOKUP(C3205,Categorisation_T!$D$1:$DH$4,4,FALSE)</f>
        <v>21.2</v>
      </c>
      <c r="F3205" t="str">
        <f t="shared" ref="F3205:F3268" si="152">E3205&amp;"-"&amp;D3205</f>
        <v>21.2-Ζ8</v>
      </c>
      <c r="G3205">
        <f>VLOOKUP($B3205,Categorisation_T_Score!$B$1:$DH$51,$C3205+2,FALSE)</f>
        <v>0</v>
      </c>
      <c r="H3205">
        <f>IFERROR(VLOOKUP(G3205,ScoreCards!$C$3:$F$6,4),0)</f>
        <v>0</v>
      </c>
    </row>
    <row r="3206" spans="2:8">
      <c r="B3206">
        <f t="shared" si="150"/>
        <v>33</v>
      </c>
      <c r="C3206">
        <f t="shared" si="151"/>
        <v>42</v>
      </c>
      <c r="D3206" t="str">
        <f>VLOOKUP(B3206,Categorisation_T!$B$4:$C$51,2,FALSE)</f>
        <v>Ζ8</v>
      </c>
      <c r="E3206">
        <f>HLOOKUP(C3206,Categorisation_T!$D$1:$DH$4,4,FALSE)</f>
        <v>22.1</v>
      </c>
      <c r="F3206" t="str">
        <f t="shared" si="152"/>
        <v>22.1-Ζ8</v>
      </c>
      <c r="G3206">
        <f>VLOOKUP($B3206,Categorisation_T_Score!$B$1:$DH$51,$C3206+2,FALSE)</f>
        <v>0</v>
      </c>
      <c r="H3206">
        <f>IFERROR(VLOOKUP(G3206,ScoreCards!$C$3:$F$6,4),0)</f>
        <v>0</v>
      </c>
    </row>
    <row r="3207" spans="2:8">
      <c r="B3207">
        <f t="shared" si="150"/>
        <v>33</v>
      </c>
      <c r="C3207">
        <f t="shared" si="151"/>
        <v>43</v>
      </c>
      <c r="D3207" t="str">
        <f>VLOOKUP(B3207,Categorisation_T!$B$4:$C$51,2,FALSE)</f>
        <v>Ζ8</v>
      </c>
      <c r="E3207">
        <f>HLOOKUP(C3207,Categorisation_T!$D$1:$DH$4,4,FALSE)</f>
        <v>22.2</v>
      </c>
      <c r="F3207" t="str">
        <f t="shared" si="152"/>
        <v>22.2-Ζ8</v>
      </c>
      <c r="G3207">
        <f>VLOOKUP($B3207,Categorisation_T_Score!$B$1:$DH$51,$C3207+2,FALSE)</f>
        <v>0</v>
      </c>
      <c r="H3207">
        <f>IFERROR(VLOOKUP(G3207,ScoreCards!$C$3:$F$6,4),0)</f>
        <v>0</v>
      </c>
    </row>
    <row r="3208" spans="2:8">
      <c r="B3208">
        <f t="shared" si="150"/>
        <v>33</v>
      </c>
      <c r="C3208">
        <f t="shared" si="151"/>
        <v>44</v>
      </c>
      <c r="D3208" t="str">
        <f>VLOOKUP(B3208,Categorisation_T!$B$4:$C$51,2,FALSE)</f>
        <v>Ζ8</v>
      </c>
      <c r="E3208" t="str">
        <f>HLOOKUP(C3208,Categorisation_T!$D$1:$DH$4,4,FALSE)</f>
        <v>F</v>
      </c>
      <c r="F3208" t="str">
        <f t="shared" si="152"/>
        <v>F-Ζ8</v>
      </c>
      <c r="G3208">
        <f>VLOOKUP($B3208,Categorisation_T_Score!$B$1:$DH$51,$C3208+2,FALSE)</f>
        <v>0</v>
      </c>
      <c r="H3208">
        <f>IFERROR(VLOOKUP(G3208,ScoreCards!$C$3:$F$6,4),0)</f>
        <v>0</v>
      </c>
    </row>
    <row r="3209" spans="2:8">
      <c r="B3209">
        <f t="shared" si="150"/>
        <v>33</v>
      </c>
      <c r="C3209">
        <f t="shared" si="151"/>
        <v>45</v>
      </c>
      <c r="D3209" t="str">
        <f>VLOOKUP(B3209,Categorisation_T!$B$4:$C$51,2,FALSE)</f>
        <v>Ζ8</v>
      </c>
      <c r="E3209">
        <f>HLOOKUP(C3209,Categorisation_T!$D$1:$DH$4,4,FALSE)</f>
        <v>23.1</v>
      </c>
      <c r="F3209" t="str">
        <f t="shared" si="152"/>
        <v>23.1-Ζ8</v>
      </c>
      <c r="G3209">
        <f>VLOOKUP($B3209,Categorisation_T_Score!$B$1:$DH$51,$C3209+2,FALSE)</f>
        <v>0</v>
      </c>
      <c r="H3209">
        <f>IFERROR(VLOOKUP(G3209,ScoreCards!$C$3:$F$6,4),0)</f>
        <v>0</v>
      </c>
    </row>
    <row r="3210" spans="2:8">
      <c r="B3210">
        <f t="shared" si="150"/>
        <v>33</v>
      </c>
      <c r="C3210">
        <f t="shared" si="151"/>
        <v>46</v>
      </c>
      <c r="D3210" t="str">
        <f>VLOOKUP(B3210,Categorisation_T!$B$4:$C$51,2,FALSE)</f>
        <v>Ζ8</v>
      </c>
      <c r="E3210">
        <f>HLOOKUP(C3210,Categorisation_T!$D$1:$DH$4,4,FALSE)</f>
        <v>23.2</v>
      </c>
      <c r="F3210" t="str">
        <f t="shared" si="152"/>
        <v>23.2-Ζ8</v>
      </c>
      <c r="G3210">
        <f>VLOOKUP($B3210,Categorisation_T_Score!$B$1:$DH$51,$C3210+2,FALSE)</f>
        <v>0</v>
      </c>
      <c r="H3210">
        <f>IFERROR(VLOOKUP(G3210,ScoreCards!$C$3:$F$6,4),0)</f>
        <v>0</v>
      </c>
    </row>
    <row r="3211" spans="2:8">
      <c r="B3211">
        <f t="shared" si="150"/>
        <v>33</v>
      </c>
      <c r="C3211">
        <f t="shared" si="151"/>
        <v>47</v>
      </c>
      <c r="D3211" t="str">
        <f>VLOOKUP(B3211,Categorisation_T!$B$4:$C$51,2,FALSE)</f>
        <v>Ζ8</v>
      </c>
      <c r="E3211">
        <f>HLOOKUP(C3211,Categorisation_T!$D$1:$DH$4,4,FALSE)</f>
        <v>23.3</v>
      </c>
      <c r="F3211" t="str">
        <f t="shared" si="152"/>
        <v>23.3-Ζ8</v>
      </c>
      <c r="G3211">
        <f>VLOOKUP($B3211,Categorisation_T_Score!$B$1:$DH$51,$C3211+2,FALSE)</f>
        <v>0</v>
      </c>
      <c r="H3211">
        <f>IFERROR(VLOOKUP(G3211,ScoreCards!$C$3:$F$6,4),0)</f>
        <v>0</v>
      </c>
    </row>
    <row r="3212" spans="2:8">
      <c r="B3212">
        <f t="shared" si="150"/>
        <v>33</v>
      </c>
      <c r="C3212">
        <f t="shared" si="151"/>
        <v>48</v>
      </c>
      <c r="D3212" t="str">
        <f>VLOOKUP(B3212,Categorisation_T!$B$4:$C$51,2,FALSE)</f>
        <v>Ζ8</v>
      </c>
      <c r="E3212">
        <f>HLOOKUP(C3212,Categorisation_T!$D$1:$DH$4,4,FALSE)</f>
        <v>23.4</v>
      </c>
      <c r="F3212" t="str">
        <f t="shared" si="152"/>
        <v>23.4-Ζ8</v>
      </c>
      <c r="G3212">
        <f>VLOOKUP($B3212,Categorisation_T_Score!$B$1:$DH$51,$C3212+2,FALSE)</f>
        <v>0</v>
      </c>
      <c r="H3212">
        <f>IFERROR(VLOOKUP(G3212,ScoreCards!$C$3:$F$6,4),0)</f>
        <v>0</v>
      </c>
    </row>
    <row r="3213" spans="2:8">
      <c r="B3213">
        <f t="shared" si="150"/>
        <v>33</v>
      </c>
      <c r="C3213">
        <f t="shared" si="151"/>
        <v>49</v>
      </c>
      <c r="D3213" t="str">
        <f>VLOOKUP(B3213,Categorisation_T!$B$4:$C$51,2,FALSE)</f>
        <v>Ζ8</v>
      </c>
      <c r="E3213">
        <f>HLOOKUP(C3213,Categorisation_T!$D$1:$DH$4,4,FALSE)</f>
        <v>23.5</v>
      </c>
      <c r="F3213" t="str">
        <f t="shared" si="152"/>
        <v>23.5-Ζ8</v>
      </c>
      <c r="G3213">
        <f>VLOOKUP($B3213,Categorisation_T_Score!$B$1:$DH$51,$C3213+2,FALSE)</f>
        <v>0</v>
      </c>
      <c r="H3213">
        <f>IFERROR(VLOOKUP(G3213,ScoreCards!$C$3:$F$6,4),0)</f>
        <v>0</v>
      </c>
    </row>
    <row r="3214" spans="2:8">
      <c r="B3214">
        <f t="shared" si="150"/>
        <v>33</v>
      </c>
      <c r="C3214">
        <f t="shared" si="151"/>
        <v>50</v>
      </c>
      <c r="D3214" t="str">
        <f>VLOOKUP(B3214,Categorisation_T!$B$4:$C$51,2,FALSE)</f>
        <v>Ζ8</v>
      </c>
      <c r="E3214">
        <f>HLOOKUP(C3214,Categorisation_T!$D$1:$DH$4,4,FALSE)</f>
        <v>23.6</v>
      </c>
      <c r="F3214" t="str">
        <f t="shared" si="152"/>
        <v>23.6-Ζ8</v>
      </c>
      <c r="G3214">
        <f>VLOOKUP($B3214,Categorisation_T_Score!$B$1:$DH$51,$C3214+2,FALSE)</f>
        <v>0</v>
      </c>
      <c r="H3214">
        <f>IFERROR(VLOOKUP(G3214,ScoreCards!$C$3:$F$6,4),0)</f>
        <v>0</v>
      </c>
    </row>
    <row r="3215" spans="2:8">
      <c r="B3215">
        <f t="shared" si="150"/>
        <v>33</v>
      </c>
      <c r="C3215">
        <f t="shared" si="151"/>
        <v>51</v>
      </c>
      <c r="D3215" t="str">
        <f>VLOOKUP(B3215,Categorisation_T!$B$4:$C$51,2,FALSE)</f>
        <v>Ζ8</v>
      </c>
      <c r="E3215">
        <f>HLOOKUP(C3215,Categorisation_T!$D$1:$DH$4,4,FALSE)</f>
        <v>23.7</v>
      </c>
      <c r="F3215" t="str">
        <f t="shared" si="152"/>
        <v>23.7-Ζ8</v>
      </c>
      <c r="G3215">
        <f>VLOOKUP($B3215,Categorisation_T_Score!$B$1:$DH$51,$C3215+2,FALSE)</f>
        <v>0</v>
      </c>
      <c r="H3215">
        <f>IFERROR(VLOOKUP(G3215,ScoreCards!$C$3:$F$6,4),0)</f>
        <v>0</v>
      </c>
    </row>
    <row r="3216" spans="2:8">
      <c r="B3216">
        <f t="shared" si="150"/>
        <v>33</v>
      </c>
      <c r="C3216">
        <f t="shared" si="151"/>
        <v>52</v>
      </c>
      <c r="D3216" t="str">
        <f>VLOOKUP(B3216,Categorisation_T!$B$4:$C$51,2,FALSE)</f>
        <v>Ζ8</v>
      </c>
      <c r="E3216">
        <f>HLOOKUP(C3216,Categorisation_T!$D$1:$DH$4,4,FALSE)</f>
        <v>38</v>
      </c>
      <c r="F3216" t="str">
        <f t="shared" si="152"/>
        <v>38-Ζ8</v>
      </c>
      <c r="G3216">
        <f>VLOOKUP($B3216,Categorisation_T_Score!$B$1:$DH$51,$C3216+2,FALSE)</f>
        <v>0</v>
      </c>
      <c r="H3216">
        <f>IFERROR(VLOOKUP(G3216,ScoreCards!$C$3:$F$6,4),0)</f>
        <v>0</v>
      </c>
    </row>
    <row r="3217" spans="2:8">
      <c r="B3217">
        <f t="shared" si="150"/>
        <v>33</v>
      </c>
      <c r="C3217">
        <f t="shared" si="151"/>
        <v>53</v>
      </c>
      <c r="D3217" t="str">
        <f>VLOOKUP(B3217,Categorisation_T!$B$4:$C$51,2,FALSE)</f>
        <v>Ζ8</v>
      </c>
      <c r="E3217">
        <f>HLOOKUP(C3217,Categorisation_T!$D$1:$DH$4,4,FALSE)</f>
        <v>39</v>
      </c>
      <c r="F3217" t="str">
        <f t="shared" si="152"/>
        <v>39-Ζ8</v>
      </c>
      <c r="G3217">
        <f>VLOOKUP($B3217,Categorisation_T_Score!$B$1:$DH$51,$C3217+2,FALSE)</f>
        <v>0</v>
      </c>
      <c r="H3217">
        <f>IFERROR(VLOOKUP(G3217,ScoreCards!$C$3:$F$6,4),0)</f>
        <v>0</v>
      </c>
    </row>
    <row r="3218" spans="2:8">
      <c r="B3218">
        <f t="shared" si="150"/>
        <v>33</v>
      </c>
      <c r="C3218">
        <f t="shared" si="151"/>
        <v>54</v>
      </c>
      <c r="D3218" t="str">
        <f>VLOOKUP(B3218,Categorisation_T!$B$4:$C$51,2,FALSE)</f>
        <v>Ζ8</v>
      </c>
      <c r="E3218" t="str">
        <f>HLOOKUP(C3218,Categorisation_T!$D$1:$DH$4,4,FALSE)</f>
        <v>G</v>
      </c>
      <c r="F3218" t="str">
        <f t="shared" si="152"/>
        <v>G-Ζ8</v>
      </c>
      <c r="G3218">
        <f>VLOOKUP($B3218,Categorisation_T_Score!$B$1:$DH$51,$C3218+2,FALSE)</f>
        <v>0</v>
      </c>
      <c r="H3218">
        <f>IFERROR(VLOOKUP(G3218,ScoreCards!$C$3:$F$6,4),0)</f>
        <v>0</v>
      </c>
    </row>
    <row r="3219" spans="2:8">
      <c r="B3219">
        <f t="shared" si="150"/>
        <v>33</v>
      </c>
      <c r="C3219">
        <f t="shared" si="151"/>
        <v>55</v>
      </c>
      <c r="D3219" t="str">
        <f>VLOOKUP(B3219,Categorisation_T!$B$4:$C$51,2,FALSE)</f>
        <v>Ζ8</v>
      </c>
      <c r="E3219">
        <f>HLOOKUP(C3219,Categorisation_T!$D$1:$DH$4,4,FALSE)</f>
        <v>24.1</v>
      </c>
      <c r="F3219" t="str">
        <f t="shared" si="152"/>
        <v>24.1-Ζ8</v>
      </c>
      <c r="G3219">
        <f>VLOOKUP($B3219,Categorisation_T_Score!$B$1:$DH$51,$C3219+2,FALSE)</f>
        <v>0</v>
      </c>
      <c r="H3219">
        <f>IFERROR(VLOOKUP(G3219,ScoreCards!$C$3:$F$6,4),0)</f>
        <v>0</v>
      </c>
    </row>
    <row r="3220" spans="2:8">
      <c r="B3220">
        <f t="shared" si="150"/>
        <v>33</v>
      </c>
      <c r="C3220">
        <f t="shared" si="151"/>
        <v>56</v>
      </c>
      <c r="D3220" t="str">
        <f>VLOOKUP(B3220,Categorisation_T!$B$4:$C$51,2,FALSE)</f>
        <v>Ζ8</v>
      </c>
      <c r="E3220">
        <f>HLOOKUP(C3220,Categorisation_T!$D$1:$DH$4,4,FALSE)</f>
        <v>24.2</v>
      </c>
      <c r="F3220" t="str">
        <f t="shared" si="152"/>
        <v>24.2-Ζ8</v>
      </c>
      <c r="G3220">
        <f>VLOOKUP($B3220,Categorisation_T_Score!$B$1:$DH$51,$C3220+2,FALSE)</f>
        <v>0</v>
      </c>
      <c r="H3220">
        <f>IFERROR(VLOOKUP(G3220,ScoreCards!$C$3:$F$6,4),0)</f>
        <v>0</v>
      </c>
    </row>
    <row r="3221" spans="2:8">
      <c r="B3221">
        <f t="shared" si="150"/>
        <v>33</v>
      </c>
      <c r="C3221">
        <f t="shared" si="151"/>
        <v>57</v>
      </c>
      <c r="D3221" t="str">
        <f>VLOOKUP(B3221,Categorisation_T!$B$4:$C$51,2,FALSE)</f>
        <v>Ζ8</v>
      </c>
      <c r="E3221">
        <f>HLOOKUP(C3221,Categorisation_T!$D$1:$DH$4,4,FALSE)</f>
        <v>24.3</v>
      </c>
      <c r="F3221" t="str">
        <f t="shared" si="152"/>
        <v>24.3-Ζ8</v>
      </c>
      <c r="G3221">
        <f>VLOOKUP($B3221,Categorisation_T_Score!$B$1:$DH$51,$C3221+2,FALSE)</f>
        <v>0</v>
      </c>
      <c r="H3221">
        <f>IFERROR(VLOOKUP(G3221,ScoreCards!$C$3:$F$6,4),0)</f>
        <v>0</v>
      </c>
    </row>
    <row r="3222" spans="2:8">
      <c r="B3222">
        <f t="shared" si="150"/>
        <v>33</v>
      </c>
      <c r="C3222">
        <f t="shared" si="151"/>
        <v>58</v>
      </c>
      <c r="D3222" t="str">
        <f>VLOOKUP(B3222,Categorisation_T!$B$4:$C$51,2,FALSE)</f>
        <v>Ζ8</v>
      </c>
      <c r="E3222">
        <f>HLOOKUP(C3222,Categorisation_T!$D$1:$DH$4,4,FALSE)</f>
        <v>24.4</v>
      </c>
      <c r="F3222" t="str">
        <f t="shared" si="152"/>
        <v>24.4-Ζ8</v>
      </c>
      <c r="G3222">
        <f>VLOOKUP($B3222,Categorisation_T_Score!$B$1:$DH$51,$C3222+2,FALSE)</f>
        <v>0</v>
      </c>
      <c r="H3222">
        <f>IFERROR(VLOOKUP(G3222,ScoreCards!$C$3:$F$6,4),0)</f>
        <v>0</v>
      </c>
    </row>
    <row r="3223" spans="2:8">
      <c r="B3223">
        <f t="shared" si="150"/>
        <v>33</v>
      </c>
      <c r="C3223">
        <f t="shared" si="151"/>
        <v>59</v>
      </c>
      <c r="D3223" t="str">
        <f>VLOOKUP(B3223,Categorisation_T!$B$4:$C$51,2,FALSE)</f>
        <v>Ζ8</v>
      </c>
      <c r="E3223">
        <f>HLOOKUP(C3223,Categorisation_T!$D$1:$DH$4,4,FALSE)</f>
        <v>24.5</v>
      </c>
      <c r="F3223" t="str">
        <f t="shared" si="152"/>
        <v>24.5-Ζ8</v>
      </c>
      <c r="G3223">
        <f>VLOOKUP($B3223,Categorisation_T_Score!$B$1:$DH$51,$C3223+2,FALSE)</f>
        <v>0</v>
      </c>
      <c r="H3223">
        <f>IFERROR(VLOOKUP(G3223,ScoreCards!$C$3:$F$6,4),0)</f>
        <v>0</v>
      </c>
    </row>
    <row r="3224" spans="2:8">
      <c r="B3224">
        <f t="shared" si="150"/>
        <v>33</v>
      </c>
      <c r="C3224">
        <f t="shared" si="151"/>
        <v>60</v>
      </c>
      <c r="D3224" t="str">
        <f>VLOOKUP(B3224,Categorisation_T!$B$4:$C$51,2,FALSE)</f>
        <v>Ζ8</v>
      </c>
      <c r="E3224">
        <f>HLOOKUP(C3224,Categorisation_T!$D$1:$DH$4,4,FALSE)</f>
        <v>25.1</v>
      </c>
      <c r="F3224" t="str">
        <f t="shared" si="152"/>
        <v>25.1-Ζ8</v>
      </c>
      <c r="G3224">
        <f>VLOOKUP($B3224,Categorisation_T_Score!$B$1:$DH$51,$C3224+2,FALSE)</f>
        <v>0</v>
      </c>
      <c r="H3224">
        <f>IFERROR(VLOOKUP(G3224,ScoreCards!$C$3:$F$6,4),0)</f>
        <v>0</v>
      </c>
    </row>
    <row r="3225" spans="2:8">
      <c r="B3225">
        <f t="shared" si="150"/>
        <v>33</v>
      </c>
      <c r="C3225">
        <f t="shared" si="151"/>
        <v>61</v>
      </c>
      <c r="D3225" t="str">
        <f>VLOOKUP(B3225,Categorisation_T!$B$4:$C$51,2,FALSE)</f>
        <v>Ζ8</v>
      </c>
      <c r="E3225">
        <f>HLOOKUP(C3225,Categorisation_T!$D$1:$DH$4,4,FALSE)</f>
        <v>25.2</v>
      </c>
      <c r="F3225" t="str">
        <f t="shared" si="152"/>
        <v>25.2-Ζ8</v>
      </c>
      <c r="G3225">
        <f>VLOOKUP($B3225,Categorisation_T_Score!$B$1:$DH$51,$C3225+2,FALSE)</f>
        <v>0</v>
      </c>
      <c r="H3225">
        <f>IFERROR(VLOOKUP(G3225,ScoreCards!$C$3:$F$6,4),0)</f>
        <v>0</v>
      </c>
    </row>
    <row r="3226" spans="2:8">
      <c r="B3226">
        <f t="shared" si="150"/>
        <v>33</v>
      </c>
      <c r="C3226">
        <f t="shared" si="151"/>
        <v>62</v>
      </c>
      <c r="D3226" t="str">
        <f>VLOOKUP(B3226,Categorisation_T!$B$4:$C$51,2,FALSE)</f>
        <v>Ζ8</v>
      </c>
      <c r="E3226">
        <f>HLOOKUP(C3226,Categorisation_T!$D$1:$DH$4,4,FALSE)</f>
        <v>25.3</v>
      </c>
      <c r="F3226" t="str">
        <f t="shared" si="152"/>
        <v>25.3-Ζ8</v>
      </c>
      <c r="G3226">
        <f>VLOOKUP($B3226,Categorisation_T_Score!$B$1:$DH$51,$C3226+2,FALSE)</f>
        <v>0</v>
      </c>
      <c r="H3226">
        <f>IFERROR(VLOOKUP(G3226,ScoreCards!$C$3:$F$6,4),0)</f>
        <v>0</v>
      </c>
    </row>
    <row r="3227" spans="2:8">
      <c r="B3227">
        <f t="shared" si="150"/>
        <v>33</v>
      </c>
      <c r="C3227">
        <f t="shared" si="151"/>
        <v>63</v>
      </c>
      <c r="D3227" t="str">
        <f>VLOOKUP(B3227,Categorisation_T!$B$4:$C$51,2,FALSE)</f>
        <v>Ζ8</v>
      </c>
      <c r="E3227">
        <f>HLOOKUP(C3227,Categorisation_T!$D$1:$DH$4,4,FALSE)</f>
        <v>25.4</v>
      </c>
      <c r="F3227" t="str">
        <f t="shared" si="152"/>
        <v>25.4-Ζ8</v>
      </c>
      <c r="G3227">
        <f>VLOOKUP($B3227,Categorisation_T_Score!$B$1:$DH$51,$C3227+2,FALSE)</f>
        <v>0</v>
      </c>
      <c r="H3227">
        <f>IFERROR(VLOOKUP(G3227,ScoreCards!$C$3:$F$6,4),0)</f>
        <v>0</v>
      </c>
    </row>
    <row r="3228" spans="2:8">
      <c r="B3228">
        <f t="shared" si="150"/>
        <v>33</v>
      </c>
      <c r="C3228">
        <f t="shared" si="151"/>
        <v>64</v>
      </c>
      <c r="D3228" t="str">
        <f>VLOOKUP(B3228,Categorisation_T!$B$4:$C$51,2,FALSE)</f>
        <v>Ζ8</v>
      </c>
      <c r="E3228">
        <f>HLOOKUP(C3228,Categorisation_T!$D$1:$DH$4,4,FALSE)</f>
        <v>25.5</v>
      </c>
      <c r="F3228" t="str">
        <f t="shared" si="152"/>
        <v>25.5-Ζ8</v>
      </c>
      <c r="G3228">
        <f>VLOOKUP($B3228,Categorisation_T_Score!$B$1:$DH$51,$C3228+2,FALSE)</f>
        <v>0</v>
      </c>
      <c r="H3228">
        <f>IFERROR(VLOOKUP(G3228,ScoreCards!$C$3:$F$6,4),0)</f>
        <v>0</v>
      </c>
    </row>
    <row r="3229" spans="2:8">
      <c r="B3229">
        <f t="shared" si="150"/>
        <v>33</v>
      </c>
      <c r="C3229">
        <f t="shared" si="151"/>
        <v>65</v>
      </c>
      <c r="D3229" t="str">
        <f>VLOOKUP(B3229,Categorisation_T!$B$4:$C$51,2,FALSE)</f>
        <v>Ζ8</v>
      </c>
      <c r="E3229">
        <f>HLOOKUP(C3229,Categorisation_T!$D$1:$DH$4,4,FALSE)</f>
        <v>25.6</v>
      </c>
      <c r="F3229" t="str">
        <f t="shared" si="152"/>
        <v>25.6-Ζ8</v>
      </c>
      <c r="G3229">
        <f>VLOOKUP($B3229,Categorisation_T_Score!$B$1:$DH$51,$C3229+2,FALSE)</f>
        <v>0</v>
      </c>
      <c r="H3229">
        <f>IFERROR(VLOOKUP(G3229,ScoreCards!$C$3:$F$6,4),0)</f>
        <v>0</v>
      </c>
    </row>
    <row r="3230" spans="2:8">
      <c r="B3230">
        <f t="shared" si="150"/>
        <v>33</v>
      </c>
      <c r="C3230">
        <f t="shared" si="151"/>
        <v>66</v>
      </c>
      <c r="D3230" t="str">
        <f>VLOOKUP(B3230,Categorisation_T!$B$4:$C$51,2,FALSE)</f>
        <v>Ζ8</v>
      </c>
      <c r="E3230">
        <f>HLOOKUP(C3230,Categorisation_T!$D$1:$DH$4,4,FALSE)</f>
        <v>25.7</v>
      </c>
      <c r="F3230" t="str">
        <f t="shared" si="152"/>
        <v>25.7-Ζ8</v>
      </c>
      <c r="G3230">
        <f>VLOOKUP($B3230,Categorisation_T_Score!$B$1:$DH$51,$C3230+2,FALSE)</f>
        <v>0</v>
      </c>
      <c r="H3230">
        <f>IFERROR(VLOOKUP(G3230,ScoreCards!$C$3:$F$6,4),0)</f>
        <v>0</v>
      </c>
    </row>
    <row r="3231" spans="2:8">
      <c r="B3231">
        <f t="shared" si="150"/>
        <v>33</v>
      </c>
      <c r="C3231">
        <f t="shared" si="151"/>
        <v>67</v>
      </c>
      <c r="D3231" t="str">
        <f>VLOOKUP(B3231,Categorisation_T!$B$4:$C$51,2,FALSE)</f>
        <v>Ζ8</v>
      </c>
      <c r="E3231">
        <f>HLOOKUP(C3231,Categorisation_T!$D$1:$DH$4,4,FALSE)</f>
        <v>25.9</v>
      </c>
      <c r="F3231" t="str">
        <f t="shared" si="152"/>
        <v>25.9-Ζ8</v>
      </c>
      <c r="G3231">
        <f>VLOOKUP($B3231,Categorisation_T_Score!$B$1:$DH$51,$C3231+2,FALSE)</f>
        <v>0</v>
      </c>
      <c r="H3231">
        <f>IFERROR(VLOOKUP(G3231,ScoreCards!$C$3:$F$6,4),0)</f>
        <v>0</v>
      </c>
    </row>
    <row r="3232" spans="2:8">
      <c r="B3232">
        <f t="shared" si="150"/>
        <v>33</v>
      </c>
      <c r="C3232">
        <f t="shared" si="151"/>
        <v>68</v>
      </c>
      <c r="D3232" t="str">
        <f>VLOOKUP(B3232,Categorisation_T!$B$4:$C$51,2,FALSE)</f>
        <v>Ζ8</v>
      </c>
      <c r="E3232" t="str">
        <f>HLOOKUP(C3232,Categorisation_T!$D$1:$DH$4,4,FALSE)</f>
        <v>H</v>
      </c>
      <c r="F3232" t="str">
        <f t="shared" si="152"/>
        <v>H-Ζ8</v>
      </c>
      <c r="G3232">
        <f>VLOOKUP($B3232,Categorisation_T_Score!$B$1:$DH$51,$C3232+2,FALSE)</f>
        <v>0</v>
      </c>
      <c r="H3232">
        <f>IFERROR(VLOOKUP(G3232,ScoreCards!$C$3:$F$6,4),0)</f>
        <v>0</v>
      </c>
    </row>
    <row r="3233" spans="2:8">
      <c r="B3233">
        <f t="shared" si="150"/>
        <v>33</v>
      </c>
      <c r="C3233">
        <f t="shared" si="151"/>
        <v>69</v>
      </c>
      <c r="D3233" t="str">
        <f>VLOOKUP(B3233,Categorisation_T!$B$4:$C$51,2,FALSE)</f>
        <v>Ζ8</v>
      </c>
      <c r="E3233">
        <f>HLOOKUP(C3233,Categorisation_T!$D$1:$DH$4,4,FALSE)</f>
        <v>26.1</v>
      </c>
      <c r="F3233" t="str">
        <f t="shared" si="152"/>
        <v>26.1-Ζ8</v>
      </c>
      <c r="G3233">
        <f>VLOOKUP($B3233,Categorisation_T_Score!$B$1:$DH$51,$C3233+2,FALSE)</f>
        <v>0</v>
      </c>
      <c r="H3233">
        <f>IFERROR(VLOOKUP(G3233,ScoreCards!$C$3:$F$6,4),0)</f>
        <v>0</v>
      </c>
    </row>
    <row r="3234" spans="2:8">
      <c r="B3234">
        <f t="shared" si="150"/>
        <v>33</v>
      </c>
      <c r="C3234">
        <f t="shared" si="151"/>
        <v>70</v>
      </c>
      <c r="D3234" t="str">
        <f>VLOOKUP(B3234,Categorisation_T!$B$4:$C$51,2,FALSE)</f>
        <v>Ζ8</v>
      </c>
      <c r="E3234">
        <f>HLOOKUP(C3234,Categorisation_T!$D$1:$DH$4,4,FALSE)</f>
        <v>26.2</v>
      </c>
      <c r="F3234" t="str">
        <f t="shared" si="152"/>
        <v>26.2-Ζ8</v>
      </c>
      <c r="G3234">
        <f>VLOOKUP($B3234,Categorisation_T_Score!$B$1:$DH$51,$C3234+2,FALSE)</f>
        <v>0</v>
      </c>
      <c r="H3234">
        <f>IFERROR(VLOOKUP(G3234,ScoreCards!$C$3:$F$6,4),0)</f>
        <v>0</v>
      </c>
    </row>
    <row r="3235" spans="2:8">
      <c r="B3235">
        <f t="shared" si="150"/>
        <v>33</v>
      </c>
      <c r="C3235">
        <f t="shared" si="151"/>
        <v>71</v>
      </c>
      <c r="D3235" t="str">
        <f>VLOOKUP(B3235,Categorisation_T!$B$4:$C$51,2,FALSE)</f>
        <v>Ζ8</v>
      </c>
      <c r="E3235">
        <f>HLOOKUP(C3235,Categorisation_T!$D$1:$DH$4,4,FALSE)</f>
        <v>26.3</v>
      </c>
      <c r="F3235" t="str">
        <f t="shared" si="152"/>
        <v>26.3-Ζ8</v>
      </c>
      <c r="G3235">
        <f>VLOOKUP($B3235,Categorisation_T_Score!$B$1:$DH$51,$C3235+2,FALSE)</f>
        <v>0</v>
      </c>
      <c r="H3235">
        <f>IFERROR(VLOOKUP(G3235,ScoreCards!$C$3:$F$6,4),0)</f>
        <v>0</v>
      </c>
    </row>
    <row r="3236" spans="2:8">
      <c r="B3236">
        <f t="shared" si="150"/>
        <v>33</v>
      </c>
      <c r="C3236">
        <f t="shared" si="151"/>
        <v>72</v>
      </c>
      <c r="D3236" t="str">
        <f>VLOOKUP(B3236,Categorisation_T!$B$4:$C$51,2,FALSE)</f>
        <v>Ζ8</v>
      </c>
      <c r="E3236">
        <f>HLOOKUP(C3236,Categorisation_T!$D$1:$DH$4,4,FALSE)</f>
        <v>26.4</v>
      </c>
      <c r="F3236" t="str">
        <f t="shared" si="152"/>
        <v>26.4-Ζ8</v>
      </c>
      <c r="G3236">
        <f>VLOOKUP($B3236,Categorisation_T_Score!$B$1:$DH$51,$C3236+2,FALSE)</f>
        <v>0</v>
      </c>
      <c r="H3236">
        <f>IFERROR(VLOOKUP(G3236,ScoreCards!$C$3:$F$6,4),0)</f>
        <v>0</v>
      </c>
    </row>
    <row r="3237" spans="2:8">
      <c r="B3237">
        <f t="shared" si="150"/>
        <v>33</v>
      </c>
      <c r="C3237">
        <f t="shared" si="151"/>
        <v>73</v>
      </c>
      <c r="D3237" t="str">
        <f>VLOOKUP(B3237,Categorisation_T!$B$4:$C$51,2,FALSE)</f>
        <v>Ζ8</v>
      </c>
      <c r="E3237">
        <f>HLOOKUP(C3237,Categorisation_T!$D$1:$DH$4,4,FALSE)</f>
        <v>26.5</v>
      </c>
      <c r="F3237" t="str">
        <f t="shared" si="152"/>
        <v>26.5-Ζ8</v>
      </c>
      <c r="G3237">
        <f>VLOOKUP($B3237,Categorisation_T_Score!$B$1:$DH$51,$C3237+2,FALSE)</f>
        <v>0</v>
      </c>
      <c r="H3237">
        <f>IFERROR(VLOOKUP(G3237,ScoreCards!$C$3:$F$6,4),0)</f>
        <v>0</v>
      </c>
    </row>
    <row r="3238" spans="2:8">
      <c r="B3238">
        <f t="shared" si="150"/>
        <v>33</v>
      </c>
      <c r="C3238">
        <f t="shared" si="151"/>
        <v>74</v>
      </c>
      <c r="D3238" t="str">
        <f>VLOOKUP(B3238,Categorisation_T!$B$4:$C$51,2,FALSE)</f>
        <v>Ζ8</v>
      </c>
      <c r="E3238">
        <f>HLOOKUP(C3238,Categorisation_T!$D$1:$DH$4,4,FALSE)</f>
        <v>26.6</v>
      </c>
      <c r="F3238" t="str">
        <f t="shared" si="152"/>
        <v>26.6-Ζ8</v>
      </c>
      <c r="G3238">
        <f>VLOOKUP($B3238,Categorisation_T_Score!$B$1:$DH$51,$C3238+2,FALSE)</f>
        <v>0</v>
      </c>
      <c r="H3238">
        <f>IFERROR(VLOOKUP(G3238,ScoreCards!$C$3:$F$6,4),0)</f>
        <v>0</v>
      </c>
    </row>
    <row r="3239" spans="2:8">
      <c r="B3239">
        <f t="shared" si="150"/>
        <v>33</v>
      </c>
      <c r="C3239">
        <f t="shared" si="151"/>
        <v>75</v>
      </c>
      <c r="D3239" t="str">
        <f>VLOOKUP(B3239,Categorisation_T!$B$4:$C$51,2,FALSE)</f>
        <v>Ζ8</v>
      </c>
      <c r="E3239">
        <f>HLOOKUP(C3239,Categorisation_T!$D$1:$DH$4,4,FALSE)</f>
        <v>26.7</v>
      </c>
      <c r="F3239" t="str">
        <f t="shared" si="152"/>
        <v>26.7-Ζ8</v>
      </c>
      <c r="G3239">
        <f>VLOOKUP($B3239,Categorisation_T_Score!$B$1:$DH$51,$C3239+2,FALSE)</f>
        <v>0</v>
      </c>
      <c r="H3239">
        <f>IFERROR(VLOOKUP(G3239,ScoreCards!$C$3:$F$6,4),0)</f>
        <v>0</v>
      </c>
    </row>
    <row r="3240" spans="2:8">
      <c r="B3240">
        <f t="shared" si="150"/>
        <v>33</v>
      </c>
      <c r="C3240">
        <f t="shared" si="151"/>
        <v>76</v>
      </c>
      <c r="D3240" t="str">
        <f>VLOOKUP(B3240,Categorisation_T!$B$4:$C$51,2,FALSE)</f>
        <v>Ζ8</v>
      </c>
      <c r="E3240">
        <f>HLOOKUP(C3240,Categorisation_T!$D$1:$DH$4,4,FALSE)</f>
        <v>26.8</v>
      </c>
      <c r="F3240" t="str">
        <f t="shared" si="152"/>
        <v>26.8-Ζ8</v>
      </c>
      <c r="G3240">
        <f>VLOOKUP($B3240,Categorisation_T_Score!$B$1:$DH$51,$C3240+2,FALSE)</f>
        <v>0</v>
      </c>
      <c r="H3240">
        <f>IFERROR(VLOOKUP(G3240,ScoreCards!$C$3:$F$6,4),0)</f>
        <v>0</v>
      </c>
    </row>
    <row r="3241" spans="2:8">
      <c r="B3241">
        <f t="shared" si="150"/>
        <v>33</v>
      </c>
      <c r="C3241">
        <f t="shared" si="151"/>
        <v>77</v>
      </c>
      <c r="D3241" t="str">
        <f>VLOOKUP(B3241,Categorisation_T!$B$4:$C$51,2,FALSE)</f>
        <v>Ζ8</v>
      </c>
      <c r="E3241">
        <f>HLOOKUP(C3241,Categorisation_T!$D$1:$DH$4,4,FALSE)</f>
        <v>27.1</v>
      </c>
      <c r="F3241" t="str">
        <f t="shared" si="152"/>
        <v>27.1-Ζ8</v>
      </c>
      <c r="G3241">
        <f>VLOOKUP($B3241,Categorisation_T_Score!$B$1:$DH$51,$C3241+2,FALSE)</f>
        <v>0</v>
      </c>
      <c r="H3241">
        <f>IFERROR(VLOOKUP(G3241,ScoreCards!$C$3:$F$6,4),0)</f>
        <v>0</v>
      </c>
    </row>
    <row r="3242" spans="2:8">
      <c r="B3242">
        <f t="shared" si="150"/>
        <v>33</v>
      </c>
      <c r="C3242">
        <f t="shared" si="151"/>
        <v>78</v>
      </c>
      <c r="D3242" t="str">
        <f>VLOOKUP(B3242,Categorisation_T!$B$4:$C$51,2,FALSE)</f>
        <v>Ζ8</v>
      </c>
      <c r="E3242">
        <f>HLOOKUP(C3242,Categorisation_T!$D$1:$DH$4,4,FALSE)</f>
        <v>27.2</v>
      </c>
      <c r="F3242" t="str">
        <f t="shared" si="152"/>
        <v>27.2-Ζ8</v>
      </c>
      <c r="G3242">
        <f>VLOOKUP($B3242,Categorisation_T_Score!$B$1:$DH$51,$C3242+2,FALSE)</f>
        <v>0</v>
      </c>
      <c r="H3242">
        <f>IFERROR(VLOOKUP(G3242,ScoreCards!$C$3:$F$6,4),0)</f>
        <v>0</v>
      </c>
    </row>
    <row r="3243" spans="2:8">
      <c r="B3243">
        <f t="shared" si="150"/>
        <v>33</v>
      </c>
      <c r="C3243">
        <f t="shared" si="151"/>
        <v>79</v>
      </c>
      <c r="D3243" t="str">
        <f>VLOOKUP(B3243,Categorisation_T!$B$4:$C$51,2,FALSE)</f>
        <v>Ζ8</v>
      </c>
      <c r="E3243">
        <f>HLOOKUP(C3243,Categorisation_T!$D$1:$DH$4,4,FALSE)</f>
        <v>27.3</v>
      </c>
      <c r="F3243" t="str">
        <f t="shared" si="152"/>
        <v>27.3-Ζ8</v>
      </c>
      <c r="G3243">
        <f>VLOOKUP($B3243,Categorisation_T_Score!$B$1:$DH$51,$C3243+2,FALSE)</f>
        <v>0</v>
      </c>
      <c r="H3243">
        <f>IFERROR(VLOOKUP(G3243,ScoreCards!$C$3:$F$6,4),0)</f>
        <v>0</v>
      </c>
    </row>
    <row r="3244" spans="2:8">
      <c r="B3244">
        <f t="shared" si="150"/>
        <v>33</v>
      </c>
      <c r="C3244">
        <f t="shared" si="151"/>
        <v>80</v>
      </c>
      <c r="D3244" t="str">
        <f>VLOOKUP(B3244,Categorisation_T!$B$4:$C$51,2,FALSE)</f>
        <v>Ζ8</v>
      </c>
      <c r="E3244">
        <f>HLOOKUP(C3244,Categorisation_T!$D$1:$DH$4,4,FALSE)</f>
        <v>27.4</v>
      </c>
      <c r="F3244" t="str">
        <f t="shared" si="152"/>
        <v>27.4-Ζ8</v>
      </c>
      <c r="G3244">
        <f>VLOOKUP($B3244,Categorisation_T_Score!$B$1:$DH$51,$C3244+2,FALSE)</f>
        <v>0</v>
      </c>
      <c r="H3244">
        <f>IFERROR(VLOOKUP(G3244,ScoreCards!$C$3:$F$6,4),0)</f>
        <v>0</v>
      </c>
    </row>
    <row r="3245" spans="2:8">
      <c r="B3245">
        <f t="shared" si="150"/>
        <v>33</v>
      </c>
      <c r="C3245">
        <f t="shared" si="151"/>
        <v>81</v>
      </c>
      <c r="D3245" t="str">
        <f>VLOOKUP(B3245,Categorisation_T!$B$4:$C$51,2,FALSE)</f>
        <v>Ζ8</v>
      </c>
      <c r="E3245">
        <f>HLOOKUP(C3245,Categorisation_T!$D$1:$DH$4,4,FALSE)</f>
        <v>27.5</v>
      </c>
      <c r="F3245" t="str">
        <f t="shared" si="152"/>
        <v>27.5-Ζ8</v>
      </c>
      <c r="G3245">
        <f>VLOOKUP($B3245,Categorisation_T_Score!$B$1:$DH$51,$C3245+2,FALSE)</f>
        <v>0</v>
      </c>
      <c r="H3245">
        <f>IFERROR(VLOOKUP(G3245,ScoreCards!$C$3:$F$6,4),0)</f>
        <v>0</v>
      </c>
    </row>
    <row r="3246" spans="2:8">
      <c r="B3246">
        <f t="shared" si="150"/>
        <v>33</v>
      </c>
      <c r="C3246">
        <f t="shared" si="151"/>
        <v>82</v>
      </c>
      <c r="D3246" t="str">
        <f>VLOOKUP(B3246,Categorisation_T!$B$4:$C$51,2,FALSE)</f>
        <v>Ζ8</v>
      </c>
      <c r="E3246">
        <f>HLOOKUP(C3246,Categorisation_T!$D$1:$DH$4,4,FALSE)</f>
        <v>27.9</v>
      </c>
      <c r="F3246" t="str">
        <f t="shared" si="152"/>
        <v>27.9-Ζ8</v>
      </c>
      <c r="G3246">
        <f>VLOOKUP($B3246,Categorisation_T_Score!$B$1:$DH$51,$C3246+2,FALSE)</f>
        <v>0</v>
      </c>
      <c r="H3246">
        <f>IFERROR(VLOOKUP(G3246,ScoreCards!$C$3:$F$6,4),0)</f>
        <v>0</v>
      </c>
    </row>
    <row r="3247" spans="2:8">
      <c r="B3247">
        <f t="shared" si="150"/>
        <v>33</v>
      </c>
      <c r="C3247">
        <f t="shared" si="151"/>
        <v>83</v>
      </c>
      <c r="D3247" t="str">
        <f>VLOOKUP(B3247,Categorisation_T!$B$4:$C$51,2,FALSE)</f>
        <v>Ζ8</v>
      </c>
      <c r="E3247">
        <f>HLOOKUP(C3247,Categorisation_T!$D$1:$DH$4,4,FALSE)</f>
        <v>95.1</v>
      </c>
      <c r="F3247" t="str">
        <f t="shared" si="152"/>
        <v>95.1-Ζ8</v>
      </c>
      <c r="G3247">
        <f>VLOOKUP($B3247,Categorisation_T_Score!$B$1:$DH$51,$C3247+2,FALSE)</f>
        <v>0</v>
      </c>
      <c r="H3247">
        <f>IFERROR(VLOOKUP(G3247,ScoreCards!$C$3:$F$6,4),0)</f>
        <v>0</v>
      </c>
    </row>
    <row r="3248" spans="2:8">
      <c r="B3248">
        <f t="shared" si="150"/>
        <v>33</v>
      </c>
      <c r="C3248">
        <f t="shared" si="151"/>
        <v>84</v>
      </c>
      <c r="D3248" t="str">
        <f>VLOOKUP(B3248,Categorisation_T!$B$4:$C$51,2,FALSE)</f>
        <v>Ζ8</v>
      </c>
      <c r="E3248">
        <f>HLOOKUP(C3248,Categorisation_T!$D$1:$DH$4,4,FALSE)</f>
        <v>95.2</v>
      </c>
      <c r="F3248" t="str">
        <f t="shared" si="152"/>
        <v>95.2-Ζ8</v>
      </c>
      <c r="G3248">
        <f>VLOOKUP($B3248,Categorisation_T_Score!$B$1:$DH$51,$C3248+2,FALSE)</f>
        <v>0</v>
      </c>
      <c r="H3248">
        <f>IFERROR(VLOOKUP(G3248,ScoreCards!$C$3:$F$6,4),0)</f>
        <v>0</v>
      </c>
    </row>
    <row r="3249" spans="2:8">
      <c r="B3249">
        <f t="shared" si="150"/>
        <v>33</v>
      </c>
      <c r="C3249">
        <f t="shared" si="151"/>
        <v>85</v>
      </c>
      <c r="D3249" t="str">
        <f>VLOOKUP(B3249,Categorisation_T!$B$4:$C$51,2,FALSE)</f>
        <v>Ζ8</v>
      </c>
      <c r="E3249" t="str">
        <f>HLOOKUP(C3249,Categorisation_T!$D$1:$DH$4,4,FALSE)</f>
        <v>I</v>
      </c>
      <c r="F3249" t="str">
        <f t="shared" si="152"/>
        <v>I-Ζ8</v>
      </c>
      <c r="G3249">
        <f>VLOOKUP($B3249,Categorisation_T_Score!$B$1:$DH$51,$C3249+2,FALSE)</f>
        <v>0</v>
      </c>
      <c r="H3249">
        <f>IFERROR(VLOOKUP(G3249,ScoreCards!$C$3:$F$6,4),0)</f>
        <v>0</v>
      </c>
    </row>
    <row r="3250" spans="2:8">
      <c r="B3250">
        <f t="shared" ref="B3250:B3313" si="153">B3141+1</f>
        <v>33</v>
      </c>
      <c r="C3250">
        <f t="shared" ref="C3250:C3313" si="154">C3141</f>
        <v>86</v>
      </c>
      <c r="D3250" t="str">
        <f>VLOOKUP(B3250,Categorisation_T!$B$4:$C$51,2,FALSE)</f>
        <v>Ζ8</v>
      </c>
      <c r="E3250">
        <f>HLOOKUP(C3250,Categorisation_T!$D$1:$DH$4,4,FALSE)</f>
        <v>28.1</v>
      </c>
      <c r="F3250" t="str">
        <f t="shared" si="152"/>
        <v>28.1-Ζ8</v>
      </c>
      <c r="G3250">
        <f>VLOOKUP($B3250,Categorisation_T_Score!$B$1:$DH$51,$C3250+2,FALSE)</f>
        <v>0</v>
      </c>
      <c r="H3250">
        <f>IFERROR(VLOOKUP(G3250,ScoreCards!$C$3:$F$6,4),0)</f>
        <v>0</v>
      </c>
    </row>
    <row r="3251" spans="2:8">
      <c r="B3251">
        <f t="shared" si="153"/>
        <v>33</v>
      </c>
      <c r="C3251">
        <f t="shared" si="154"/>
        <v>87</v>
      </c>
      <c r="D3251" t="str">
        <f>VLOOKUP(B3251,Categorisation_T!$B$4:$C$51,2,FALSE)</f>
        <v>Ζ8</v>
      </c>
      <c r="E3251">
        <f>HLOOKUP(C3251,Categorisation_T!$D$1:$DH$4,4,FALSE)</f>
        <v>28.2</v>
      </c>
      <c r="F3251" t="str">
        <f t="shared" si="152"/>
        <v>28.2-Ζ8</v>
      </c>
      <c r="G3251">
        <f>VLOOKUP($B3251,Categorisation_T_Score!$B$1:$DH$51,$C3251+2,FALSE)</f>
        <v>0</v>
      </c>
      <c r="H3251">
        <f>IFERROR(VLOOKUP(G3251,ScoreCards!$C$3:$F$6,4),0)</f>
        <v>0</v>
      </c>
    </row>
    <row r="3252" spans="2:8">
      <c r="B3252">
        <f t="shared" si="153"/>
        <v>33</v>
      </c>
      <c r="C3252">
        <f t="shared" si="154"/>
        <v>88</v>
      </c>
      <c r="D3252" t="str">
        <f>VLOOKUP(B3252,Categorisation_T!$B$4:$C$51,2,FALSE)</f>
        <v>Ζ8</v>
      </c>
      <c r="E3252">
        <f>HLOOKUP(C3252,Categorisation_T!$D$1:$DH$4,4,FALSE)</f>
        <v>28.3</v>
      </c>
      <c r="F3252" t="str">
        <f t="shared" si="152"/>
        <v>28.3-Ζ8</v>
      </c>
      <c r="G3252">
        <f>VLOOKUP($B3252,Categorisation_T_Score!$B$1:$DH$51,$C3252+2,FALSE)</f>
        <v>0</v>
      </c>
      <c r="H3252">
        <f>IFERROR(VLOOKUP(G3252,ScoreCards!$C$3:$F$6,4),0)</f>
        <v>0</v>
      </c>
    </row>
    <row r="3253" spans="2:8">
      <c r="B3253">
        <f t="shared" si="153"/>
        <v>33</v>
      </c>
      <c r="C3253">
        <f t="shared" si="154"/>
        <v>89</v>
      </c>
      <c r="D3253" t="str">
        <f>VLOOKUP(B3253,Categorisation_T!$B$4:$C$51,2,FALSE)</f>
        <v>Ζ8</v>
      </c>
      <c r="E3253">
        <f>HLOOKUP(C3253,Categorisation_T!$D$1:$DH$4,4,FALSE)</f>
        <v>28.4</v>
      </c>
      <c r="F3253" t="str">
        <f t="shared" si="152"/>
        <v>28.4-Ζ8</v>
      </c>
      <c r="G3253">
        <f>VLOOKUP($B3253,Categorisation_T_Score!$B$1:$DH$51,$C3253+2,FALSE)</f>
        <v>0</v>
      </c>
      <c r="H3253">
        <f>IFERROR(VLOOKUP(G3253,ScoreCards!$C$3:$F$6,4),0)</f>
        <v>0</v>
      </c>
    </row>
    <row r="3254" spans="2:8">
      <c r="B3254">
        <f t="shared" si="153"/>
        <v>33</v>
      </c>
      <c r="C3254">
        <f t="shared" si="154"/>
        <v>90</v>
      </c>
      <c r="D3254" t="str">
        <f>VLOOKUP(B3254,Categorisation_T!$B$4:$C$51,2,FALSE)</f>
        <v>Ζ8</v>
      </c>
      <c r="E3254">
        <f>HLOOKUP(C3254,Categorisation_T!$D$1:$DH$4,4,FALSE)</f>
        <v>28.9</v>
      </c>
      <c r="F3254" t="str">
        <f t="shared" si="152"/>
        <v>28.9-Ζ8</v>
      </c>
      <c r="G3254">
        <f>VLOOKUP($B3254,Categorisation_T_Score!$B$1:$DH$51,$C3254+2,FALSE)</f>
        <v>0</v>
      </c>
      <c r="H3254">
        <f>IFERROR(VLOOKUP(G3254,ScoreCards!$C$3:$F$6,4),0)</f>
        <v>0</v>
      </c>
    </row>
    <row r="3255" spans="2:8">
      <c r="B3255">
        <f t="shared" si="153"/>
        <v>33</v>
      </c>
      <c r="C3255">
        <f t="shared" si="154"/>
        <v>91</v>
      </c>
      <c r="D3255" t="str">
        <f>VLOOKUP(B3255,Categorisation_T!$B$4:$C$51,2,FALSE)</f>
        <v>Ζ8</v>
      </c>
      <c r="E3255">
        <f>HLOOKUP(C3255,Categorisation_T!$D$1:$DH$4,4,FALSE)</f>
        <v>29.1</v>
      </c>
      <c r="F3255" t="str">
        <f t="shared" si="152"/>
        <v>29.1-Ζ8</v>
      </c>
      <c r="G3255">
        <f>VLOOKUP($B3255,Categorisation_T_Score!$B$1:$DH$51,$C3255+2,FALSE)</f>
        <v>0</v>
      </c>
      <c r="H3255">
        <f>IFERROR(VLOOKUP(G3255,ScoreCards!$C$3:$F$6,4),0)</f>
        <v>0</v>
      </c>
    </row>
    <row r="3256" spans="2:8">
      <c r="B3256">
        <f t="shared" si="153"/>
        <v>33</v>
      </c>
      <c r="C3256">
        <f t="shared" si="154"/>
        <v>92</v>
      </c>
      <c r="D3256" t="str">
        <f>VLOOKUP(B3256,Categorisation_T!$B$4:$C$51,2,FALSE)</f>
        <v>Ζ8</v>
      </c>
      <c r="E3256">
        <f>HLOOKUP(C3256,Categorisation_T!$D$1:$DH$4,4,FALSE)</f>
        <v>29.2</v>
      </c>
      <c r="F3256" t="str">
        <f t="shared" si="152"/>
        <v>29.2-Ζ8</v>
      </c>
      <c r="G3256">
        <f>VLOOKUP($B3256,Categorisation_T_Score!$B$1:$DH$51,$C3256+2,FALSE)</f>
        <v>0</v>
      </c>
      <c r="H3256">
        <f>IFERROR(VLOOKUP(G3256,ScoreCards!$C$3:$F$6,4),0)</f>
        <v>0</v>
      </c>
    </row>
    <row r="3257" spans="2:8">
      <c r="B3257">
        <f t="shared" si="153"/>
        <v>33</v>
      </c>
      <c r="C3257">
        <f t="shared" si="154"/>
        <v>93</v>
      </c>
      <c r="D3257" t="str">
        <f>VLOOKUP(B3257,Categorisation_T!$B$4:$C$51,2,FALSE)</f>
        <v>Ζ8</v>
      </c>
      <c r="E3257">
        <f>HLOOKUP(C3257,Categorisation_T!$D$1:$DH$4,4,FALSE)</f>
        <v>29.3</v>
      </c>
      <c r="F3257" t="str">
        <f t="shared" si="152"/>
        <v>29.3-Ζ8</v>
      </c>
      <c r="G3257">
        <f>VLOOKUP($B3257,Categorisation_T_Score!$B$1:$DH$51,$C3257+2,FALSE)</f>
        <v>0</v>
      </c>
      <c r="H3257">
        <f>IFERROR(VLOOKUP(G3257,ScoreCards!$C$3:$F$6,4),0)</f>
        <v>0</v>
      </c>
    </row>
    <row r="3258" spans="2:8">
      <c r="B3258">
        <f t="shared" si="153"/>
        <v>33</v>
      </c>
      <c r="C3258">
        <f t="shared" si="154"/>
        <v>94</v>
      </c>
      <c r="D3258" t="str">
        <f>VLOOKUP(B3258,Categorisation_T!$B$4:$C$51,2,FALSE)</f>
        <v>Ζ8</v>
      </c>
      <c r="E3258">
        <f>HLOOKUP(C3258,Categorisation_T!$D$1:$DH$4,4,FALSE)</f>
        <v>30</v>
      </c>
      <c r="F3258" t="str">
        <f t="shared" si="152"/>
        <v>30-Ζ8</v>
      </c>
      <c r="G3258">
        <f>VLOOKUP($B3258,Categorisation_T_Score!$B$1:$DH$51,$C3258+2,FALSE)</f>
        <v>0</v>
      </c>
      <c r="H3258">
        <f>IFERROR(VLOOKUP(G3258,ScoreCards!$C$3:$F$6,4),0)</f>
        <v>0</v>
      </c>
    </row>
    <row r="3259" spans="2:8">
      <c r="B3259">
        <f t="shared" si="153"/>
        <v>33</v>
      </c>
      <c r="C3259">
        <f t="shared" si="154"/>
        <v>95</v>
      </c>
      <c r="D3259" t="str">
        <f>VLOOKUP(B3259,Categorisation_T!$B$4:$C$51,2,FALSE)</f>
        <v>Ζ8</v>
      </c>
      <c r="E3259">
        <f>HLOOKUP(C3259,Categorisation_T!$D$1:$DH$4,4,FALSE)</f>
        <v>33.1</v>
      </c>
      <c r="F3259" t="str">
        <f t="shared" si="152"/>
        <v>33.1-Ζ8</v>
      </c>
      <c r="G3259">
        <f>VLOOKUP($B3259,Categorisation_T_Score!$B$1:$DH$51,$C3259+2,FALSE)</f>
        <v>0</v>
      </c>
      <c r="H3259">
        <f>IFERROR(VLOOKUP(G3259,ScoreCards!$C$3:$F$6,4),0)</f>
        <v>0</v>
      </c>
    </row>
    <row r="3260" spans="2:8">
      <c r="B3260">
        <f t="shared" si="153"/>
        <v>33</v>
      </c>
      <c r="C3260">
        <f t="shared" si="154"/>
        <v>96</v>
      </c>
      <c r="D3260" t="str">
        <f>VLOOKUP(B3260,Categorisation_T!$B$4:$C$51,2,FALSE)</f>
        <v>Ζ8</v>
      </c>
      <c r="E3260">
        <f>HLOOKUP(C3260,Categorisation_T!$D$1:$DH$4,4,FALSE)</f>
        <v>33.200000000000003</v>
      </c>
      <c r="F3260" t="str">
        <f t="shared" si="152"/>
        <v>33.2-Ζ8</v>
      </c>
      <c r="G3260">
        <f>VLOOKUP($B3260,Categorisation_T_Score!$B$1:$DH$51,$C3260+2,FALSE)</f>
        <v>0</v>
      </c>
      <c r="H3260">
        <f>IFERROR(VLOOKUP(G3260,ScoreCards!$C$3:$F$6,4),0)</f>
        <v>0</v>
      </c>
    </row>
    <row r="3261" spans="2:8">
      <c r="B3261">
        <f t="shared" si="153"/>
        <v>33</v>
      </c>
      <c r="C3261">
        <f t="shared" si="154"/>
        <v>97</v>
      </c>
      <c r="D3261" t="str">
        <f>VLOOKUP(B3261,Categorisation_T!$B$4:$C$51,2,FALSE)</f>
        <v>Ζ8</v>
      </c>
      <c r="E3261" t="str">
        <f>HLOOKUP(C3261,Categorisation_T!$D$1:$DH$4,4,FALSE)</f>
        <v>J</v>
      </c>
      <c r="F3261" t="str">
        <f t="shared" si="152"/>
        <v>J-Ζ8</v>
      </c>
      <c r="G3261">
        <f>VLOOKUP($B3261,Categorisation_T_Score!$B$1:$DH$51,$C3261+2,FALSE)</f>
        <v>0</v>
      </c>
      <c r="H3261">
        <f>IFERROR(VLOOKUP(G3261,ScoreCards!$C$3:$F$6,4),0)</f>
        <v>0</v>
      </c>
    </row>
    <row r="3262" spans="2:8">
      <c r="B3262">
        <f t="shared" si="153"/>
        <v>33</v>
      </c>
      <c r="C3262">
        <f t="shared" si="154"/>
        <v>98</v>
      </c>
      <c r="D3262" t="str">
        <f>VLOOKUP(B3262,Categorisation_T!$B$4:$C$51,2,FALSE)</f>
        <v>Ζ8</v>
      </c>
      <c r="E3262">
        <f>HLOOKUP(C3262,Categorisation_T!$D$1:$DH$4,4,FALSE)</f>
        <v>31</v>
      </c>
      <c r="F3262" t="str">
        <f t="shared" si="152"/>
        <v>31-Ζ8</v>
      </c>
      <c r="G3262">
        <f>VLOOKUP($B3262,Categorisation_T_Score!$B$1:$DH$51,$C3262+2,FALSE)</f>
        <v>0</v>
      </c>
      <c r="H3262">
        <f>IFERROR(VLOOKUP(G3262,ScoreCards!$C$3:$F$6,4),0)</f>
        <v>0</v>
      </c>
    </row>
    <row r="3263" spans="2:8">
      <c r="B3263">
        <f t="shared" si="153"/>
        <v>33</v>
      </c>
      <c r="C3263">
        <f t="shared" si="154"/>
        <v>99</v>
      </c>
      <c r="D3263" t="str">
        <f>VLOOKUP(B3263,Categorisation_T!$B$4:$C$51,2,FALSE)</f>
        <v>Ζ8</v>
      </c>
      <c r="E3263">
        <f>HLOOKUP(C3263,Categorisation_T!$D$1:$DH$4,4,FALSE)</f>
        <v>32.1</v>
      </c>
      <c r="F3263" t="str">
        <f t="shared" si="152"/>
        <v>32.1-Ζ8</v>
      </c>
      <c r="G3263">
        <f>VLOOKUP($B3263,Categorisation_T_Score!$B$1:$DH$51,$C3263+2,FALSE)</f>
        <v>0</v>
      </c>
      <c r="H3263">
        <f>IFERROR(VLOOKUP(G3263,ScoreCards!$C$3:$F$6,4),0)</f>
        <v>0</v>
      </c>
    </row>
    <row r="3264" spans="2:8">
      <c r="B3264">
        <f t="shared" si="153"/>
        <v>33</v>
      </c>
      <c r="C3264">
        <f t="shared" si="154"/>
        <v>100</v>
      </c>
      <c r="D3264" t="str">
        <f>VLOOKUP(B3264,Categorisation_T!$B$4:$C$51,2,FALSE)</f>
        <v>Ζ8</v>
      </c>
      <c r="E3264">
        <f>HLOOKUP(C3264,Categorisation_T!$D$1:$DH$4,4,FALSE)</f>
        <v>32.200000000000003</v>
      </c>
      <c r="F3264" t="str">
        <f t="shared" si="152"/>
        <v>32.2-Ζ8</v>
      </c>
      <c r="G3264">
        <f>VLOOKUP($B3264,Categorisation_T_Score!$B$1:$DH$51,$C3264+2,FALSE)</f>
        <v>0</v>
      </c>
      <c r="H3264">
        <f>IFERROR(VLOOKUP(G3264,ScoreCards!$C$3:$F$6,4),0)</f>
        <v>0</v>
      </c>
    </row>
    <row r="3265" spans="2:8">
      <c r="B3265">
        <f t="shared" si="153"/>
        <v>33</v>
      </c>
      <c r="C3265">
        <f t="shared" si="154"/>
        <v>101</v>
      </c>
      <c r="D3265" t="str">
        <f>VLOOKUP(B3265,Categorisation_T!$B$4:$C$51,2,FALSE)</f>
        <v>Ζ8</v>
      </c>
      <c r="E3265">
        <f>HLOOKUP(C3265,Categorisation_T!$D$1:$DH$4,4,FALSE)</f>
        <v>32.299999999999997</v>
      </c>
      <c r="F3265" t="str">
        <f t="shared" si="152"/>
        <v>32.3-Ζ8</v>
      </c>
      <c r="G3265">
        <f>VLOOKUP($B3265,Categorisation_T_Score!$B$1:$DH$51,$C3265+2,FALSE)</f>
        <v>0</v>
      </c>
      <c r="H3265">
        <f>IFERROR(VLOOKUP(G3265,ScoreCards!$C$3:$F$6,4),0)</f>
        <v>0</v>
      </c>
    </row>
    <row r="3266" spans="2:8">
      <c r="B3266">
        <f t="shared" si="153"/>
        <v>33</v>
      </c>
      <c r="C3266">
        <f t="shared" si="154"/>
        <v>102</v>
      </c>
      <c r="D3266" t="str">
        <f>VLOOKUP(B3266,Categorisation_T!$B$4:$C$51,2,FALSE)</f>
        <v>Ζ8</v>
      </c>
      <c r="E3266">
        <f>HLOOKUP(C3266,Categorisation_T!$D$1:$DH$4,4,FALSE)</f>
        <v>32.4</v>
      </c>
      <c r="F3266" t="str">
        <f t="shared" si="152"/>
        <v>32.4-Ζ8</v>
      </c>
      <c r="G3266">
        <f>VLOOKUP($B3266,Categorisation_T_Score!$B$1:$DH$51,$C3266+2,FALSE)</f>
        <v>0</v>
      </c>
      <c r="H3266">
        <f>IFERROR(VLOOKUP(G3266,ScoreCards!$C$3:$F$6,4),0)</f>
        <v>0</v>
      </c>
    </row>
    <row r="3267" spans="2:8">
      <c r="B3267">
        <f t="shared" si="153"/>
        <v>33</v>
      </c>
      <c r="C3267">
        <f t="shared" si="154"/>
        <v>103</v>
      </c>
      <c r="D3267" t="str">
        <f>VLOOKUP(B3267,Categorisation_T!$B$4:$C$51,2,FALSE)</f>
        <v>Ζ8</v>
      </c>
      <c r="E3267">
        <f>HLOOKUP(C3267,Categorisation_T!$D$1:$DH$4,4,FALSE)</f>
        <v>32.5</v>
      </c>
      <c r="F3267" t="str">
        <f t="shared" si="152"/>
        <v>32.5-Ζ8</v>
      </c>
      <c r="G3267">
        <f>VLOOKUP($B3267,Categorisation_T_Score!$B$1:$DH$51,$C3267+2,FALSE)</f>
        <v>0</v>
      </c>
      <c r="H3267">
        <f>IFERROR(VLOOKUP(G3267,ScoreCards!$C$3:$F$6,4),0)</f>
        <v>0</v>
      </c>
    </row>
    <row r="3268" spans="2:8">
      <c r="B3268">
        <f t="shared" si="153"/>
        <v>33</v>
      </c>
      <c r="C3268">
        <f t="shared" si="154"/>
        <v>104</v>
      </c>
      <c r="D3268" t="str">
        <f>VLOOKUP(B3268,Categorisation_T!$B$4:$C$51,2,FALSE)</f>
        <v>Ζ8</v>
      </c>
      <c r="E3268">
        <f>HLOOKUP(C3268,Categorisation_T!$D$1:$DH$4,4,FALSE)</f>
        <v>32.9</v>
      </c>
      <c r="F3268" t="str">
        <f t="shared" si="152"/>
        <v>32.9-Ζ8</v>
      </c>
      <c r="G3268">
        <f>VLOOKUP($B3268,Categorisation_T_Score!$B$1:$DH$51,$C3268+2,FALSE)</f>
        <v>0</v>
      </c>
      <c r="H3268">
        <f>IFERROR(VLOOKUP(G3268,ScoreCards!$C$3:$F$6,4),0)</f>
        <v>0</v>
      </c>
    </row>
    <row r="3269" spans="2:8">
      <c r="B3269">
        <f t="shared" si="153"/>
        <v>33</v>
      </c>
      <c r="C3269">
        <f t="shared" si="154"/>
        <v>105</v>
      </c>
      <c r="D3269" t="str">
        <f>VLOOKUP(B3269,Categorisation_T!$B$4:$C$51,2,FALSE)</f>
        <v>Ζ8</v>
      </c>
      <c r="E3269">
        <f>HLOOKUP(C3269,Categorisation_T!$D$1:$DH$4,4,FALSE)</f>
        <v>95.2</v>
      </c>
      <c r="F3269" t="str">
        <f t="shared" ref="F3269:F3332" si="155">E3269&amp;"-"&amp;D3269</f>
        <v>95.2-Ζ8</v>
      </c>
      <c r="G3269">
        <f>VLOOKUP($B3269,Categorisation_T_Score!$B$1:$DH$51,$C3269+2,FALSE)</f>
        <v>0</v>
      </c>
      <c r="H3269">
        <f>IFERROR(VLOOKUP(G3269,ScoreCards!$C$3:$F$6,4),0)</f>
        <v>0</v>
      </c>
    </row>
    <row r="3270" spans="2:8">
      <c r="B3270">
        <f t="shared" si="153"/>
        <v>33</v>
      </c>
      <c r="C3270">
        <f t="shared" si="154"/>
        <v>106</v>
      </c>
      <c r="D3270" t="str">
        <f>VLOOKUP(B3270,Categorisation_T!$B$4:$C$51,2,FALSE)</f>
        <v>Ζ8</v>
      </c>
      <c r="E3270">
        <f>HLOOKUP(C3270,Categorisation_T!$D$1:$DH$4,4,FALSE)</f>
        <v>37</v>
      </c>
      <c r="F3270" t="str">
        <f t="shared" si="155"/>
        <v>37-Ζ8</v>
      </c>
      <c r="G3270">
        <f>VLOOKUP($B3270,Categorisation_T_Score!$B$1:$DH$51,$C3270+2,FALSE)</f>
        <v>0</v>
      </c>
      <c r="H3270">
        <f>IFERROR(VLOOKUP(G3270,ScoreCards!$C$3:$F$6,4),0)</f>
        <v>0</v>
      </c>
    </row>
    <row r="3271" spans="2:8">
      <c r="B3271">
        <f t="shared" si="153"/>
        <v>33</v>
      </c>
      <c r="C3271">
        <f t="shared" si="154"/>
        <v>107</v>
      </c>
      <c r="D3271" t="str">
        <f>VLOOKUP(B3271,Categorisation_T!$B$4:$C$51,2,FALSE)</f>
        <v>Ζ8</v>
      </c>
      <c r="E3271" t="str">
        <f>HLOOKUP(C3271,Categorisation_T!$D$1:$DH$4,4,FALSE)</f>
        <v>K</v>
      </c>
      <c r="F3271" t="str">
        <f t="shared" si="155"/>
        <v>K-Ζ8</v>
      </c>
      <c r="G3271">
        <f>VLOOKUP($B3271,Categorisation_T_Score!$B$1:$DH$51,$C3271+2,FALSE)</f>
        <v>0</v>
      </c>
      <c r="H3271">
        <f>IFERROR(VLOOKUP(G3271,ScoreCards!$C$3:$F$6,4),0)</f>
        <v>0</v>
      </c>
    </row>
    <row r="3272" spans="2:8">
      <c r="B3272">
        <f t="shared" si="153"/>
        <v>33</v>
      </c>
      <c r="C3272">
        <f t="shared" si="154"/>
        <v>108</v>
      </c>
      <c r="D3272" t="str">
        <f>VLOOKUP(B3272,Categorisation_T!$B$4:$C$51,2,FALSE)</f>
        <v>Ζ8</v>
      </c>
      <c r="E3272">
        <f>HLOOKUP(C3272,Categorisation_T!$D$1:$DH$4,4,FALSE)</f>
        <v>46.7</v>
      </c>
      <c r="F3272" t="str">
        <f t="shared" si="155"/>
        <v>46.7-Ζ8</v>
      </c>
      <c r="G3272">
        <f>VLOOKUP($B3272,Categorisation_T_Score!$B$1:$DH$51,$C3272+2,FALSE)</f>
        <v>0</v>
      </c>
      <c r="H3272">
        <f>IFERROR(VLOOKUP(G3272,ScoreCards!$C$3:$F$6,4),0)</f>
        <v>0</v>
      </c>
    </row>
    <row r="3273" spans="2:8">
      <c r="B3273">
        <f t="shared" si="153"/>
        <v>33</v>
      </c>
      <c r="C3273">
        <f t="shared" si="154"/>
        <v>109</v>
      </c>
      <c r="D3273" t="str">
        <f>VLOOKUP(B3273,Categorisation_T!$B$4:$C$51,2,FALSE)</f>
        <v>Ζ8</v>
      </c>
      <c r="E3273">
        <f>HLOOKUP(C3273,Categorisation_T!$D$1:$DH$4,4,FALSE)</f>
        <v>52</v>
      </c>
      <c r="F3273" t="str">
        <f t="shared" si="155"/>
        <v>52-Ζ8</v>
      </c>
      <c r="G3273">
        <f>VLOOKUP($B3273,Categorisation_T_Score!$B$1:$DH$51,$C3273+2,FALSE)</f>
        <v>0</v>
      </c>
      <c r="H3273">
        <f>IFERROR(VLOOKUP(G3273,ScoreCards!$C$3:$F$6,4),0)</f>
        <v>0</v>
      </c>
    </row>
    <row r="3274" spans="2:8">
      <c r="B3274">
        <f t="shared" si="153"/>
        <v>34</v>
      </c>
      <c r="C3274">
        <f t="shared" si="154"/>
        <v>1</v>
      </c>
      <c r="D3274" t="str">
        <f>VLOOKUP(B3274,Categorisation_T!$B$4:$C$51,2,FALSE)</f>
        <v>Ζ9</v>
      </c>
      <c r="E3274" t="str">
        <f>HLOOKUP(C3274,Categorisation_T!$D$1:$DH$4,4,FALSE)</f>
        <v>A</v>
      </c>
      <c r="F3274" t="str">
        <f t="shared" si="155"/>
        <v>A-Ζ9</v>
      </c>
      <c r="G3274" t="str">
        <f>VLOOKUP($B3274,Categorisation_T_Score!$B$1:$DH$51,$C3274+2,FALSE)</f>
        <v>P2</v>
      </c>
      <c r="H3274">
        <f>IFERROR(VLOOKUP(G3274,ScoreCards!$C$3:$F$6,4),0)</f>
        <v>0</v>
      </c>
    </row>
    <row r="3275" spans="2:8">
      <c r="B3275">
        <f t="shared" si="153"/>
        <v>34</v>
      </c>
      <c r="C3275">
        <f t="shared" si="154"/>
        <v>2</v>
      </c>
      <c r="D3275" t="str">
        <f>VLOOKUP(B3275,Categorisation_T!$B$4:$C$51,2,FALSE)</f>
        <v>Ζ9</v>
      </c>
      <c r="E3275">
        <f>HLOOKUP(C3275,Categorisation_T!$D$1:$DH$4,4,FALSE)</f>
        <v>10.1</v>
      </c>
      <c r="F3275" t="str">
        <f t="shared" si="155"/>
        <v>10.1-Ζ9</v>
      </c>
      <c r="G3275">
        <f>VLOOKUP($B3275,Categorisation_T_Score!$B$1:$DH$51,$C3275+2,FALSE)</f>
        <v>0</v>
      </c>
      <c r="H3275">
        <f>IFERROR(VLOOKUP(G3275,ScoreCards!$C$3:$F$6,4),0)</f>
        <v>0</v>
      </c>
    </row>
    <row r="3276" spans="2:8">
      <c r="B3276">
        <f t="shared" si="153"/>
        <v>34</v>
      </c>
      <c r="C3276">
        <f t="shared" si="154"/>
        <v>3</v>
      </c>
      <c r="D3276" t="str">
        <f>VLOOKUP(B3276,Categorisation_T!$B$4:$C$51,2,FALSE)</f>
        <v>Ζ9</v>
      </c>
      <c r="E3276">
        <f>HLOOKUP(C3276,Categorisation_T!$D$1:$DH$4,4,FALSE)</f>
        <v>10.199999999999999</v>
      </c>
      <c r="F3276" t="str">
        <f t="shared" si="155"/>
        <v>10.2-Ζ9</v>
      </c>
      <c r="G3276">
        <f>VLOOKUP($B3276,Categorisation_T_Score!$B$1:$DH$51,$C3276+2,FALSE)</f>
        <v>0</v>
      </c>
      <c r="H3276">
        <f>IFERROR(VLOOKUP(G3276,ScoreCards!$C$3:$F$6,4),0)</f>
        <v>0</v>
      </c>
    </row>
    <row r="3277" spans="2:8">
      <c r="B3277">
        <f t="shared" si="153"/>
        <v>34</v>
      </c>
      <c r="C3277">
        <f t="shared" si="154"/>
        <v>4</v>
      </c>
      <c r="D3277" t="str">
        <f>VLOOKUP(B3277,Categorisation_T!$B$4:$C$51,2,FALSE)</f>
        <v>Ζ9</v>
      </c>
      <c r="E3277">
        <f>HLOOKUP(C3277,Categorisation_T!$D$1:$DH$4,4,FALSE)</f>
        <v>10.3</v>
      </c>
      <c r="F3277" t="str">
        <f t="shared" si="155"/>
        <v>10.3-Ζ9</v>
      </c>
      <c r="G3277" t="str">
        <f>VLOOKUP($B3277,Categorisation_T_Score!$B$1:$DH$51,$C3277+2,FALSE)</f>
        <v>P2</v>
      </c>
      <c r="H3277">
        <f>IFERROR(VLOOKUP(G3277,ScoreCards!$C$3:$F$6,4),0)</f>
        <v>0</v>
      </c>
    </row>
    <row r="3278" spans="2:8">
      <c r="B3278">
        <f t="shared" si="153"/>
        <v>34</v>
      </c>
      <c r="C3278">
        <f t="shared" si="154"/>
        <v>5</v>
      </c>
      <c r="D3278" t="str">
        <f>VLOOKUP(B3278,Categorisation_T!$B$4:$C$51,2,FALSE)</f>
        <v>Ζ9</v>
      </c>
      <c r="E3278">
        <f>HLOOKUP(C3278,Categorisation_T!$D$1:$DH$4,4,FALSE)</f>
        <v>10.4</v>
      </c>
      <c r="F3278" t="str">
        <f t="shared" si="155"/>
        <v>10.4-Ζ9</v>
      </c>
      <c r="G3278" t="str">
        <f>VLOOKUP($B3278,Categorisation_T_Score!$B$1:$DH$51,$C3278+2,FALSE)</f>
        <v>P2</v>
      </c>
      <c r="H3278">
        <f>IFERROR(VLOOKUP(G3278,ScoreCards!$C$3:$F$6,4),0)</f>
        <v>0</v>
      </c>
    </row>
    <row r="3279" spans="2:8">
      <c r="B3279">
        <f t="shared" si="153"/>
        <v>34</v>
      </c>
      <c r="C3279">
        <f t="shared" si="154"/>
        <v>6</v>
      </c>
      <c r="D3279" t="str">
        <f>VLOOKUP(B3279,Categorisation_T!$B$4:$C$51,2,FALSE)</f>
        <v>Ζ9</v>
      </c>
      <c r="E3279">
        <f>HLOOKUP(C3279,Categorisation_T!$D$1:$DH$4,4,FALSE)</f>
        <v>10.5</v>
      </c>
      <c r="F3279" t="str">
        <f t="shared" si="155"/>
        <v>10.5-Ζ9</v>
      </c>
      <c r="G3279">
        <f>VLOOKUP($B3279,Categorisation_T_Score!$B$1:$DH$51,$C3279+2,FALSE)</f>
        <v>0</v>
      </c>
      <c r="H3279">
        <f>IFERROR(VLOOKUP(G3279,ScoreCards!$C$3:$F$6,4),0)</f>
        <v>0</v>
      </c>
    </row>
    <row r="3280" spans="2:8">
      <c r="B3280">
        <f t="shared" si="153"/>
        <v>34</v>
      </c>
      <c r="C3280">
        <f t="shared" si="154"/>
        <v>7</v>
      </c>
      <c r="D3280" t="str">
        <f>VLOOKUP(B3280,Categorisation_T!$B$4:$C$51,2,FALSE)</f>
        <v>Ζ9</v>
      </c>
      <c r="E3280">
        <f>HLOOKUP(C3280,Categorisation_T!$D$1:$DH$4,4,FALSE)</f>
        <v>10.6</v>
      </c>
      <c r="F3280" t="str">
        <f t="shared" si="155"/>
        <v>10.6-Ζ9</v>
      </c>
      <c r="G3280">
        <f>VLOOKUP($B3280,Categorisation_T_Score!$B$1:$DH$51,$C3280+2,FALSE)</f>
        <v>0</v>
      </c>
      <c r="H3280">
        <f>IFERROR(VLOOKUP(G3280,ScoreCards!$C$3:$F$6,4),0)</f>
        <v>0</v>
      </c>
    </row>
    <row r="3281" spans="2:8">
      <c r="B3281">
        <f t="shared" si="153"/>
        <v>34</v>
      </c>
      <c r="C3281">
        <f t="shared" si="154"/>
        <v>8</v>
      </c>
      <c r="D3281" t="str">
        <f>VLOOKUP(B3281,Categorisation_T!$B$4:$C$51,2,FALSE)</f>
        <v>Ζ9</v>
      </c>
      <c r="E3281">
        <f>HLOOKUP(C3281,Categorisation_T!$D$1:$DH$4,4,FALSE)</f>
        <v>10.7</v>
      </c>
      <c r="F3281" t="str">
        <f t="shared" si="155"/>
        <v>10.7-Ζ9</v>
      </c>
      <c r="G3281">
        <f>VLOOKUP($B3281,Categorisation_T_Score!$B$1:$DH$51,$C3281+2,FALSE)</f>
        <v>0</v>
      </c>
      <c r="H3281">
        <f>IFERROR(VLOOKUP(G3281,ScoreCards!$C$3:$F$6,4),0)</f>
        <v>0</v>
      </c>
    </row>
    <row r="3282" spans="2:8">
      <c r="B3282">
        <f t="shared" si="153"/>
        <v>34</v>
      </c>
      <c r="C3282">
        <f t="shared" si="154"/>
        <v>9</v>
      </c>
      <c r="D3282" t="str">
        <f>VLOOKUP(B3282,Categorisation_T!$B$4:$C$51,2,FALSE)</f>
        <v>Ζ9</v>
      </c>
      <c r="E3282">
        <f>HLOOKUP(C3282,Categorisation_T!$D$1:$DH$4,4,FALSE)</f>
        <v>10.8</v>
      </c>
      <c r="F3282" t="str">
        <f t="shared" si="155"/>
        <v>10.8-Ζ9</v>
      </c>
      <c r="G3282">
        <f>VLOOKUP($B3282,Categorisation_T_Score!$B$1:$DH$51,$C3282+2,FALSE)</f>
        <v>0</v>
      </c>
      <c r="H3282">
        <f>IFERROR(VLOOKUP(G3282,ScoreCards!$C$3:$F$6,4),0)</f>
        <v>0</v>
      </c>
    </row>
    <row r="3283" spans="2:8">
      <c r="B3283">
        <f t="shared" si="153"/>
        <v>34</v>
      </c>
      <c r="C3283">
        <f t="shared" si="154"/>
        <v>10</v>
      </c>
      <c r="D3283" t="str">
        <f>VLOOKUP(B3283,Categorisation_T!$B$4:$C$51,2,FALSE)</f>
        <v>Ζ9</v>
      </c>
      <c r="E3283">
        <f>HLOOKUP(C3283,Categorisation_T!$D$1:$DH$4,4,FALSE)</f>
        <v>10.9</v>
      </c>
      <c r="F3283" t="str">
        <f t="shared" si="155"/>
        <v>10.9-Ζ9</v>
      </c>
      <c r="G3283">
        <f>VLOOKUP($B3283,Categorisation_T_Score!$B$1:$DH$51,$C3283+2,FALSE)</f>
        <v>0</v>
      </c>
      <c r="H3283">
        <f>IFERROR(VLOOKUP(G3283,ScoreCards!$C$3:$F$6,4),0)</f>
        <v>0</v>
      </c>
    </row>
    <row r="3284" spans="2:8">
      <c r="B3284">
        <f t="shared" si="153"/>
        <v>34</v>
      </c>
      <c r="C3284">
        <f t="shared" si="154"/>
        <v>11</v>
      </c>
      <c r="D3284" t="str">
        <f>VLOOKUP(B3284,Categorisation_T!$B$4:$C$51,2,FALSE)</f>
        <v>Ζ9</v>
      </c>
      <c r="E3284">
        <f>HLOOKUP(C3284,Categorisation_T!$D$1:$DH$4,4,FALSE)</f>
        <v>11</v>
      </c>
      <c r="F3284" t="str">
        <f t="shared" si="155"/>
        <v>11-Ζ9</v>
      </c>
      <c r="G3284">
        <f>VLOOKUP($B3284,Categorisation_T_Score!$B$1:$DH$51,$C3284+2,FALSE)</f>
        <v>0</v>
      </c>
      <c r="H3284">
        <f>IFERROR(VLOOKUP(G3284,ScoreCards!$C$3:$F$6,4),0)</f>
        <v>0</v>
      </c>
    </row>
    <row r="3285" spans="2:8">
      <c r="B3285">
        <f t="shared" si="153"/>
        <v>34</v>
      </c>
      <c r="C3285">
        <f t="shared" si="154"/>
        <v>12</v>
      </c>
      <c r="D3285" t="str">
        <f>VLOOKUP(B3285,Categorisation_T!$B$4:$C$51,2,FALSE)</f>
        <v>Ζ9</v>
      </c>
      <c r="E3285">
        <f>HLOOKUP(C3285,Categorisation_T!$D$1:$DH$4,4,FALSE)</f>
        <v>36</v>
      </c>
      <c r="F3285" t="str">
        <f t="shared" si="155"/>
        <v>36-Ζ9</v>
      </c>
      <c r="G3285">
        <f>VLOOKUP($B3285,Categorisation_T_Score!$B$1:$DH$51,$C3285+2,FALSE)</f>
        <v>0</v>
      </c>
      <c r="H3285">
        <f>IFERROR(VLOOKUP(G3285,ScoreCards!$C$3:$F$6,4),0)</f>
        <v>0</v>
      </c>
    </row>
    <row r="3286" spans="2:8">
      <c r="B3286">
        <f t="shared" si="153"/>
        <v>34</v>
      </c>
      <c r="C3286">
        <f t="shared" si="154"/>
        <v>13</v>
      </c>
      <c r="D3286" t="str">
        <f>VLOOKUP(B3286,Categorisation_T!$B$4:$C$51,2,FALSE)</f>
        <v>Ζ9</v>
      </c>
      <c r="E3286" t="str">
        <f>HLOOKUP(C3286,Categorisation_T!$D$1:$DH$4,4,FALSE)</f>
        <v>B</v>
      </c>
      <c r="F3286" t="str">
        <f t="shared" si="155"/>
        <v>B-Ζ9</v>
      </c>
      <c r="G3286">
        <f>VLOOKUP($B3286,Categorisation_T_Score!$B$1:$DH$51,$C3286+2,FALSE)</f>
        <v>0</v>
      </c>
      <c r="H3286">
        <f>IFERROR(VLOOKUP(G3286,ScoreCards!$C$3:$F$6,4),0)</f>
        <v>0</v>
      </c>
    </row>
    <row r="3287" spans="2:8">
      <c r="B3287">
        <f t="shared" si="153"/>
        <v>34</v>
      </c>
      <c r="C3287">
        <f t="shared" si="154"/>
        <v>14</v>
      </c>
      <c r="D3287" t="str">
        <f>VLOOKUP(B3287,Categorisation_T!$B$4:$C$51,2,FALSE)</f>
        <v>Ζ9</v>
      </c>
      <c r="E3287">
        <f>HLOOKUP(C3287,Categorisation_T!$D$1:$DH$4,4,FALSE)</f>
        <v>12</v>
      </c>
      <c r="F3287" t="str">
        <f t="shared" si="155"/>
        <v>12-Ζ9</v>
      </c>
      <c r="G3287">
        <f>VLOOKUP($B3287,Categorisation_T_Score!$B$1:$DH$51,$C3287+2,FALSE)</f>
        <v>0</v>
      </c>
      <c r="H3287">
        <f>IFERROR(VLOOKUP(G3287,ScoreCards!$C$3:$F$6,4),0)</f>
        <v>0</v>
      </c>
    </row>
    <row r="3288" spans="2:8">
      <c r="B3288">
        <f t="shared" si="153"/>
        <v>34</v>
      </c>
      <c r="C3288">
        <f t="shared" si="154"/>
        <v>15</v>
      </c>
      <c r="D3288" t="str">
        <f>VLOOKUP(B3288,Categorisation_T!$B$4:$C$51,2,FALSE)</f>
        <v>Ζ9</v>
      </c>
      <c r="E3288" t="str">
        <f>HLOOKUP(C3288,Categorisation_T!$D$1:$DH$4,4,FALSE)</f>
        <v>C</v>
      </c>
      <c r="F3288" t="str">
        <f t="shared" si="155"/>
        <v>C-Ζ9</v>
      </c>
      <c r="G3288">
        <f>VLOOKUP($B3288,Categorisation_T_Score!$B$1:$DH$51,$C3288+2,FALSE)</f>
        <v>0</v>
      </c>
      <c r="H3288">
        <f>IFERROR(VLOOKUP(G3288,ScoreCards!$C$3:$F$6,4),0)</f>
        <v>0</v>
      </c>
    </row>
    <row r="3289" spans="2:8">
      <c r="B3289">
        <f t="shared" si="153"/>
        <v>34</v>
      </c>
      <c r="C3289">
        <f t="shared" si="154"/>
        <v>16</v>
      </c>
      <c r="D3289" t="str">
        <f>VLOOKUP(B3289,Categorisation_T!$B$4:$C$51,2,FALSE)</f>
        <v>Ζ9</v>
      </c>
      <c r="E3289">
        <f>HLOOKUP(C3289,Categorisation_T!$D$1:$DH$4,4,FALSE)</f>
        <v>13.1</v>
      </c>
      <c r="F3289" t="str">
        <f t="shared" si="155"/>
        <v>13.1-Ζ9</v>
      </c>
      <c r="G3289">
        <f>VLOOKUP($B3289,Categorisation_T_Score!$B$1:$DH$51,$C3289+2,FALSE)</f>
        <v>0</v>
      </c>
      <c r="H3289">
        <f>IFERROR(VLOOKUP(G3289,ScoreCards!$C$3:$F$6,4),0)</f>
        <v>0</v>
      </c>
    </row>
    <row r="3290" spans="2:8">
      <c r="B3290">
        <f t="shared" si="153"/>
        <v>34</v>
      </c>
      <c r="C3290">
        <f t="shared" si="154"/>
        <v>17</v>
      </c>
      <c r="D3290" t="str">
        <f>VLOOKUP(B3290,Categorisation_T!$B$4:$C$51,2,FALSE)</f>
        <v>Ζ9</v>
      </c>
      <c r="E3290">
        <f>HLOOKUP(C3290,Categorisation_T!$D$1:$DH$4,4,FALSE)</f>
        <v>13.2</v>
      </c>
      <c r="F3290" t="str">
        <f t="shared" si="155"/>
        <v>13.2-Ζ9</v>
      </c>
      <c r="G3290">
        <f>VLOOKUP($B3290,Categorisation_T_Score!$B$1:$DH$51,$C3290+2,FALSE)</f>
        <v>0</v>
      </c>
      <c r="H3290">
        <f>IFERROR(VLOOKUP(G3290,ScoreCards!$C$3:$F$6,4),0)</f>
        <v>0</v>
      </c>
    </row>
    <row r="3291" spans="2:8">
      <c r="B3291">
        <f t="shared" si="153"/>
        <v>34</v>
      </c>
      <c r="C3291">
        <f t="shared" si="154"/>
        <v>18</v>
      </c>
      <c r="D3291" t="str">
        <f>VLOOKUP(B3291,Categorisation_T!$B$4:$C$51,2,FALSE)</f>
        <v>Ζ9</v>
      </c>
      <c r="E3291">
        <f>HLOOKUP(C3291,Categorisation_T!$D$1:$DH$4,4,FALSE)</f>
        <v>13.3</v>
      </c>
      <c r="F3291" t="str">
        <f t="shared" si="155"/>
        <v>13.3-Ζ9</v>
      </c>
      <c r="G3291">
        <f>VLOOKUP($B3291,Categorisation_T_Score!$B$1:$DH$51,$C3291+2,FALSE)</f>
        <v>0</v>
      </c>
      <c r="H3291">
        <f>IFERROR(VLOOKUP(G3291,ScoreCards!$C$3:$F$6,4),0)</f>
        <v>0</v>
      </c>
    </row>
    <row r="3292" spans="2:8">
      <c r="B3292">
        <f t="shared" si="153"/>
        <v>34</v>
      </c>
      <c r="C3292">
        <f t="shared" si="154"/>
        <v>19</v>
      </c>
      <c r="D3292" t="str">
        <f>VLOOKUP(B3292,Categorisation_T!$B$4:$C$51,2,FALSE)</f>
        <v>Ζ9</v>
      </c>
      <c r="E3292">
        <f>HLOOKUP(C3292,Categorisation_T!$D$1:$DH$4,4,FALSE)</f>
        <v>13.9</v>
      </c>
      <c r="F3292" t="str">
        <f t="shared" si="155"/>
        <v>13.9-Ζ9</v>
      </c>
      <c r="G3292">
        <f>VLOOKUP($B3292,Categorisation_T_Score!$B$1:$DH$51,$C3292+2,FALSE)</f>
        <v>0</v>
      </c>
      <c r="H3292">
        <f>IFERROR(VLOOKUP(G3292,ScoreCards!$C$3:$F$6,4),0)</f>
        <v>0</v>
      </c>
    </row>
    <row r="3293" spans="2:8">
      <c r="B3293">
        <f t="shared" si="153"/>
        <v>34</v>
      </c>
      <c r="C3293">
        <f t="shared" si="154"/>
        <v>20</v>
      </c>
      <c r="D3293" t="str">
        <f>VLOOKUP(B3293,Categorisation_T!$B$4:$C$51,2,FALSE)</f>
        <v>Ζ9</v>
      </c>
      <c r="E3293">
        <f>HLOOKUP(C3293,Categorisation_T!$D$1:$DH$4,4,FALSE)</f>
        <v>14.1</v>
      </c>
      <c r="F3293" t="str">
        <f t="shared" si="155"/>
        <v>14.1-Ζ9</v>
      </c>
      <c r="G3293">
        <f>VLOOKUP($B3293,Categorisation_T_Score!$B$1:$DH$51,$C3293+2,FALSE)</f>
        <v>0</v>
      </c>
      <c r="H3293">
        <f>IFERROR(VLOOKUP(G3293,ScoreCards!$C$3:$F$6,4),0)</f>
        <v>0</v>
      </c>
    </row>
    <row r="3294" spans="2:8">
      <c r="B3294">
        <f t="shared" si="153"/>
        <v>34</v>
      </c>
      <c r="C3294">
        <f t="shared" si="154"/>
        <v>21</v>
      </c>
      <c r="D3294" t="str">
        <f>VLOOKUP(B3294,Categorisation_T!$B$4:$C$51,2,FALSE)</f>
        <v>Ζ9</v>
      </c>
      <c r="E3294">
        <f>HLOOKUP(C3294,Categorisation_T!$D$1:$DH$4,4,FALSE)</f>
        <v>14.2</v>
      </c>
      <c r="F3294" t="str">
        <f t="shared" si="155"/>
        <v>14.2-Ζ9</v>
      </c>
      <c r="G3294">
        <f>VLOOKUP($B3294,Categorisation_T_Score!$B$1:$DH$51,$C3294+2,FALSE)</f>
        <v>0</v>
      </c>
      <c r="H3294">
        <f>IFERROR(VLOOKUP(G3294,ScoreCards!$C$3:$F$6,4),0)</f>
        <v>0</v>
      </c>
    </row>
    <row r="3295" spans="2:8">
      <c r="B3295">
        <f t="shared" si="153"/>
        <v>34</v>
      </c>
      <c r="C3295">
        <f t="shared" si="154"/>
        <v>22</v>
      </c>
      <c r="D3295" t="str">
        <f>VLOOKUP(B3295,Categorisation_T!$B$4:$C$51,2,FALSE)</f>
        <v>Ζ9</v>
      </c>
      <c r="E3295">
        <f>HLOOKUP(C3295,Categorisation_T!$D$1:$DH$4,4,FALSE)</f>
        <v>14.3</v>
      </c>
      <c r="F3295" t="str">
        <f t="shared" si="155"/>
        <v>14.3-Ζ9</v>
      </c>
      <c r="G3295">
        <f>VLOOKUP($B3295,Categorisation_T_Score!$B$1:$DH$51,$C3295+2,FALSE)</f>
        <v>0</v>
      </c>
      <c r="H3295">
        <f>IFERROR(VLOOKUP(G3295,ScoreCards!$C$3:$F$6,4),0)</f>
        <v>0</v>
      </c>
    </row>
    <row r="3296" spans="2:8">
      <c r="B3296">
        <f t="shared" si="153"/>
        <v>34</v>
      </c>
      <c r="C3296">
        <f t="shared" si="154"/>
        <v>23</v>
      </c>
      <c r="D3296" t="str">
        <f>VLOOKUP(B3296,Categorisation_T!$B$4:$C$51,2,FALSE)</f>
        <v>Ζ9</v>
      </c>
      <c r="E3296">
        <f>HLOOKUP(C3296,Categorisation_T!$D$1:$DH$4,4,FALSE)</f>
        <v>15.1</v>
      </c>
      <c r="F3296" t="str">
        <f t="shared" si="155"/>
        <v>15.1-Ζ9</v>
      </c>
      <c r="G3296">
        <f>VLOOKUP($B3296,Categorisation_T_Score!$B$1:$DH$51,$C3296+2,FALSE)</f>
        <v>0</v>
      </c>
      <c r="H3296">
        <f>IFERROR(VLOOKUP(G3296,ScoreCards!$C$3:$F$6,4),0)</f>
        <v>0</v>
      </c>
    </row>
    <row r="3297" spans="2:8">
      <c r="B3297">
        <f t="shared" si="153"/>
        <v>34</v>
      </c>
      <c r="C3297">
        <f t="shared" si="154"/>
        <v>24</v>
      </c>
      <c r="D3297" t="str">
        <f>VLOOKUP(B3297,Categorisation_T!$B$4:$C$51,2,FALSE)</f>
        <v>Ζ9</v>
      </c>
      <c r="E3297">
        <f>HLOOKUP(C3297,Categorisation_T!$D$1:$DH$4,4,FALSE)</f>
        <v>15.2</v>
      </c>
      <c r="F3297" t="str">
        <f t="shared" si="155"/>
        <v>15.2-Ζ9</v>
      </c>
      <c r="G3297">
        <f>VLOOKUP($B3297,Categorisation_T_Score!$B$1:$DH$51,$C3297+2,FALSE)</f>
        <v>0</v>
      </c>
      <c r="H3297">
        <f>IFERROR(VLOOKUP(G3297,ScoreCards!$C$3:$F$6,4),0)</f>
        <v>0</v>
      </c>
    </row>
    <row r="3298" spans="2:8">
      <c r="B3298">
        <f t="shared" si="153"/>
        <v>34</v>
      </c>
      <c r="C3298">
        <f t="shared" si="154"/>
        <v>25</v>
      </c>
      <c r="D3298" t="str">
        <f>VLOOKUP(B3298,Categorisation_T!$B$4:$C$51,2,FALSE)</f>
        <v>Ζ9</v>
      </c>
      <c r="E3298">
        <f>HLOOKUP(C3298,Categorisation_T!$D$1:$DH$4,4,FALSE)</f>
        <v>96.01</v>
      </c>
      <c r="F3298" t="str">
        <f t="shared" si="155"/>
        <v>96.01-Ζ9</v>
      </c>
      <c r="G3298">
        <f>VLOOKUP($B3298,Categorisation_T_Score!$B$1:$DH$51,$C3298+2,FALSE)</f>
        <v>0</v>
      </c>
      <c r="H3298">
        <f>IFERROR(VLOOKUP(G3298,ScoreCards!$C$3:$F$6,4),0)</f>
        <v>0</v>
      </c>
    </row>
    <row r="3299" spans="2:8">
      <c r="B3299">
        <f t="shared" si="153"/>
        <v>34</v>
      </c>
      <c r="C3299">
        <f t="shared" si="154"/>
        <v>26</v>
      </c>
      <c r="D3299" t="str">
        <f>VLOOKUP(B3299,Categorisation_T!$B$4:$C$51,2,FALSE)</f>
        <v>Ζ9</v>
      </c>
      <c r="E3299" t="str">
        <f>HLOOKUP(C3299,Categorisation_T!$D$1:$DH$4,4,FALSE)</f>
        <v>D</v>
      </c>
      <c r="F3299" t="str">
        <f t="shared" si="155"/>
        <v>D-Ζ9</v>
      </c>
      <c r="G3299">
        <f>VLOOKUP($B3299,Categorisation_T_Score!$B$1:$DH$51,$C3299+2,FALSE)</f>
        <v>0</v>
      </c>
      <c r="H3299">
        <f>IFERROR(VLOOKUP(G3299,ScoreCards!$C$3:$F$6,4),0)</f>
        <v>0</v>
      </c>
    </row>
    <row r="3300" spans="2:8">
      <c r="B3300">
        <f t="shared" si="153"/>
        <v>34</v>
      </c>
      <c r="C3300">
        <f t="shared" si="154"/>
        <v>27</v>
      </c>
      <c r="D3300" t="str">
        <f>VLOOKUP(B3300,Categorisation_T!$B$4:$C$51,2,FALSE)</f>
        <v>Ζ9</v>
      </c>
      <c r="E3300">
        <f>HLOOKUP(C3300,Categorisation_T!$D$1:$DH$4,4,FALSE)</f>
        <v>16.100000000000001</v>
      </c>
      <c r="F3300" t="str">
        <f t="shared" si="155"/>
        <v>16.1-Ζ9</v>
      </c>
      <c r="G3300">
        <f>VLOOKUP($B3300,Categorisation_T_Score!$B$1:$DH$51,$C3300+2,FALSE)</f>
        <v>0</v>
      </c>
      <c r="H3300">
        <f>IFERROR(VLOOKUP(G3300,ScoreCards!$C$3:$F$6,4),0)</f>
        <v>0</v>
      </c>
    </row>
    <row r="3301" spans="2:8">
      <c r="B3301">
        <f t="shared" si="153"/>
        <v>34</v>
      </c>
      <c r="C3301">
        <f t="shared" si="154"/>
        <v>28</v>
      </c>
      <c r="D3301" t="str">
        <f>VLOOKUP(B3301,Categorisation_T!$B$4:$C$51,2,FALSE)</f>
        <v>Ζ9</v>
      </c>
      <c r="E3301">
        <f>HLOOKUP(C3301,Categorisation_T!$D$1:$DH$4,4,FALSE)</f>
        <v>16.2</v>
      </c>
      <c r="F3301" t="str">
        <f t="shared" si="155"/>
        <v>16.2-Ζ9</v>
      </c>
      <c r="G3301">
        <f>VLOOKUP($B3301,Categorisation_T_Score!$B$1:$DH$51,$C3301+2,FALSE)</f>
        <v>0</v>
      </c>
      <c r="H3301">
        <f>IFERROR(VLOOKUP(G3301,ScoreCards!$C$3:$F$6,4),0)</f>
        <v>0</v>
      </c>
    </row>
    <row r="3302" spans="2:8">
      <c r="B3302">
        <f t="shared" si="153"/>
        <v>34</v>
      </c>
      <c r="C3302">
        <f t="shared" si="154"/>
        <v>29</v>
      </c>
      <c r="D3302" t="str">
        <f>VLOOKUP(B3302,Categorisation_T!$B$4:$C$51,2,FALSE)</f>
        <v>Ζ9</v>
      </c>
      <c r="E3302">
        <f>HLOOKUP(C3302,Categorisation_T!$D$1:$DH$4,4,FALSE)</f>
        <v>17.100000000000001</v>
      </c>
      <c r="F3302" t="str">
        <f t="shared" si="155"/>
        <v>17.1-Ζ9</v>
      </c>
      <c r="G3302">
        <f>VLOOKUP($B3302,Categorisation_T_Score!$B$1:$DH$51,$C3302+2,FALSE)</f>
        <v>0</v>
      </c>
      <c r="H3302">
        <f>IFERROR(VLOOKUP(G3302,ScoreCards!$C$3:$F$6,4),0)</f>
        <v>0</v>
      </c>
    </row>
    <row r="3303" spans="2:8">
      <c r="B3303">
        <f t="shared" si="153"/>
        <v>34</v>
      </c>
      <c r="C3303">
        <f t="shared" si="154"/>
        <v>30</v>
      </c>
      <c r="D3303" t="str">
        <f>VLOOKUP(B3303,Categorisation_T!$B$4:$C$51,2,FALSE)</f>
        <v>Ζ9</v>
      </c>
      <c r="E3303">
        <f>HLOOKUP(C3303,Categorisation_T!$D$1:$DH$4,4,FALSE)</f>
        <v>17.2</v>
      </c>
      <c r="F3303" t="str">
        <f t="shared" si="155"/>
        <v>17.2-Ζ9</v>
      </c>
      <c r="G3303">
        <f>VLOOKUP($B3303,Categorisation_T_Score!$B$1:$DH$51,$C3303+2,FALSE)</f>
        <v>0</v>
      </c>
      <c r="H3303">
        <f>IFERROR(VLOOKUP(G3303,ScoreCards!$C$3:$F$6,4),0)</f>
        <v>0</v>
      </c>
    </row>
    <row r="3304" spans="2:8">
      <c r="B3304">
        <f t="shared" si="153"/>
        <v>34</v>
      </c>
      <c r="C3304">
        <f t="shared" si="154"/>
        <v>31</v>
      </c>
      <c r="D3304" t="str">
        <f>VLOOKUP(B3304,Categorisation_T!$B$4:$C$51,2,FALSE)</f>
        <v>Ζ9</v>
      </c>
      <c r="E3304">
        <f>HLOOKUP(C3304,Categorisation_T!$D$1:$DH$4,4,FALSE)</f>
        <v>18.100000000000001</v>
      </c>
      <c r="F3304" t="str">
        <f t="shared" si="155"/>
        <v>18.1-Ζ9</v>
      </c>
      <c r="G3304">
        <f>VLOOKUP($B3304,Categorisation_T_Score!$B$1:$DH$51,$C3304+2,FALSE)</f>
        <v>0</v>
      </c>
      <c r="H3304">
        <f>IFERROR(VLOOKUP(G3304,ScoreCards!$C$3:$F$6,4),0)</f>
        <v>0</v>
      </c>
    </row>
    <row r="3305" spans="2:8">
      <c r="B3305">
        <f t="shared" si="153"/>
        <v>34</v>
      </c>
      <c r="C3305">
        <f t="shared" si="154"/>
        <v>32</v>
      </c>
      <c r="D3305" t="str">
        <f>VLOOKUP(B3305,Categorisation_T!$B$4:$C$51,2,FALSE)</f>
        <v>Ζ9</v>
      </c>
      <c r="E3305" t="str">
        <f>HLOOKUP(C3305,Categorisation_T!$D$1:$DH$4,4,FALSE)</f>
        <v>E</v>
      </c>
      <c r="F3305" t="str">
        <f t="shared" si="155"/>
        <v>E-Ζ9</v>
      </c>
      <c r="G3305">
        <f>VLOOKUP($B3305,Categorisation_T_Score!$B$1:$DH$51,$C3305+2,FALSE)</f>
        <v>0</v>
      </c>
      <c r="H3305">
        <f>IFERROR(VLOOKUP(G3305,ScoreCards!$C$3:$F$6,4),0)</f>
        <v>0</v>
      </c>
    </row>
    <row r="3306" spans="2:8">
      <c r="B3306">
        <f t="shared" si="153"/>
        <v>34</v>
      </c>
      <c r="C3306">
        <f t="shared" si="154"/>
        <v>33</v>
      </c>
      <c r="D3306" t="str">
        <f>VLOOKUP(B3306,Categorisation_T!$B$4:$C$51,2,FALSE)</f>
        <v>Ζ9</v>
      </c>
      <c r="E3306">
        <f>HLOOKUP(C3306,Categorisation_T!$D$1:$DH$4,4,FALSE)</f>
        <v>19.100000000000001</v>
      </c>
      <c r="F3306" t="str">
        <f t="shared" si="155"/>
        <v>19.1-Ζ9</v>
      </c>
      <c r="G3306">
        <f>VLOOKUP($B3306,Categorisation_T_Score!$B$1:$DH$51,$C3306+2,FALSE)</f>
        <v>0</v>
      </c>
      <c r="H3306">
        <f>IFERROR(VLOOKUP(G3306,ScoreCards!$C$3:$F$6,4),0)</f>
        <v>0</v>
      </c>
    </row>
    <row r="3307" spans="2:8">
      <c r="B3307">
        <f t="shared" si="153"/>
        <v>34</v>
      </c>
      <c r="C3307">
        <f t="shared" si="154"/>
        <v>34</v>
      </c>
      <c r="D3307" t="str">
        <f>VLOOKUP(B3307,Categorisation_T!$B$4:$C$51,2,FALSE)</f>
        <v>Ζ9</v>
      </c>
      <c r="E3307">
        <f>HLOOKUP(C3307,Categorisation_T!$D$1:$DH$4,4,FALSE)</f>
        <v>20.100000000000001</v>
      </c>
      <c r="F3307" t="str">
        <f t="shared" si="155"/>
        <v>20.1-Ζ9</v>
      </c>
      <c r="G3307">
        <f>VLOOKUP($B3307,Categorisation_T_Score!$B$1:$DH$51,$C3307+2,FALSE)</f>
        <v>0</v>
      </c>
      <c r="H3307">
        <f>IFERROR(VLOOKUP(G3307,ScoreCards!$C$3:$F$6,4),0)</f>
        <v>0</v>
      </c>
    </row>
    <row r="3308" spans="2:8">
      <c r="B3308">
        <f t="shared" si="153"/>
        <v>34</v>
      </c>
      <c r="C3308">
        <f t="shared" si="154"/>
        <v>35</v>
      </c>
      <c r="D3308" t="str">
        <f>VLOOKUP(B3308,Categorisation_T!$B$4:$C$51,2,FALSE)</f>
        <v>Ζ9</v>
      </c>
      <c r="E3308">
        <f>HLOOKUP(C3308,Categorisation_T!$D$1:$DH$4,4,FALSE)</f>
        <v>20.2</v>
      </c>
      <c r="F3308" t="str">
        <f t="shared" si="155"/>
        <v>20.2-Ζ9</v>
      </c>
      <c r="G3308">
        <f>VLOOKUP($B3308,Categorisation_T_Score!$B$1:$DH$51,$C3308+2,FALSE)</f>
        <v>0</v>
      </c>
      <c r="H3308">
        <f>IFERROR(VLOOKUP(G3308,ScoreCards!$C$3:$F$6,4),0)</f>
        <v>0</v>
      </c>
    </row>
    <row r="3309" spans="2:8">
      <c r="B3309">
        <f t="shared" si="153"/>
        <v>34</v>
      </c>
      <c r="C3309">
        <f t="shared" si="154"/>
        <v>36</v>
      </c>
      <c r="D3309" t="str">
        <f>VLOOKUP(B3309,Categorisation_T!$B$4:$C$51,2,FALSE)</f>
        <v>Ζ9</v>
      </c>
      <c r="E3309">
        <f>HLOOKUP(C3309,Categorisation_T!$D$1:$DH$4,4,FALSE)</f>
        <v>20.3</v>
      </c>
      <c r="F3309" t="str">
        <f t="shared" si="155"/>
        <v>20.3-Ζ9</v>
      </c>
      <c r="G3309">
        <f>VLOOKUP($B3309,Categorisation_T_Score!$B$1:$DH$51,$C3309+2,FALSE)</f>
        <v>0</v>
      </c>
      <c r="H3309">
        <f>IFERROR(VLOOKUP(G3309,ScoreCards!$C$3:$F$6,4),0)</f>
        <v>0</v>
      </c>
    </row>
    <row r="3310" spans="2:8">
      <c r="B3310">
        <f t="shared" si="153"/>
        <v>34</v>
      </c>
      <c r="C3310">
        <f t="shared" si="154"/>
        <v>37</v>
      </c>
      <c r="D3310" t="str">
        <f>VLOOKUP(B3310,Categorisation_T!$B$4:$C$51,2,FALSE)</f>
        <v>Ζ9</v>
      </c>
      <c r="E3310">
        <f>HLOOKUP(C3310,Categorisation_T!$D$1:$DH$4,4,FALSE)</f>
        <v>20.399999999999999</v>
      </c>
      <c r="F3310" t="str">
        <f t="shared" si="155"/>
        <v>20.4-Ζ9</v>
      </c>
      <c r="G3310">
        <f>VLOOKUP($B3310,Categorisation_T_Score!$B$1:$DH$51,$C3310+2,FALSE)</f>
        <v>0</v>
      </c>
      <c r="H3310">
        <f>IFERROR(VLOOKUP(G3310,ScoreCards!$C$3:$F$6,4),0)</f>
        <v>0</v>
      </c>
    </row>
    <row r="3311" spans="2:8">
      <c r="B3311">
        <f t="shared" si="153"/>
        <v>34</v>
      </c>
      <c r="C3311">
        <f t="shared" si="154"/>
        <v>38</v>
      </c>
      <c r="D3311" t="str">
        <f>VLOOKUP(B3311,Categorisation_T!$B$4:$C$51,2,FALSE)</f>
        <v>Ζ9</v>
      </c>
      <c r="E3311">
        <f>HLOOKUP(C3311,Categorisation_T!$D$1:$DH$4,4,FALSE)</f>
        <v>20.5</v>
      </c>
      <c r="F3311" t="str">
        <f t="shared" si="155"/>
        <v>20.5-Ζ9</v>
      </c>
      <c r="G3311">
        <f>VLOOKUP($B3311,Categorisation_T_Score!$B$1:$DH$51,$C3311+2,FALSE)</f>
        <v>0</v>
      </c>
      <c r="H3311">
        <f>IFERROR(VLOOKUP(G3311,ScoreCards!$C$3:$F$6,4),0)</f>
        <v>0</v>
      </c>
    </row>
    <row r="3312" spans="2:8">
      <c r="B3312">
        <f t="shared" si="153"/>
        <v>34</v>
      </c>
      <c r="C3312">
        <f t="shared" si="154"/>
        <v>39</v>
      </c>
      <c r="D3312" t="str">
        <f>VLOOKUP(B3312,Categorisation_T!$B$4:$C$51,2,FALSE)</f>
        <v>Ζ9</v>
      </c>
      <c r="E3312">
        <f>HLOOKUP(C3312,Categorisation_T!$D$1:$DH$4,4,FALSE)</f>
        <v>20.6</v>
      </c>
      <c r="F3312" t="str">
        <f t="shared" si="155"/>
        <v>20.6-Ζ9</v>
      </c>
      <c r="G3312">
        <f>VLOOKUP($B3312,Categorisation_T_Score!$B$1:$DH$51,$C3312+2,FALSE)</f>
        <v>0</v>
      </c>
      <c r="H3312">
        <f>IFERROR(VLOOKUP(G3312,ScoreCards!$C$3:$F$6,4),0)</f>
        <v>0</v>
      </c>
    </row>
    <row r="3313" spans="2:8">
      <c r="B3313">
        <f t="shared" si="153"/>
        <v>34</v>
      </c>
      <c r="C3313">
        <f t="shared" si="154"/>
        <v>40</v>
      </c>
      <c r="D3313" t="str">
        <f>VLOOKUP(B3313,Categorisation_T!$B$4:$C$51,2,FALSE)</f>
        <v>Ζ9</v>
      </c>
      <c r="E3313">
        <f>HLOOKUP(C3313,Categorisation_T!$D$1:$DH$4,4,FALSE)</f>
        <v>21.1</v>
      </c>
      <c r="F3313" t="str">
        <f t="shared" si="155"/>
        <v>21.1-Ζ9</v>
      </c>
      <c r="G3313">
        <f>VLOOKUP($B3313,Categorisation_T_Score!$B$1:$DH$51,$C3313+2,FALSE)</f>
        <v>0</v>
      </c>
      <c r="H3313">
        <f>IFERROR(VLOOKUP(G3313,ScoreCards!$C$3:$F$6,4),0)</f>
        <v>0</v>
      </c>
    </row>
    <row r="3314" spans="2:8">
      <c r="B3314">
        <f t="shared" ref="B3314:B3377" si="156">B3205+1</f>
        <v>34</v>
      </c>
      <c r="C3314">
        <f t="shared" ref="C3314:C3377" si="157">C3205</f>
        <v>41</v>
      </c>
      <c r="D3314" t="str">
        <f>VLOOKUP(B3314,Categorisation_T!$B$4:$C$51,2,FALSE)</f>
        <v>Ζ9</v>
      </c>
      <c r="E3314">
        <f>HLOOKUP(C3314,Categorisation_T!$D$1:$DH$4,4,FALSE)</f>
        <v>21.2</v>
      </c>
      <c r="F3314" t="str">
        <f t="shared" si="155"/>
        <v>21.2-Ζ9</v>
      </c>
      <c r="G3314">
        <f>VLOOKUP($B3314,Categorisation_T_Score!$B$1:$DH$51,$C3314+2,FALSE)</f>
        <v>0</v>
      </c>
      <c r="H3314">
        <f>IFERROR(VLOOKUP(G3314,ScoreCards!$C$3:$F$6,4),0)</f>
        <v>0</v>
      </c>
    </row>
    <row r="3315" spans="2:8">
      <c r="B3315">
        <f t="shared" si="156"/>
        <v>34</v>
      </c>
      <c r="C3315">
        <f t="shared" si="157"/>
        <v>42</v>
      </c>
      <c r="D3315" t="str">
        <f>VLOOKUP(B3315,Categorisation_T!$B$4:$C$51,2,FALSE)</f>
        <v>Ζ9</v>
      </c>
      <c r="E3315">
        <f>HLOOKUP(C3315,Categorisation_T!$D$1:$DH$4,4,FALSE)</f>
        <v>22.1</v>
      </c>
      <c r="F3315" t="str">
        <f t="shared" si="155"/>
        <v>22.1-Ζ9</v>
      </c>
      <c r="G3315">
        <f>VLOOKUP($B3315,Categorisation_T_Score!$B$1:$DH$51,$C3315+2,FALSE)</f>
        <v>0</v>
      </c>
      <c r="H3315">
        <f>IFERROR(VLOOKUP(G3315,ScoreCards!$C$3:$F$6,4),0)</f>
        <v>0</v>
      </c>
    </row>
    <row r="3316" spans="2:8">
      <c r="B3316">
        <f t="shared" si="156"/>
        <v>34</v>
      </c>
      <c r="C3316">
        <f t="shared" si="157"/>
        <v>43</v>
      </c>
      <c r="D3316" t="str">
        <f>VLOOKUP(B3316,Categorisation_T!$B$4:$C$51,2,FALSE)</f>
        <v>Ζ9</v>
      </c>
      <c r="E3316">
        <f>HLOOKUP(C3316,Categorisation_T!$D$1:$DH$4,4,FALSE)</f>
        <v>22.2</v>
      </c>
      <c r="F3316" t="str">
        <f t="shared" si="155"/>
        <v>22.2-Ζ9</v>
      </c>
      <c r="G3316">
        <f>VLOOKUP($B3316,Categorisation_T_Score!$B$1:$DH$51,$C3316+2,FALSE)</f>
        <v>0</v>
      </c>
      <c r="H3316">
        <f>IFERROR(VLOOKUP(G3316,ScoreCards!$C$3:$F$6,4),0)</f>
        <v>0</v>
      </c>
    </row>
    <row r="3317" spans="2:8">
      <c r="B3317">
        <f t="shared" si="156"/>
        <v>34</v>
      </c>
      <c r="C3317">
        <f t="shared" si="157"/>
        <v>44</v>
      </c>
      <c r="D3317" t="str">
        <f>VLOOKUP(B3317,Categorisation_T!$B$4:$C$51,2,FALSE)</f>
        <v>Ζ9</v>
      </c>
      <c r="E3317" t="str">
        <f>HLOOKUP(C3317,Categorisation_T!$D$1:$DH$4,4,FALSE)</f>
        <v>F</v>
      </c>
      <c r="F3317" t="str">
        <f t="shared" si="155"/>
        <v>F-Ζ9</v>
      </c>
      <c r="G3317">
        <f>VLOOKUP($B3317,Categorisation_T_Score!$B$1:$DH$51,$C3317+2,FALSE)</f>
        <v>0</v>
      </c>
      <c r="H3317">
        <f>IFERROR(VLOOKUP(G3317,ScoreCards!$C$3:$F$6,4),0)</f>
        <v>0</v>
      </c>
    </row>
    <row r="3318" spans="2:8">
      <c r="B3318">
        <f t="shared" si="156"/>
        <v>34</v>
      </c>
      <c r="C3318">
        <f t="shared" si="157"/>
        <v>45</v>
      </c>
      <c r="D3318" t="str">
        <f>VLOOKUP(B3318,Categorisation_T!$B$4:$C$51,2,FALSE)</f>
        <v>Ζ9</v>
      </c>
      <c r="E3318">
        <f>HLOOKUP(C3318,Categorisation_T!$D$1:$DH$4,4,FALSE)</f>
        <v>23.1</v>
      </c>
      <c r="F3318" t="str">
        <f t="shared" si="155"/>
        <v>23.1-Ζ9</v>
      </c>
      <c r="G3318">
        <f>VLOOKUP($B3318,Categorisation_T_Score!$B$1:$DH$51,$C3318+2,FALSE)</f>
        <v>0</v>
      </c>
      <c r="H3318">
        <f>IFERROR(VLOOKUP(G3318,ScoreCards!$C$3:$F$6,4),0)</f>
        <v>0</v>
      </c>
    </row>
    <row r="3319" spans="2:8">
      <c r="B3319">
        <f t="shared" si="156"/>
        <v>34</v>
      </c>
      <c r="C3319">
        <f t="shared" si="157"/>
        <v>46</v>
      </c>
      <c r="D3319" t="str">
        <f>VLOOKUP(B3319,Categorisation_T!$B$4:$C$51,2,FALSE)</f>
        <v>Ζ9</v>
      </c>
      <c r="E3319">
        <f>HLOOKUP(C3319,Categorisation_T!$D$1:$DH$4,4,FALSE)</f>
        <v>23.2</v>
      </c>
      <c r="F3319" t="str">
        <f t="shared" si="155"/>
        <v>23.2-Ζ9</v>
      </c>
      <c r="G3319">
        <f>VLOOKUP($B3319,Categorisation_T_Score!$B$1:$DH$51,$C3319+2,FALSE)</f>
        <v>0</v>
      </c>
      <c r="H3319">
        <f>IFERROR(VLOOKUP(G3319,ScoreCards!$C$3:$F$6,4),0)</f>
        <v>0</v>
      </c>
    </row>
    <row r="3320" spans="2:8">
      <c r="B3320">
        <f t="shared" si="156"/>
        <v>34</v>
      </c>
      <c r="C3320">
        <f t="shared" si="157"/>
        <v>47</v>
      </c>
      <c r="D3320" t="str">
        <f>VLOOKUP(B3320,Categorisation_T!$B$4:$C$51,2,FALSE)</f>
        <v>Ζ9</v>
      </c>
      <c r="E3320">
        <f>HLOOKUP(C3320,Categorisation_T!$D$1:$DH$4,4,FALSE)</f>
        <v>23.3</v>
      </c>
      <c r="F3320" t="str">
        <f t="shared" si="155"/>
        <v>23.3-Ζ9</v>
      </c>
      <c r="G3320">
        <f>VLOOKUP($B3320,Categorisation_T_Score!$B$1:$DH$51,$C3320+2,FALSE)</f>
        <v>0</v>
      </c>
      <c r="H3320">
        <f>IFERROR(VLOOKUP(G3320,ScoreCards!$C$3:$F$6,4),0)</f>
        <v>0</v>
      </c>
    </row>
    <row r="3321" spans="2:8">
      <c r="B3321">
        <f t="shared" si="156"/>
        <v>34</v>
      </c>
      <c r="C3321">
        <f t="shared" si="157"/>
        <v>48</v>
      </c>
      <c r="D3321" t="str">
        <f>VLOOKUP(B3321,Categorisation_T!$B$4:$C$51,2,FALSE)</f>
        <v>Ζ9</v>
      </c>
      <c r="E3321">
        <f>HLOOKUP(C3321,Categorisation_T!$D$1:$DH$4,4,FALSE)</f>
        <v>23.4</v>
      </c>
      <c r="F3321" t="str">
        <f t="shared" si="155"/>
        <v>23.4-Ζ9</v>
      </c>
      <c r="G3321">
        <f>VLOOKUP($B3321,Categorisation_T_Score!$B$1:$DH$51,$C3321+2,FALSE)</f>
        <v>0</v>
      </c>
      <c r="H3321">
        <f>IFERROR(VLOOKUP(G3321,ScoreCards!$C$3:$F$6,4),0)</f>
        <v>0</v>
      </c>
    </row>
    <row r="3322" spans="2:8">
      <c r="B3322">
        <f t="shared" si="156"/>
        <v>34</v>
      </c>
      <c r="C3322">
        <f t="shared" si="157"/>
        <v>49</v>
      </c>
      <c r="D3322" t="str">
        <f>VLOOKUP(B3322,Categorisation_T!$B$4:$C$51,2,FALSE)</f>
        <v>Ζ9</v>
      </c>
      <c r="E3322">
        <f>HLOOKUP(C3322,Categorisation_T!$D$1:$DH$4,4,FALSE)</f>
        <v>23.5</v>
      </c>
      <c r="F3322" t="str">
        <f t="shared" si="155"/>
        <v>23.5-Ζ9</v>
      </c>
      <c r="G3322">
        <f>VLOOKUP($B3322,Categorisation_T_Score!$B$1:$DH$51,$C3322+2,FALSE)</f>
        <v>0</v>
      </c>
      <c r="H3322">
        <f>IFERROR(VLOOKUP(G3322,ScoreCards!$C$3:$F$6,4),0)</f>
        <v>0</v>
      </c>
    </row>
    <row r="3323" spans="2:8">
      <c r="B3323">
        <f t="shared" si="156"/>
        <v>34</v>
      </c>
      <c r="C3323">
        <f t="shared" si="157"/>
        <v>50</v>
      </c>
      <c r="D3323" t="str">
        <f>VLOOKUP(B3323,Categorisation_T!$B$4:$C$51,2,FALSE)</f>
        <v>Ζ9</v>
      </c>
      <c r="E3323">
        <f>HLOOKUP(C3323,Categorisation_T!$D$1:$DH$4,4,FALSE)</f>
        <v>23.6</v>
      </c>
      <c r="F3323" t="str">
        <f t="shared" si="155"/>
        <v>23.6-Ζ9</v>
      </c>
      <c r="G3323">
        <f>VLOOKUP($B3323,Categorisation_T_Score!$B$1:$DH$51,$C3323+2,FALSE)</f>
        <v>0</v>
      </c>
      <c r="H3323">
        <f>IFERROR(VLOOKUP(G3323,ScoreCards!$C$3:$F$6,4),0)</f>
        <v>0</v>
      </c>
    </row>
    <row r="3324" spans="2:8">
      <c r="B3324">
        <f t="shared" si="156"/>
        <v>34</v>
      </c>
      <c r="C3324">
        <f t="shared" si="157"/>
        <v>51</v>
      </c>
      <c r="D3324" t="str">
        <f>VLOOKUP(B3324,Categorisation_T!$B$4:$C$51,2,FALSE)</f>
        <v>Ζ9</v>
      </c>
      <c r="E3324">
        <f>HLOOKUP(C3324,Categorisation_T!$D$1:$DH$4,4,FALSE)</f>
        <v>23.7</v>
      </c>
      <c r="F3324" t="str">
        <f t="shared" si="155"/>
        <v>23.7-Ζ9</v>
      </c>
      <c r="G3324">
        <f>VLOOKUP($B3324,Categorisation_T_Score!$B$1:$DH$51,$C3324+2,FALSE)</f>
        <v>0</v>
      </c>
      <c r="H3324">
        <f>IFERROR(VLOOKUP(G3324,ScoreCards!$C$3:$F$6,4),0)</f>
        <v>0</v>
      </c>
    </row>
    <row r="3325" spans="2:8">
      <c r="B3325">
        <f t="shared" si="156"/>
        <v>34</v>
      </c>
      <c r="C3325">
        <f t="shared" si="157"/>
        <v>52</v>
      </c>
      <c r="D3325" t="str">
        <f>VLOOKUP(B3325,Categorisation_T!$B$4:$C$51,2,FALSE)</f>
        <v>Ζ9</v>
      </c>
      <c r="E3325">
        <f>HLOOKUP(C3325,Categorisation_T!$D$1:$DH$4,4,FALSE)</f>
        <v>38</v>
      </c>
      <c r="F3325" t="str">
        <f t="shared" si="155"/>
        <v>38-Ζ9</v>
      </c>
      <c r="G3325">
        <f>VLOOKUP($B3325,Categorisation_T_Score!$B$1:$DH$51,$C3325+2,FALSE)</f>
        <v>0</v>
      </c>
      <c r="H3325">
        <f>IFERROR(VLOOKUP(G3325,ScoreCards!$C$3:$F$6,4),0)</f>
        <v>0</v>
      </c>
    </row>
    <row r="3326" spans="2:8">
      <c r="B3326">
        <f t="shared" si="156"/>
        <v>34</v>
      </c>
      <c r="C3326">
        <f t="shared" si="157"/>
        <v>53</v>
      </c>
      <c r="D3326" t="str">
        <f>VLOOKUP(B3326,Categorisation_T!$B$4:$C$51,2,FALSE)</f>
        <v>Ζ9</v>
      </c>
      <c r="E3326">
        <f>HLOOKUP(C3326,Categorisation_T!$D$1:$DH$4,4,FALSE)</f>
        <v>39</v>
      </c>
      <c r="F3326" t="str">
        <f t="shared" si="155"/>
        <v>39-Ζ9</v>
      </c>
      <c r="G3326">
        <f>VLOOKUP($B3326,Categorisation_T_Score!$B$1:$DH$51,$C3326+2,FALSE)</f>
        <v>0</v>
      </c>
      <c r="H3326">
        <f>IFERROR(VLOOKUP(G3326,ScoreCards!$C$3:$F$6,4),0)</f>
        <v>0</v>
      </c>
    </row>
    <row r="3327" spans="2:8">
      <c r="B3327">
        <f t="shared" si="156"/>
        <v>34</v>
      </c>
      <c r="C3327">
        <f t="shared" si="157"/>
        <v>54</v>
      </c>
      <c r="D3327" t="str">
        <f>VLOOKUP(B3327,Categorisation_T!$B$4:$C$51,2,FALSE)</f>
        <v>Ζ9</v>
      </c>
      <c r="E3327" t="str">
        <f>HLOOKUP(C3327,Categorisation_T!$D$1:$DH$4,4,FALSE)</f>
        <v>G</v>
      </c>
      <c r="F3327" t="str">
        <f t="shared" si="155"/>
        <v>G-Ζ9</v>
      </c>
      <c r="G3327">
        <f>VLOOKUP($B3327,Categorisation_T_Score!$B$1:$DH$51,$C3327+2,FALSE)</f>
        <v>0</v>
      </c>
      <c r="H3327">
        <f>IFERROR(VLOOKUP(G3327,ScoreCards!$C$3:$F$6,4),0)</f>
        <v>0</v>
      </c>
    </row>
    <row r="3328" spans="2:8">
      <c r="B3328">
        <f t="shared" si="156"/>
        <v>34</v>
      </c>
      <c r="C3328">
        <f t="shared" si="157"/>
        <v>55</v>
      </c>
      <c r="D3328" t="str">
        <f>VLOOKUP(B3328,Categorisation_T!$B$4:$C$51,2,FALSE)</f>
        <v>Ζ9</v>
      </c>
      <c r="E3328">
        <f>HLOOKUP(C3328,Categorisation_T!$D$1:$DH$4,4,FALSE)</f>
        <v>24.1</v>
      </c>
      <c r="F3328" t="str">
        <f t="shared" si="155"/>
        <v>24.1-Ζ9</v>
      </c>
      <c r="G3328">
        <f>VLOOKUP($B3328,Categorisation_T_Score!$B$1:$DH$51,$C3328+2,FALSE)</f>
        <v>0</v>
      </c>
      <c r="H3328">
        <f>IFERROR(VLOOKUP(G3328,ScoreCards!$C$3:$F$6,4),0)</f>
        <v>0</v>
      </c>
    </row>
    <row r="3329" spans="2:8">
      <c r="B3329">
        <f t="shared" si="156"/>
        <v>34</v>
      </c>
      <c r="C3329">
        <f t="shared" si="157"/>
        <v>56</v>
      </c>
      <c r="D3329" t="str">
        <f>VLOOKUP(B3329,Categorisation_T!$B$4:$C$51,2,FALSE)</f>
        <v>Ζ9</v>
      </c>
      <c r="E3329">
        <f>HLOOKUP(C3329,Categorisation_T!$D$1:$DH$4,4,FALSE)</f>
        <v>24.2</v>
      </c>
      <c r="F3329" t="str">
        <f t="shared" si="155"/>
        <v>24.2-Ζ9</v>
      </c>
      <c r="G3329">
        <f>VLOOKUP($B3329,Categorisation_T_Score!$B$1:$DH$51,$C3329+2,FALSE)</f>
        <v>0</v>
      </c>
      <c r="H3329">
        <f>IFERROR(VLOOKUP(G3329,ScoreCards!$C$3:$F$6,4),0)</f>
        <v>0</v>
      </c>
    </row>
    <row r="3330" spans="2:8">
      <c r="B3330">
        <f t="shared" si="156"/>
        <v>34</v>
      </c>
      <c r="C3330">
        <f t="shared" si="157"/>
        <v>57</v>
      </c>
      <c r="D3330" t="str">
        <f>VLOOKUP(B3330,Categorisation_T!$B$4:$C$51,2,FALSE)</f>
        <v>Ζ9</v>
      </c>
      <c r="E3330">
        <f>HLOOKUP(C3330,Categorisation_T!$D$1:$DH$4,4,FALSE)</f>
        <v>24.3</v>
      </c>
      <c r="F3330" t="str">
        <f t="shared" si="155"/>
        <v>24.3-Ζ9</v>
      </c>
      <c r="G3330">
        <f>VLOOKUP($B3330,Categorisation_T_Score!$B$1:$DH$51,$C3330+2,FALSE)</f>
        <v>0</v>
      </c>
      <c r="H3330">
        <f>IFERROR(VLOOKUP(G3330,ScoreCards!$C$3:$F$6,4),0)</f>
        <v>0</v>
      </c>
    </row>
    <row r="3331" spans="2:8">
      <c r="B3331">
        <f t="shared" si="156"/>
        <v>34</v>
      </c>
      <c r="C3331">
        <f t="shared" si="157"/>
        <v>58</v>
      </c>
      <c r="D3331" t="str">
        <f>VLOOKUP(B3331,Categorisation_T!$B$4:$C$51,2,FALSE)</f>
        <v>Ζ9</v>
      </c>
      <c r="E3331">
        <f>HLOOKUP(C3331,Categorisation_T!$D$1:$DH$4,4,FALSE)</f>
        <v>24.4</v>
      </c>
      <c r="F3331" t="str">
        <f t="shared" si="155"/>
        <v>24.4-Ζ9</v>
      </c>
      <c r="G3331">
        <f>VLOOKUP($B3331,Categorisation_T_Score!$B$1:$DH$51,$C3331+2,FALSE)</f>
        <v>0</v>
      </c>
      <c r="H3331">
        <f>IFERROR(VLOOKUP(G3331,ScoreCards!$C$3:$F$6,4),0)</f>
        <v>0</v>
      </c>
    </row>
    <row r="3332" spans="2:8">
      <c r="B3332">
        <f t="shared" si="156"/>
        <v>34</v>
      </c>
      <c r="C3332">
        <f t="shared" si="157"/>
        <v>59</v>
      </c>
      <c r="D3332" t="str">
        <f>VLOOKUP(B3332,Categorisation_T!$B$4:$C$51,2,FALSE)</f>
        <v>Ζ9</v>
      </c>
      <c r="E3332">
        <f>HLOOKUP(C3332,Categorisation_T!$D$1:$DH$4,4,FALSE)</f>
        <v>24.5</v>
      </c>
      <c r="F3332" t="str">
        <f t="shared" si="155"/>
        <v>24.5-Ζ9</v>
      </c>
      <c r="G3332">
        <f>VLOOKUP($B3332,Categorisation_T_Score!$B$1:$DH$51,$C3332+2,FALSE)</f>
        <v>0</v>
      </c>
      <c r="H3332">
        <f>IFERROR(VLOOKUP(G3332,ScoreCards!$C$3:$F$6,4),0)</f>
        <v>0</v>
      </c>
    </row>
    <row r="3333" spans="2:8">
      <c r="B3333">
        <f t="shared" si="156"/>
        <v>34</v>
      </c>
      <c r="C3333">
        <f t="shared" si="157"/>
        <v>60</v>
      </c>
      <c r="D3333" t="str">
        <f>VLOOKUP(B3333,Categorisation_T!$B$4:$C$51,2,FALSE)</f>
        <v>Ζ9</v>
      </c>
      <c r="E3333">
        <f>HLOOKUP(C3333,Categorisation_T!$D$1:$DH$4,4,FALSE)</f>
        <v>25.1</v>
      </c>
      <c r="F3333" t="str">
        <f t="shared" ref="F3333:F3396" si="158">E3333&amp;"-"&amp;D3333</f>
        <v>25.1-Ζ9</v>
      </c>
      <c r="G3333">
        <f>VLOOKUP($B3333,Categorisation_T_Score!$B$1:$DH$51,$C3333+2,FALSE)</f>
        <v>0</v>
      </c>
      <c r="H3333">
        <f>IFERROR(VLOOKUP(G3333,ScoreCards!$C$3:$F$6,4),0)</f>
        <v>0</v>
      </c>
    </row>
    <row r="3334" spans="2:8">
      <c r="B3334">
        <f t="shared" si="156"/>
        <v>34</v>
      </c>
      <c r="C3334">
        <f t="shared" si="157"/>
        <v>61</v>
      </c>
      <c r="D3334" t="str">
        <f>VLOOKUP(B3334,Categorisation_T!$B$4:$C$51,2,FALSE)</f>
        <v>Ζ9</v>
      </c>
      <c r="E3334">
        <f>HLOOKUP(C3334,Categorisation_T!$D$1:$DH$4,4,FALSE)</f>
        <v>25.2</v>
      </c>
      <c r="F3334" t="str">
        <f t="shared" si="158"/>
        <v>25.2-Ζ9</v>
      </c>
      <c r="G3334">
        <f>VLOOKUP($B3334,Categorisation_T_Score!$B$1:$DH$51,$C3334+2,FALSE)</f>
        <v>0</v>
      </c>
      <c r="H3334">
        <f>IFERROR(VLOOKUP(G3334,ScoreCards!$C$3:$F$6,4),0)</f>
        <v>0</v>
      </c>
    </row>
    <row r="3335" spans="2:8">
      <c r="B3335">
        <f t="shared" si="156"/>
        <v>34</v>
      </c>
      <c r="C3335">
        <f t="shared" si="157"/>
        <v>62</v>
      </c>
      <c r="D3335" t="str">
        <f>VLOOKUP(B3335,Categorisation_T!$B$4:$C$51,2,FALSE)</f>
        <v>Ζ9</v>
      </c>
      <c r="E3335">
        <f>HLOOKUP(C3335,Categorisation_T!$D$1:$DH$4,4,FALSE)</f>
        <v>25.3</v>
      </c>
      <c r="F3335" t="str">
        <f t="shared" si="158"/>
        <v>25.3-Ζ9</v>
      </c>
      <c r="G3335">
        <f>VLOOKUP($B3335,Categorisation_T_Score!$B$1:$DH$51,$C3335+2,FALSE)</f>
        <v>0</v>
      </c>
      <c r="H3335">
        <f>IFERROR(VLOOKUP(G3335,ScoreCards!$C$3:$F$6,4),0)</f>
        <v>0</v>
      </c>
    </row>
    <row r="3336" spans="2:8">
      <c r="B3336">
        <f t="shared" si="156"/>
        <v>34</v>
      </c>
      <c r="C3336">
        <f t="shared" si="157"/>
        <v>63</v>
      </c>
      <c r="D3336" t="str">
        <f>VLOOKUP(B3336,Categorisation_T!$B$4:$C$51,2,FALSE)</f>
        <v>Ζ9</v>
      </c>
      <c r="E3336">
        <f>HLOOKUP(C3336,Categorisation_T!$D$1:$DH$4,4,FALSE)</f>
        <v>25.4</v>
      </c>
      <c r="F3336" t="str">
        <f t="shared" si="158"/>
        <v>25.4-Ζ9</v>
      </c>
      <c r="G3336">
        <f>VLOOKUP($B3336,Categorisation_T_Score!$B$1:$DH$51,$C3336+2,FALSE)</f>
        <v>0</v>
      </c>
      <c r="H3336">
        <f>IFERROR(VLOOKUP(G3336,ScoreCards!$C$3:$F$6,4),0)</f>
        <v>0</v>
      </c>
    </row>
    <row r="3337" spans="2:8">
      <c r="B3337">
        <f t="shared" si="156"/>
        <v>34</v>
      </c>
      <c r="C3337">
        <f t="shared" si="157"/>
        <v>64</v>
      </c>
      <c r="D3337" t="str">
        <f>VLOOKUP(B3337,Categorisation_T!$B$4:$C$51,2,FALSE)</f>
        <v>Ζ9</v>
      </c>
      <c r="E3337">
        <f>HLOOKUP(C3337,Categorisation_T!$D$1:$DH$4,4,FALSE)</f>
        <v>25.5</v>
      </c>
      <c r="F3337" t="str">
        <f t="shared" si="158"/>
        <v>25.5-Ζ9</v>
      </c>
      <c r="G3337">
        <f>VLOOKUP($B3337,Categorisation_T_Score!$B$1:$DH$51,$C3337+2,FALSE)</f>
        <v>0</v>
      </c>
      <c r="H3337">
        <f>IFERROR(VLOOKUP(G3337,ScoreCards!$C$3:$F$6,4),0)</f>
        <v>0</v>
      </c>
    </row>
    <row r="3338" spans="2:8">
      <c r="B3338">
        <f t="shared" si="156"/>
        <v>34</v>
      </c>
      <c r="C3338">
        <f t="shared" si="157"/>
        <v>65</v>
      </c>
      <c r="D3338" t="str">
        <f>VLOOKUP(B3338,Categorisation_T!$B$4:$C$51,2,FALSE)</f>
        <v>Ζ9</v>
      </c>
      <c r="E3338">
        <f>HLOOKUP(C3338,Categorisation_T!$D$1:$DH$4,4,FALSE)</f>
        <v>25.6</v>
      </c>
      <c r="F3338" t="str">
        <f t="shared" si="158"/>
        <v>25.6-Ζ9</v>
      </c>
      <c r="G3338">
        <f>VLOOKUP($B3338,Categorisation_T_Score!$B$1:$DH$51,$C3338+2,FALSE)</f>
        <v>0</v>
      </c>
      <c r="H3338">
        <f>IFERROR(VLOOKUP(G3338,ScoreCards!$C$3:$F$6,4),0)</f>
        <v>0</v>
      </c>
    </row>
    <row r="3339" spans="2:8">
      <c r="B3339">
        <f t="shared" si="156"/>
        <v>34</v>
      </c>
      <c r="C3339">
        <f t="shared" si="157"/>
        <v>66</v>
      </c>
      <c r="D3339" t="str">
        <f>VLOOKUP(B3339,Categorisation_T!$B$4:$C$51,2,FALSE)</f>
        <v>Ζ9</v>
      </c>
      <c r="E3339">
        <f>HLOOKUP(C3339,Categorisation_T!$D$1:$DH$4,4,FALSE)</f>
        <v>25.7</v>
      </c>
      <c r="F3339" t="str">
        <f t="shared" si="158"/>
        <v>25.7-Ζ9</v>
      </c>
      <c r="G3339">
        <f>VLOOKUP($B3339,Categorisation_T_Score!$B$1:$DH$51,$C3339+2,FALSE)</f>
        <v>0</v>
      </c>
      <c r="H3339">
        <f>IFERROR(VLOOKUP(G3339,ScoreCards!$C$3:$F$6,4),0)</f>
        <v>0</v>
      </c>
    </row>
    <row r="3340" spans="2:8">
      <c r="B3340">
        <f t="shared" si="156"/>
        <v>34</v>
      </c>
      <c r="C3340">
        <f t="shared" si="157"/>
        <v>67</v>
      </c>
      <c r="D3340" t="str">
        <f>VLOOKUP(B3340,Categorisation_T!$B$4:$C$51,2,FALSE)</f>
        <v>Ζ9</v>
      </c>
      <c r="E3340">
        <f>HLOOKUP(C3340,Categorisation_T!$D$1:$DH$4,4,FALSE)</f>
        <v>25.9</v>
      </c>
      <c r="F3340" t="str">
        <f t="shared" si="158"/>
        <v>25.9-Ζ9</v>
      </c>
      <c r="G3340">
        <f>VLOOKUP($B3340,Categorisation_T_Score!$B$1:$DH$51,$C3340+2,FALSE)</f>
        <v>0</v>
      </c>
      <c r="H3340">
        <f>IFERROR(VLOOKUP(G3340,ScoreCards!$C$3:$F$6,4),0)</f>
        <v>0</v>
      </c>
    </row>
    <row r="3341" spans="2:8">
      <c r="B3341">
        <f t="shared" si="156"/>
        <v>34</v>
      </c>
      <c r="C3341">
        <f t="shared" si="157"/>
        <v>68</v>
      </c>
      <c r="D3341" t="str">
        <f>VLOOKUP(B3341,Categorisation_T!$B$4:$C$51,2,FALSE)</f>
        <v>Ζ9</v>
      </c>
      <c r="E3341" t="str">
        <f>HLOOKUP(C3341,Categorisation_T!$D$1:$DH$4,4,FALSE)</f>
        <v>H</v>
      </c>
      <c r="F3341" t="str">
        <f t="shared" si="158"/>
        <v>H-Ζ9</v>
      </c>
      <c r="G3341">
        <f>VLOOKUP($B3341,Categorisation_T_Score!$B$1:$DH$51,$C3341+2,FALSE)</f>
        <v>0</v>
      </c>
      <c r="H3341">
        <f>IFERROR(VLOOKUP(G3341,ScoreCards!$C$3:$F$6,4),0)</f>
        <v>0</v>
      </c>
    </row>
    <row r="3342" spans="2:8">
      <c r="B3342">
        <f t="shared" si="156"/>
        <v>34</v>
      </c>
      <c r="C3342">
        <f t="shared" si="157"/>
        <v>69</v>
      </c>
      <c r="D3342" t="str">
        <f>VLOOKUP(B3342,Categorisation_T!$B$4:$C$51,2,FALSE)</f>
        <v>Ζ9</v>
      </c>
      <c r="E3342">
        <f>HLOOKUP(C3342,Categorisation_T!$D$1:$DH$4,4,FALSE)</f>
        <v>26.1</v>
      </c>
      <c r="F3342" t="str">
        <f t="shared" si="158"/>
        <v>26.1-Ζ9</v>
      </c>
      <c r="G3342">
        <f>VLOOKUP($B3342,Categorisation_T_Score!$B$1:$DH$51,$C3342+2,FALSE)</f>
        <v>0</v>
      </c>
      <c r="H3342">
        <f>IFERROR(VLOOKUP(G3342,ScoreCards!$C$3:$F$6,4),0)</f>
        <v>0</v>
      </c>
    </row>
    <row r="3343" spans="2:8">
      <c r="B3343">
        <f t="shared" si="156"/>
        <v>34</v>
      </c>
      <c r="C3343">
        <f t="shared" si="157"/>
        <v>70</v>
      </c>
      <c r="D3343" t="str">
        <f>VLOOKUP(B3343,Categorisation_T!$B$4:$C$51,2,FALSE)</f>
        <v>Ζ9</v>
      </c>
      <c r="E3343">
        <f>HLOOKUP(C3343,Categorisation_T!$D$1:$DH$4,4,FALSE)</f>
        <v>26.2</v>
      </c>
      <c r="F3343" t="str">
        <f t="shared" si="158"/>
        <v>26.2-Ζ9</v>
      </c>
      <c r="G3343">
        <f>VLOOKUP($B3343,Categorisation_T_Score!$B$1:$DH$51,$C3343+2,FALSE)</f>
        <v>0</v>
      </c>
      <c r="H3343">
        <f>IFERROR(VLOOKUP(G3343,ScoreCards!$C$3:$F$6,4),0)</f>
        <v>0</v>
      </c>
    </row>
    <row r="3344" spans="2:8">
      <c r="B3344">
        <f t="shared" si="156"/>
        <v>34</v>
      </c>
      <c r="C3344">
        <f t="shared" si="157"/>
        <v>71</v>
      </c>
      <c r="D3344" t="str">
        <f>VLOOKUP(B3344,Categorisation_T!$B$4:$C$51,2,FALSE)</f>
        <v>Ζ9</v>
      </c>
      <c r="E3344">
        <f>HLOOKUP(C3344,Categorisation_T!$D$1:$DH$4,4,FALSE)</f>
        <v>26.3</v>
      </c>
      <c r="F3344" t="str">
        <f t="shared" si="158"/>
        <v>26.3-Ζ9</v>
      </c>
      <c r="G3344">
        <f>VLOOKUP($B3344,Categorisation_T_Score!$B$1:$DH$51,$C3344+2,FALSE)</f>
        <v>0</v>
      </c>
      <c r="H3344">
        <f>IFERROR(VLOOKUP(G3344,ScoreCards!$C$3:$F$6,4),0)</f>
        <v>0</v>
      </c>
    </row>
    <row r="3345" spans="2:8">
      <c r="B3345">
        <f t="shared" si="156"/>
        <v>34</v>
      </c>
      <c r="C3345">
        <f t="shared" si="157"/>
        <v>72</v>
      </c>
      <c r="D3345" t="str">
        <f>VLOOKUP(B3345,Categorisation_T!$B$4:$C$51,2,FALSE)</f>
        <v>Ζ9</v>
      </c>
      <c r="E3345">
        <f>HLOOKUP(C3345,Categorisation_T!$D$1:$DH$4,4,FALSE)</f>
        <v>26.4</v>
      </c>
      <c r="F3345" t="str">
        <f t="shared" si="158"/>
        <v>26.4-Ζ9</v>
      </c>
      <c r="G3345">
        <f>VLOOKUP($B3345,Categorisation_T_Score!$B$1:$DH$51,$C3345+2,FALSE)</f>
        <v>0</v>
      </c>
      <c r="H3345">
        <f>IFERROR(VLOOKUP(G3345,ScoreCards!$C$3:$F$6,4),0)</f>
        <v>0</v>
      </c>
    </row>
    <row r="3346" spans="2:8">
      <c r="B3346">
        <f t="shared" si="156"/>
        <v>34</v>
      </c>
      <c r="C3346">
        <f t="shared" si="157"/>
        <v>73</v>
      </c>
      <c r="D3346" t="str">
        <f>VLOOKUP(B3346,Categorisation_T!$B$4:$C$51,2,FALSE)</f>
        <v>Ζ9</v>
      </c>
      <c r="E3346">
        <f>HLOOKUP(C3346,Categorisation_T!$D$1:$DH$4,4,FALSE)</f>
        <v>26.5</v>
      </c>
      <c r="F3346" t="str">
        <f t="shared" si="158"/>
        <v>26.5-Ζ9</v>
      </c>
      <c r="G3346">
        <f>VLOOKUP($B3346,Categorisation_T_Score!$B$1:$DH$51,$C3346+2,FALSE)</f>
        <v>0</v>
      </c>
      <c r="H3346">
        <f>IFERROR(VLOOKUP(G3346,ScoreCards!$C$3:$F$6,4),0)</f>
        <v>0</v>
      </c>
    </row>
    <row r="3347" spans="2:8">
      <c r="B3347">
        <f t="shared" si="156"/>
        <v>34</v>
      </c>
      <c r="C3347">
        <f t="shared" si="157"/>
        <v>74</v>
      </c>
      <c r="D3347" t="str">
        <f>VLOOKUP(B3347,Categorisation_T!$B$4:$C$51,2,FALSE)</f>
        <v>Ζ9</v>
      </c>
      <c r="E3347">
        <f>HLOOKUP(C3347,Categorisation_T!$D$1:$DH$4,4,FALSE)</f>
        <v>26.6</v>
      </c>
      <c r="F3347" t="str">
        <f t="shared" si="158"/>
        <v>26.6-Ζ9</v>
      </c>
      <c r="G3347">
        <f>VLOOKUP($B3347,Categorisation_T_Score!$B$1:$DH$51,$C3347+2,FALSE)</f>
        <v>0</v>
      </c>
      <c r="H3347">
        <f>IFERROR(VLOOKUP(G3347,ScoreCards!$C$3:$F$6,4),0)</f>
        <v>0</v>
      </c>
    </row>
    <row r="3348" spans="2:8">
      <c r="B3348">
        <f t="shared" si="156"/>
        <v>34</v>
      </c>
      <c r="C3348">
        <f t="shared" si="157"/>
        <v>75</v>
      </c>
      <c r="D3348" t="str">
        <f>VLOOKUP(B3348,Categorisation_T!$B$4:$C$51,2,FALSE)</f>
        <v>Ζ9</v>
      </c>
      <c r="E3348">
        <f>HLOOKUP(C3348,Categorisation_T!$D$1:$DH$4,4,FALSE)</f>
        <v>26.7</v>
      </c>
      <c r="F3348" t="str">
        <f t="shared" si="158"/>
        <v>26.7-Ζ9</v>
      </c>
      <c r="G3348">
        <f>VLOOKUP($B3348,Categorisation_T_Score!$B$1:$DH$51,$C3348+2,FALSE)</f>
        <v>0</v>
      </c>
      <c r="H3348">
        <f>IFERROR(VLOOKUP(G3348,ScoreCards!$C$3:$F$6,4),0)</f>
        <v>0</v>
      </c>
    </row>
    <row r="3349" spans="2:8">
      <c r="B3349">
        <f t="shared" si="156"/>
        <v>34</v>
      </c>
      <c r="C3349">
        <f t="shared" si="157"/>
        <v>76</v>
      </c>
      <c r="D3349" t="str">
        <f>VLOOKUP(B3349,Categorisation_T!$B$4:$C$51,2,FALSE)</f>
        <v>Ζ9</v>
      </c>
      <c r="E3349">
        <f>HLOOKUP(C3349,Categorisation_T!$D$1:$DH$4,4,FALSE)</f>
        <v>26.8</v>
      </c>
      <c r="F3349" t="str">
        <f t="shared" si="158"/>
        <v>26.8-Ζ9</v>
      </c>
      <c r="G3349">
        <f>VLOOKUP($B3349,Categorisation_T_Score!$B$1:$DH$51,$C3349+2,FALSE)</f>
        <v>0</v>
      </c>
      <c r="H3349">
        <f>IFERROR(VLOOKUP(G3349,ScoreCards!$C$3:$F$6,4),0)</f>
        <v>0</v>
      </c>
    </row>
    <row r="3350" spans="2:8">
      <c r="B3350">
        <f t="shared" si="156"/>
        <v>34</v>
      </c>
      <c r="C3350">
        <f t="shared" si="157"/>
        <v>77</v>
      </c>
      <c r="D3350" t="str">
        <f>VLOOKUP(B3350,Categorisation_T!$B$4:$C$51,2,FALSE)</f>
        <v>Ζ9</v>
      </c>
      <c r="E3350">
        <f>HLOOKUP(C3350,Categorisation_T!$D$1:$DH$4,4,FALSE)</f>
        <v>27.1</v>
      </c>
      <c r="F3350" t="str">
        <f t="shared" si="158"/>
        <v>27.1-Ζ9</v>
      </c>
      <c r="G3350">
        <f>VLOOKUP($B3350,Categorisation_T_Score!$B$1:$DH$51,$C3350+2,FALSE)</f>
        <v>0</v>
      </c>
      <c r="H3350">
        <f>IFERROR(VLOOKUP(G3350,ScoreCards!$C$3:$F$6,4),0)</f>
        <v>0</v>
      </c>
    </row>
    <row r="3351" spans="2:8">
      <c r="B3351">
        <f t="shared" si="156"/>
        <v>34</v>
      </c>
      <c r="C3351">
        <f t="shared" si="157"/>
        <v>78</v>
      </c>
      <c r="D3351" t="str">
        <f>VLOOKUP(B3351,Categorisation_T!$B$4:$C$51,2,FALSE)</f>
        <v>Ζ9</v>
      </c>
      <c r="E3351">
        <f>HLOOKUP(C3351,Categorisation_T!$D$1:$DH$4,4,FALSE)</f>
        <v>27.2</v>
      </c>
      <c r="F3351" t="str">
        <f t="shared" si="158"/>
        <v>27.2-Ζ9</v>
      </c>
      <c r="G3351">
        <f>VLOOKUP($B3351,Categorisation_T_Score!$B$1:$DH$51,$C3351+2,FALSE)</f>
        <v>0</v>
      </c>
      <c r="H3351">
        <f>IFERROR(VLOOKUP(G3351,ScoreCards!$C$3:$F$6,4),0)</f>
        <v>0</v>
      </c>
    </row>
    <row r="3352" spans="2:8">
      <c r="B3352">
        <f t="shared" si="156"/>
        <v>34</v>
      </c>
      <c r="C3352">
        <f t="shared" si="157"/>
        <v>79</v>
      </c>
      <c r="D3352" t="str">
        <f>VLOOKUP(B3352,Categorisation_T!$B$4:$C$51,2,FALSE)</f>
        <v>Ζ9</v>
      </c>
      <c r="E3352">
        <f>HLOOKUP(C3352,Categorisation_T!$D$1:$DH$4,4,FALSE)</f>
        <v>27.3</v>
      </c>
      <c r="F3352" t="str">
        <f t="shared" si="158"/>
        <v>27.3-Ζ9</v>
      </c>
      <c r="G3352">
        <f>VLOOKUP($B3352,Categorisation_T_Score!$B$1:$DH$51,$C3352+2,FALSE)</f>
        <v>0</v>
      </c>
      <c r="H3352">
        <f>IFERROR(VLOOKUP(G3352,ScoreCards!$C$3:$F$6,4),0)</f>
        <v>0</v>
      </c>
    </row>
    <row r="3353" spans="2:8">
      <c r="B3353">
        <f t="shared" si="156"/>
        <v>34</v>
      </c>
      <c r="C3353">
        <f t="shared" si="157"/>
        <v>80</v>
      </c>
      <c r="D3353" t="str">
        <f>VLOOKUP(B3353,Categorisation_T!$B$4:$C$51,2,FALSE)</f>
        <v>Ζ9</v>
      </c>
      <c r="E3353">
        <f>HLOOKUP(C3353,Categorisation_T!$D$1:$DH$4,4,FALSE)</f>
        <v>27.4</v>
      </c>
      <c r="F3353" t="str">
        <f t="shared" si="158"/>
        <v>27.4-Ζ9</v>
      </c>
      <c r="G3353">
        <f>VLOOKUP($B3353,Categorisation_T_Score!$B$1:$DH$51,$C3353+2,FALSE)</f>
        <v>0</v>
      </c>
      <c r="H3353">
        <f>IFERROR(VLOOKUP(G3353,ScoreCards!$C$3:$F$6,4),0)</f>
        <v>0</v>
      </c>
    </row>
    <row r="3354" spans="2:8">
      <c r="B3354">
        <f t="shared" si="156"/>
        <v>34</v>
      </c>
      <c r="C3354">
        <f t="shared" si="157"/>
        <v>81</v>
      </c>
      <c r="D3354" t="str">
        <f>VLOOKUP(B3354,Categorisation_T!$B$4:$C$51,2,FALSE)</f>
        <v>Ζ9</v>
      </c>
      <c r="E3354">
        <f>HLOOKUP(C3354,Categorisation_T!$D$1:$DH$4,4,FALSE)</f>
        <v>27.5</v>
      </c>
      <c r="F3354" t="str">
        <f t="shared" si="158"/>
        <v>27.5-Ζ9</v>
      </c>
      <c r="G3354">
        <f>VLOOKUP($B3354,Categorisation_T_Score!$B$1:$DH$51,$C3354+2,FALSE)</f>
        <v>0</v>
      </c>
      <c r="H3354">
        <f>IFERROR(VLOOKUP(G3354,ScoreCards!$C$3:$F$6,4),0)</f>
        <v>0</v>
      </c>
    </row>
    <row r="3355" spans="2:8">
      <c r="B3355">
        <f t="shared" si="156"/>
        <v>34</v>
      </c>
      <c r="C3355">
        <f t="shared" si="157"/>
        <v>82</v>
      </c>
      <c r="D3355" t="str">
        <f>VLOOKUP(B3355,Categorisation_T!$B$4:$C$51,2,FALSE)</f>
        <v>Ζ9</v>
      </c>
      <c r="E3355">
        <f>HLOOKUP(C3355,Categorisation_T!$D$1:$DH$4,4,FALSE)</f>
        <v>27.9</v>
      </c>
      <c r="F3355" t="str">
        <f t="shared" si="158"/>
        <v>27.9-Ζ9</v>
      </c>
      <c r="G3355">
        <f>VLOOKUP($B3355,Categorisation_T_Score!$B$1:$DH$51,$C3355+2,FALSE)</f>
        <v>0</v>
      </c>
      <c r="H3355">
        <f>IFERROR(VLOOKUP(G3355,ScoreCards!$C$3:$F$6,4),0)</f>
        <v>0</v>
      </c>
    </row>
    <row r="3356" spans="2:8">
      <c r="B3356">
        <f t="shared" si="156"/>
        <v>34</v>
      </c>
      <c r="C3356">
        <f t="shared" si="157"/>
        <v>83</v>
      </c>
      <c r="D3356" t="str">
        <f>VLOOKUP(B3356,Categorisation_T!$B$4:$C$51,2,FALSE)</f>
        <v>Ζ9</v>
      </c>
      <c r="E3356">
        <f>HLOOKUP(C3356,Categorisation_T!$D$1:$DH$4,4,FALSE)</f>
        <v>95.1</v>
      </c>
      <c r="F3356" t="str">
        <f t="shared" si="158"/>
        <v>95.1-Ζ9</v>
      </c>
      <c r="G3356">
        <f>VLOOKUP($B3356,Categorisation_T_Score!$B$1:$DH$51,$C3356+2,FALSE)</f>
        <v>0</v>
      </c>
      <c r="H3356">
        <f>IFERROR(VLOOKUP(G3356,ScoreCards!$C$3:$F$6,4),0)</f>
        <v>0</v>
      </c>
    </row>
    <row r="3357" spans="2:8">
      <c r="B3357">
        <f t="shared" si="156"/>
        <v>34</v>
      </c>
      <c r="C3357">
        <f t="shared" si="157"/>
        <v>84</v>
      </c>
      <c r="D3357" t="str">
        <f>VLOOKUP(B3357,Categorisation_T!$B$4:$C$51,2,FALSE)</f>
        <v>Ζ9</v>
      </c>
      <c r="E3357">
        <f>HLOOKUP(C3357,Categorisation_T!$D$1:$DH$4,4,FALSE)</f>
        <v>95.2</v>
      </c>
      <c r="F3357" t="str">
        <f t="shared" si="158"/>
        <v>95.2-Ζ9</v>
      </c>
      <c r="G3357">
        <f>VLOOKUP($B3357,Categorisation_T_Score!$B$1:$DH$51,$C3357+2,FALSE)</f>
        <v>0</v>
      </c>
      <c r="H3357">
        <f>IFERROR(VLOOKUP(G3357,ScoreCards!$C$3:$F$6,4),0)</f>
        <v>0</v>
      </c>
    </row>
    <row r="3358" spans="2:8">
      <c r="B3358">
        <f t="shared" si="156"/>
        <v>34</v>
      </c>
      <c r="C3358">
        <f t="shared" si="157"/>
        <v>85</v>
      </c>
      <c r="D3358" t="str">
        <f>VLOOKUP(B3358,Categorisation_T!$B$4:$C$51,2,FALSE)</f>
        <v>Ζ9</v>
      </c>
      <c r="E3358" t="str">
        <f>HLOOKUP(C3358,Categorisation_T!$D$1:$DH$4,4,FALSE)</f>
        <v>I</v>
      </c>
      <c r="F3358" t="str">
        <f t="shared" si="158"/>
        <v>I-Ζ9</v>
      </c>
      <c r="G3358">
        <f>VLOOKUP($B3358,Categorisation_T_Score!$B$1:$DH$51,$C3358+2,FALSE)</f>
        <v>0</v>
      </c>
      <c r="H3358">
        <f>IFERROR(VLOOKUP(G3358,ScoreCards!$C$3:$F$6,4),0)</f>
        <v>0</v>
      </c>
    </row>
    <row r="3359" spans="2:8">
      <c r="B3359">
        <f t="shared" si="156"/>
        <v>34</v>
      </c>
      <c r="C3359">
        <f t="shared" si="157"/>
        <v>86</v>
      </c>
      <c r="D3359" t="str">
        <f>VLOOKUP(B3359,Categorisation_T!$B$4:$C$51,2,FALSE)</f>
        <v>Ζ9</v>
      </c>
      <c r="E3359">
        <f>HLOOKUP(C3359,Categorisation_T!$D$1:$DH$4,4,FALSE)</f>
        <v>28.1</v>
      </c>
      <c r="F3359" t="str">
        <f t="shared" si="158"/>
        <v>28.1-Ζ9</v>
      </c>
      <c r="G3359">
        <f>VLOOKUP($B3359,Categorisation_T_Score!$B$1:$DH$51,$C3359+2,FALSE)</f>
        <v>0</v>
      </c>
      <c r="H3359">
        <f>IFERROR(VLOOKUP(G3359,ScoreCards!$C$3:$F$6,4),0)</f>
        <v>0</v>
      </c>
    </row>
    <row r="3360" spans="2:8">
      <c r="B3360">
        <f t="shared" si="156"/>
        <v>34</v>
      </c>
      <c r="C3360">
        <f t="shared" si="157"/>
        <v>87</v>
      </c>
      <c r="D3360" t="str">
        <f>VLOOKUP(B3360,Categorisation_T!$B$4:$C$51,2,FALSE)</f>
        <v>Ζ9</v>
      </c>
      <c r="E3360">
        <f>HLOOKUP(C3360,Categorisation_T!$D$1:$DH$4,4,FALSE)</f>
        <v>28.2</v>
      </c>
      <c r="F3360" t="str">
        <f t="shared" si="158"/>
        <v>28.2-Ζ9</v>
      </c>
      <c r="G3360">
        <f>VLOOKUP($B3360,Categorisation_T_Score!$B$1:$DH$51,$C3360+2,FALSE)</f>
        <v>0</v>
      </c>
      <c r="H3360">
        <f>IFERROR(VLOOKUP(G3360,ScoreCards!$C$3:$F$6,4),0)</f>
        <v>0</v>
      </c>
    </row>
    <row r="3361" spans="2:8">
      <c r="B3361">
        <f t="shared" si="156"/>
        <v>34</v>
      </c>
      <c r="C3361">
        <f t="shared" si="157"/>
        <v>88</v>
      </c>
      <c r="D3361" t="str">
        <f>VLOOKUP(B3361,Categorisation_T!$B$4:$C$51,2,FALSE)</f>
        <v>Ζ9</v>
      </c>
      <c r="E3361">
        <f>HLOOKUP(C3361,Categorisation_T!$D$1:$DH$4,4,FALSE)</f>
        <v>28.3</v>
      </c>
      <c r="F3361" t="str">
        <f t="shared" si="158"/>
        <v>28.3-Ζ9</v>
      </c>
      <c r="G3361">
        <f>VLOOKUP($B3361,Categorisation_T_Score!$B$1:$DH$51,$C3361+2,FALSE)</f>
        <v>0</v>
      </c>
      <c r="H3361">
        <f>IFERROR(VLOOKUP(G3361,ScoreCards!$C$3:$F$6,4),0)</f>
        <v>0</v>
      </c>
    </row>
    <row r="3362" spans="2:8">
      <c r="B3362">
        <f t="shared" si="156"/>
        <v>34</v>
      </c>
      <c r="C3362">
        <f t="shared" si="157"/>
        <v>89</v>
      </c>
      <c r="D3362" t="str">
        <f>VLOOKUP(B3362,Categorisation_T!$B$4:$C$51,2,FALSE)</f>
        <v>Ζ9</v>
      </c>
      <c r="E3362">
        <f>HLOOKUP(C3362,Categorisation_T!$D$1:$DH$4,4,FALSE)</f>
        <v>28.4</v>
      </c>
      <c r="F3362" t="str">
        <f t="shared" si="158"/>
        <v>28.4-Ζ9</v>
      </c>
      <c r="G3362">
        <f>VLOOKUP($B3362,Categorisation_T_Score!$B$1:$DH$51,$C3362+2,FALSE)</f>
        <v>0</v>
      </c>
      <c r="H3362">
        <f>IFERROR(VLOOKUP(G3362,ScoreCards!$C$3:$F$6,4),0)</f>
        <v>0</v>
      </c>
    </row>
    <row r="3363" spans="2:8">
      <c r="B3363">
        <f t="shared" si="156"/>
        <v>34</v>
      </c>
      <c r="C3363">
        <f t="shared" si="157"/>
        <v>90</v>
      </c>
      <c r="D3363" t="str">
        <f>VLOOKUP(B3363,Categorisation_T!$B$4:$C$51,2,FALSE)</f>
        <v>Ζ9</v>
      </c>
      <c r="E3363">
        <f>HLOOKUP(C3363,Categorisation_T!$D$1:$DH$4,4,FALSE)</f>
        <v>28.9</v>
      </c>
      <c r="F3363" t="str">
        <f t="shared" si="158"/>
        <v>28.9-Ζ9</v>
      </c>
      <c r="G3363">
        <f>VLOOKUP($B3363,Categorisation_T_Score!$B$1:$DH$51,$C3363+2,FALSE)</f>
        <v>0</v>
      </c>
      <c r="H3363">
        <f>IFERROR(VLOOKUP(G3363,ScoreCards!$C$3:$F$6,4),0)</f>
        <v>0</v>
      </c>
    </row>
    <row r="3364" spans="2:8">
      <c r="B3364">
        <f t="shared" si="156"/>
        <v>34</v>
      </c>
      <c r="C3364">
        <f t="shared" si="157"/>
        <v>91</v>
      </c>
      <c r="D3364" t="str">
        <f>VLOOKUP(B3364,Categorisation_T!$B$4:$C$51,2,FALSE)</f>
        <v>Ζ9</v>
      </c>
      <c r="E3364">
        <f>HLOOKUP(C3364,Categorisation_T!$D$1:$DH$4,4,FALSE)</f>
        <v>29.1</v>
      </c>
      <c r="F3364" t="str">
        <f t="shared" si="158"/>
        <v>29.1-Ζ9</v>
      </c>
      <c r="G3364">
        <f>VLOOKUP($B3364,Categorisation_T_Score!$B$1:$DH$51,$C3364+2,FALSE)</f>
        <v>0</v>
      </c>
      <c r="H3364">
        <f>IFERROR(VLOOKUP(G3364,ScoreCards!$C$3:$F$6,4),0)</f>
        <v>0</v>
      </c>
    </row>
    <row r="3365" spans="2:8">
      <c r="B3365">
        <f t="shared" si="156"/>
        <v>34</v>
      </c>
      <c r="C3365">
        <f t="shared" si="157"/>
        <v>92</v>
      </c>
      <c r="D3365" t="str">
        <f>VLOOKUP(B3365,Categorisation_T!$B$4:$C$51,2,FALSE)</f>
        <v>Ζ9</v>
      </c>
      <c r="E3365">
        <f>HLOOKUP(C3365,Categorisation_T!$D$1:$DH$4,4,FALSE)</f>
        <v>29.2</v>
      </c>
      <c r="F3365" t="str">
        <f t="shared" si="158"/>
        <v>29.2-Ζ9</v>
      </c>
      <c r="G3365">
        <f>VLOOKUP($B3365,Categorisation_T_Score!$B$1:$DH$51,$C3365+2,FALSE)</f>
        <v>0</v>
      </c>
      <c r="H3365">
        <f>IFERROR(VLOOKUP(G3365,ScoreCards!$C$3:$F$6,4),0)</f>
        <v>0</v>
      </c>
    </row>
    <row r="3366" spans="2:8">
      <c r="B3366">
        <f t="shared" si="156"/>
        <v>34</v>
      </c>
      <c r="C3366">
        <f t="shared" si="157"/>
        <v>93</v>
      </c>
      <c r="D3366" t="str">
        <f>VLOOKUP(B3366,Categorisation_T!$B$4:$C$51,2,FALSE)</f>
        <v>Ζ9</v>
      </c>
      <c r="E3366">
        <f>HLOOKUP(C3366,Categorisation_T!$D$1:$DH$4,4,FALSE)</f>
        <v>29.3</v>
      </c>
      <c r="F3366" t="str">
        <f t="shared" si="158"/>
        <v>29.3-Ζ9</v>
      </c>
      <c r="G3366">
        <f>VLOOKUP($B3366,Categorisation_T_Score!$B$1:$DH$51,$C3366+2,FALSE)</f>
        <v>0</v>
      </c>
      <c r="H3366">
        <f>IFERROR(VLOOKUP(G3366,ScoreCards!$C$3:$F$6,4),0)</f>
        <v>0</v>
      </c>
    </row>
    <row r="3367" spans="2:8">
      <c r="B3367">
        <f t="shared" si="156"/>
        <v>34</v>
      </c>
      <c r="C3367">
        <f t="shared" si="157"/>
        <v>94</v>
      </c>
      <c r="D3367" t="str">
        <f>VLOOKUP(B3367,Categorisation_T!$B$4:$C$51,2,FALSE)</f>
        <v>Ζ9</v>
      </c>
      <c r="E3367">
        <f>HLOOKUP(C3367,Categorisation_T!$D$1:$DH$4,4,FALSE)</f>
        <v>30</v>
      </c>
      <c r="F3367" t="str">
        <f t="shared" si="158"/>
        <v>30-Ζ9</v>
      </c>
      <c r="G3367">
        <f>VLOOKUP($B3367,Categorisation_T_Score!$B$1:$DH$51,$C3367+2,FALSE)</f>
        <v>0</v>
      </c>
      <c r="H3367">
        <f>IFERROR(VLOOKUP(G3367,ScoreCards!$C$3:$F$6,4),0)</f>
        <v>0</v>
      </c>
    </row>
    <row r="3368" spans="2:8">
      <c r="B3368">
        <f t="shared" si="156"/>
        <v>34</v>
      </c>
      <c r="C3368">
        <f t="shared" si="157"/>
        <v>95</v>
      </c>
      <c r="D3368" t="str">
        <f>VLOOKUP(B3368,Categorisation_T!$B$4:$C$51,2,FALSE)</f>
        <v>Ζ9</v>
      </c>
      <c r="E3368">
        <f>HLOOKUP(C3368,Categorisation_T!$D$1:$DH$4,4,FALSE)</f>
        <v>33.1</v>
      </c>
      <c r="F3368" t="str">
        <f t="shared" si="158"/>
        <v>33.1-Ζ9</v>
      </c>
      <c r="G3368">
        <f>VLOOKUP($B3368,Categorisation_T_Score!$B$1:$DH$51,$C3368+2,FALSE)</f>
        <v>0</v>
      </c>
      <c r="H3368">
        <f>IFERROR(VLOOKUP(G3368,ScoreCards!$C$3:$F$6,4),0)</f>
        <v>0</v>
      </c>
    </row>
    <row r="3369" spans="2:8">
      <c r="B3369">
        <f t="shared" si="156"/>
        <v>34</v>
      </c>
      <c r="C3369">
        <f t="shared" si="157"/>
        <v>96</v>
      </c>
      <c r="D3369" t="str">
        <f>VLOOKUP(B3369,Categorisation_T!$B$4:$C$51,2,FALSE)</f>
        <v>Ζ9</v>
      </c>
      <c r="E3369">
        <f>HLOOKUP(C3369,Categorisation_T!$D$1:$DH$4,4,FALSE)</f>
        <v>33.200000000000003</v>
      </c>
      <c r="F3369" t="str">
        <f t="shared" si="158"/>
        <v>33.2-Ζ9</v>
      </c>
      <c r="G3369">
        <f>VLOOKUP($B3369,Categorisation_T_Score!$B$1:$DH$51,$C3369+2,FALSE)</f>
        <v>0</v>
      </c>
      <c r="H3369">
        <f>IFERROR(VLOOKUP(G3369,ScoreCards!$C$3:$F$6,4),0)</f>
        <v>0</v>
      </c>
    </row>
    <row r="3370" spans="2:8">
      <c r="B3370">
        <f t="shared" si="156"/>
        <v>34</v>
      </c>
      <c r="C3370">
        <f t="shared" si="157"/>
        <v>97</v>
      </c>
      <c r="D3370" t="str">
        <f>VLOOKUP(B3370,Categorisation_T!$B$4:$C$51,2,FALSE)</f>
        <v>Ζ9</v>
      </c>
      <c r="E3370" t="str">
        <f>HLOOKUP(C3370,Categorisation_T!$D$1:$DH$4,4,FALSE)</f>
        <v>J</v>
      </c>
      <c r="F3370" t="str">
        <f t="shared" si="158"/>
        <v>J-Ζ9</v>
      </c>
      <c r="G3370">
        <f>VLOOKUP($B3370,Categorisation_T_Score!$B$1:$DH$51,$C3370+2,FALSE)</f>
        <v>0</v>
      </c>
      <c r="H3370">
        <f>IFERROR(VLOOKUP(G3370,ScoreCards!$C$3:$F$6,4),0)</f>
        <v>0</v>
      </c>
    </row>
    <row r="3371" spans="2:8">
      <c r="B3371">
        <f t="shared" si="156"/>
        <v>34</v>
      </c>
      <c r="C3371">
        <f t="shared" si="157"/>
        <v>98</v>
      </c>
      <c r="D3371" t="str">
        <f>VLOOKUP(B3371,Categorisation_T!$B$4:$C$51,2,FALSE)</f>
        <v>Ζ9</v>
      </c>
      <c r="E3371">
        <f>HLOOKUP(C3371,Categorisation_T!$D$1:$DH$4,4,FALSE)</f>
        <v>31</v>
      </c>
      <c r="F3371" t="str">
        <f t="shared" si="158"/>
        <v>31-Ζ9</v>
      </c>
      <c r="G3371">
        <f>VLOOKUP($B3371,Categorisation_T_Score!$B$1:$DH$51,$C3371+2,FALSE)</f>
        <v>0</v>
      </c>
      <c r="H3371">
        <f>IFERROR(VLOOKUP(G3371,ScoreCards!$C$3:$F$6,4),0)</f>
        <v>0</v>
      </c>
    </row>
    <row r="3372" spans="2:8">
      <c r="B3372">
        <f t="shared" si="156"/>
        <v>34</v>
      </c>
      <c r="C3372">
        <f t="shared" si="157"/>
        <v>99</v>
      </c>
      <c r="D3372" t="str">
        <f>VLOOKUP(B3372,Categorisation_T!$B$4:$C$51,2,FALSE)</f>
        <v>Ζ9</v>
      </c>
      <c r="E3372">
        <f>HLOOKUP(C3372,Categorisation_T!$D$1:$DH$4,4,FALSE)</f>
        <v>32.1</v>
      </c>
      <c r="F3372" t="str">
        <f t="shared" si="158"/>
        <v>32.1-Ζ9</v>
      </c>
      <c r="G3372">
        <f>VLOOKUP($B3372,Categorisation_T_Score!$B$1:$DH$51,$C3372+2,FALSE)</f>
        <v>0</v>
      </c>
      <c r="H3372">
        <f>IFERROR(VLOOKUP(G3372,ScoreCards!$C$3:$F$6,4),0)</f>
        <v>0</v>
      </c>
    </row>
    <row r="3373" spans="2:8">
      <c r="B3373">
        <f t="shared" si="156"/>
        <v>34</v>
      </c>
      <c r="C3373">
        <f t="shared" si="157"/>
        <v>100</v>
      </c>
      <c r="D3373" t="str">
        <f>VLOOKUP(B3373,Categorisation_T!$B$4:$C$51,2,FALSE)</f>
        <v>Ζ9</v>
      </c>
      <c r="E3373">
        <f>HLOOKUP(C3373,Categorisation_T!$D$1:$DH$4,4,FALSE)</f>
        <v>32.200000000000003</v>
      </c>
      <c r="F3373" t="str">
        <f t="shared" si="158"/>
        <v>32.2-Ζ9</v>
      </c>
      <c r="G3373">
        <f>VLOOKUP($B3373,Categorisation_T_Score!$B$1:$DH$51,$C3373+2,FALSE)</f>
        <v>0</v>
      </c>
      <c r="H3373">
        <f>IFERROR(VLOOKUP(G3373,ScoreCards!$C$3:$F$6,4),0)</f>
        <v>0</v>
      </c>
    </row>
    <row r="3374" spans="2:8">
      <c r="B3374">
        <f t="shared" si="156"/>
        <v>34</v>
      </c>
      <c r="C3374">
        <f t="shared" si="157"/>
        <v>101</v>
      </c>
      <c r="D3374" t="str">
        <f>VLOOKUP(B3374,Categorisation_T!$B$4:$C$51,2,FALSE)</f>
        <v>Ζ9</v>
      </c>
      <c r="E3374">
        <f>HLOOKUP(C3374,Categorisation_T!$D$1:$DH$4,4,FALSE)</f>
        <v>32.299999999999997</v>
      </c>
      <c r="F3374" t="str">
        <f t="shared" si="158"/>
        <v>32.3-Ζ9</v>
      </c>
      <c r="G3374">
        <f>VLOOKUP($B3374,Categorisation_T_Score!$B$1:$DH$51,$C3374+2,FALSE)</f>
        <v>0</v>
      </c>
      <c r="H3374">
        <f>IFERROR(VLOOKUP(G3374,ScoreCards!$C$3:$F$6,4),0)</f>
        <v>0</v>
      </c>
    </row>
    <row r="3375" spans="2:8">
      <c r="B3375">
        <f t="shared" si="156"/>
        <v>34</v>
      </c>
      <c r="C3375">
        <f t="shared" si="157"/>
        <v>102</v>
      </c>
      <c r="D3375" t="str">
        <f>VLOOKUP(B3375,Categorisation_T!$B$4:$C$51,2,FALSE)</f>
        <v>Ζ9</v>
      </c>
      <c r="E3375">
        <f>HLOOKUP(C3375,Categorisation_T!$D$1:$DH$4,4,FALSE)</f>
        <v>32.4</v>
      </c>
      <c r="F3375" t="str">
        <f t="shared" si="158"/>
        <v>32.4-Ζ9</v>
      </c>
      <c r="G3375">
        <f>VLOOKUP($B3375,Categorisation_T_Score!$B$1:$DH$51,$C3375+2,FALSE)</f>
        <v>0</v>
      </c>
      <c r="H3375">
        <f>IFERROR(VLOOKUP(G3375,ScoreCards!$C$3:$F$6,4),0)</f>
        <v>0</v>
      </c>
    </row>
    <row r="3376" spans="2:8">
      <c r="B3376">
        <f t="shared" si="156"/>
        <v>34</v>
      </c>
      <c r="C3376">
        <f t="shared" si="157"/>
        <v>103</v>
      </c>
      <c r="D3376" t="str">
        <f>VLOOKUP(B3376,Categorisation_T!$B$4:$C$51,2,FALSE)</f>
        <v>Ζ9</v>
      </c>
      <c r="E3376">
        <f>HLOOKUP(C3376,Categorisation_T!$D$1:$DH$4,4,FALSE)</f>
        <v>32.5</v>
      </c>
      <c r="F3376" t="str">
        <f t="shared" si="158"/>
        <v>32.5-Ζ9</v>
      </c>
      <c r="G3376">
        <f>VLOOKUP($B3376,Categorisation_T_Score!$B$1:$DH$51,$C3376+2,FALSE)</f>
        <v>0</v>
      </c>
      <c r="H3376">
        <f>IFERROR(VLOOKUP(G3376,ScoreCards!$C$3:$F$6,4),0)</f>
        <v>0</v>
      </c>
    </row>
    <row r="3377" spans="2:8">
      <c r="B3377">
        <f t="shared" si="156"/>
        <v>34</v>
      </c>
      <c r="C3377">
        <f t="shared" si="157"/>
        <v>104</v>
      </c>
      <c r="D3377" t="str">
        <f>VLOOKUP(B3377,Categorisation_T!$B$4:$C$51,2,FALSE)</f>
        <v>Ζ9</v>
      </c>
      <c r="E3377">
        <f>HLOOKUP(C3377,Categorisation_T!$D$1:$DH$4,4,FALSE)</f>
        <v>32.9</v>
      </c>
      <c r="F3377" t="str">
        <f t="shared" si="158"/>
        <v>32.9-Ζ9</v>
      </c>
      <c r="G3377">
        <f>VLOOKUP($B3377,Categorisation_T_Score!$B$1:$DH$51,$C3377+2,FALSE)</f>
        <v>0</v>
      </c>
      <c r="H3377">
        <f>IFERROR(VLOOKUP(G3377,ScoreCards!$C$3:$F$6,4),0)</f>
        <v>0</v>
      </c>
    </row>
    <row r="3378" spans="2:8">
      <c r="B3378">
        <f t="shared" ref="B3378:B3441" si="159">B3269+1</f>
        <v>34</v>
      </c>
      <c r="C3378">
        <f t="shared" ref="C3378:C3441" si="160">C3269</f>
        <v>105</v>
      </c>
      <c r="D3378" t="str">
        <f>VLOOKUP(B3378,Categorisation_T!$B$4:$C$51,2,FALSE)</f>
        <v>Ζ9</v>
      </c>
      <c r="E3378">
        <f>HLOOKUP(C3378,Categorisation_T!$D$1:$DH$4,4,FALSE)</f>
        <v>95.2</v>
      </c>
      <c r="F3378" t="str">
        <f t="shared" si="158"/>
        <v>95.2-Ζ9</v>
      </c>
      <c r="G3378">
        <f>VLOOKUP($B3378,Categorisation_T_Score!$B$1:$DH$51,$C3378+2,FALSE)</f>
        <v>0</v>
      </c>
      <c r="H3378">
        <f>IFERROR(VLOOKUP(G3378,ScoreCards!$C$3:$F$6,4),0)</f>
        <v>0</v>
      </c>
    </row>
    <row r="3379" spans="2:8">
      <c r="B3379">
        <f t="shared" si="159"/>
        <v>34</v>
      </c>
      <c r="C3379">
        <f t="shared" si="160"/>
        <v>106</v>
      </c>
      <c r="D3379" t="str">
        <f>VLOOKUP(B3379,Categorisation_T!$B$4:$C$51,2,FALSE)</f>
        <v>Ζ9</v>
      </c>
      <c r="E3379">
        <f>HLOOKUP(C3379,Categorisation_T!$D$1:$DH$4,4,FALSE)</f>
        <v>37</v>
      </c>
      <c r="F3379" t="str">
        <f t="shared" si="158"/>
        <v>37-Ζ9</v>
      </c>
      <c r="G3379">
        <f>VLOOKUP($B3379,Categorisation_T_Score!$B$1:$DH$51,$C3379+2,FALSE)</f>
        <v>0</v>
      </c>
      <c r="H3379">
        <f>IFERROR(VLOOKUP(G3379,ScoreCards!$C$3:$F$6,4),0)</f>
        <v>0</v>
      </c>
    </row>
    <row r="3380" spans="2:8">
      <c r="B3380">
        <f t="shared" si="159"/>
        <v>34</v>
      </c>
      <c r="C3380">
        <f t="shared" si="160"/>
        <v>107</v>
      </c>
      <c r="D3380" t="str">
        <f>VLOOKUP(B3380,Categorisation_T!$B$4:$C$51,2,FALSE)</f>
        <v>Ζ9</v>
      </c>
      <c r="E3380" t="str">
        <f>HLOOKUP(C3380,Categorisation_T!$D$1:$DH$4,4,FALSE)</f>
        <v>K</v>
      </c>
      <c r="F3380" t="str">
        <f t="shared" si="158"/>
        <v>K-Ζ9</v>
      </c>
      <c r="G3380">
        <f>VLOOKUP($B3380,Categorisation_T_Score!$B$1:$DH$51,$C3380+2,FALSE)</f>
        <v>0</v>
      </c>
      <c r="H3380">
        <f>IFERROR(VLOOKUP(G3380,ScoreCards!$C$3:$F$6,4),0)</f>
        <v>0</v>
      </c>
    </row>
    <row r="3381" spans="2:8">
      <c r="B3381">
        <f t="shared" si="159"/>
        <v>34</v>
      </c>
      <c r="C3381">
        <f t="shared" si="160"/>
        <v>108</v>
      </c>
      <c r="D3381" t="str">
        <f>VLOOKUP(B3381,Categorisation_T!$B$4:$C$51,2,FALSE)</f>
        <v>Ζ9</v>
      </c>
      <c r="E3381">
        <f>HLOOKUP(C3381,Categorisation_T!$D$1:$DH$4,4,FALSE)</f>
        <v>46.7</v>
      </c>
      <c r="F3381" t="str">
        <f t="shared" si="158"/>
        <v>46.7-Ζ9</v>
      </c>
      <c r="G3381">
        <f>VLOOKUP($B3381,Categorisation_T_Score!$B$1:$DH$51,$C3381+2,FALSE)</f>
        <v>0</v>
      </c>
      <c r="H3381">
        <f>IFERROR(VLOOKUP(G3381,ScoreCards!$C$3:$F$6,4),0)</f>
        <v>0</v>
      </c>
    </row>
    <row r="3382" spans="2:8">
      <c r="B3382">
        <f t="shared" si="159"/>
        <v>34</v>
      </c>
      <c r="C3382">
        <f t="shared" si="160"/>
        <v>109</v>
      </c>
      <c r="D3382" t="str">
        <f>VLOOKUP(B3382,Categorisation_T!$B$4:$C$51,2,FALSE)</f>
        <v>Ζ9</v>
      </c>
      <c r="E3382">
        <f>HLOOKUP(C3382,Categorisation_T!$D$1:$DH$4,4,FALSE)</f>
        <v>52</v>
      </c>
      <c r="F3382" t="str">
        <f t="shared" si="158"/>
        <v>52-Ζ9</v>
      </c>
      <c r="G3382">
        <f>VLOOKUP($B3382,Categorisation_T_Score!$B$1:$DH$51,$C3382+2,FALSE)</f>
        <v>0</v>
      </c>
      <c r="H3382">
        <f>IFERROR(VLOOKUP(G3382,ScoreCards!$C$3:$F$6,4),0)</f>
        <v>0</v>
      </c>
    </row>
    <row r="3383" spans="2:8">
      <c r="B3383">
        <f t="shared" si="159"/>
        <v>35</v>
      </c>
      <c r="C3383">
        <f t="shared" si="160"/>
        <v>1</v>
      </c>
      <c r="D3383" t="str">
        <f>VLOOKUP(B3383,Categorisation_T!$B$4:$C$51,2,FALSE)</f>
        <v>Ζ10</v>
      </c>
      <c r="E3383" t="str">
        <f>HLOOKUP(C3383,Categorisation_T!$D$1:$DH$4,4,FALSE)</f>
        <v>A</v>
      </c>
      <c r="F3383" t="str">
        <f t="shared" si="158"/>
        <v>A-Ζ10</v>
      </c>
      <c r="G3383">
        <f>VLOOKUP($B3383,Categorisation_T_Score!$B$1:$DH$51,$C3383+2,FALSE)</f>
        <v>0</v>
      </c>
      <c r="H3383">
        <f>IFERROR(VLOOKUP(G3383,ScoreCards!$C$3:$F$6,4),0)</f>
        <v>0</v>
      </c>
    </row>
    <row r="3384" spans="2:8">
      <c r="B3384">
        <f t="shared" si="159"/>
        <v>35</v>
      </c>
      <c r="C3384">
        <f t="shared" si="160"/>
        <v>2</v>
      </c>
      <c r="D3384" t="str">
        <f>VLOOKUP(B3384,Categorisation_T!$B$4:$C$51,2,FALSE)</f>
        <v>Ζ10</v>
      </c>
      <c r="E3384">
        <f>HLOOKUP(C3384,Categorisation_T!$D$1:$DH$4,4,FALSE)</f>
        <v>10.1</v>
      </c>
      <c r="F3384" t="str">
        <f t="shared" si="158"/>
        <v>10.1-Ζ10</v>
      </c>
      <c r="G3384">
        <f>VLOOKUP($B3384,Categorisation_T_Score!$B$1:$DH$51,$C3384+2,FALSE)</f>
        <v>0</v>
      </c>
      <c r="H3384">
        <f>IFERROR(VLOOKUP(G3384,ScoreCards!$C$3:$F$6,4),0)</f>
        <v>0</v>
      </c>
    </row>
    <row r="3385" spans="2:8">
      <c r="B3385">
        <f t="shared" si="159"/>
        <v>35</v>
      </c>
      <c r="C3385">
        <f t="shared" si="160"/>
        <v>3</v>
      </c>
      <c r="D3385" t="str">
        <f>VLOOKUP(B3385,Categorisation_T!$B$4:$C$51,2,FALSE)</f>
        <v>Ζ10</v>
      </c>
      <c r="E3385">
        <f>HLOOKUP(C3385,Categorisation_T!$D$1:$DH$4,4,FALSE)</f>
        <v>10.199999999999999</v>
      </c>
      <c r="F3385" t="str">
        <f t="shared" si="158"/>
        <v>10.2-Ζ10</v>
      </c>
      <c r="G3385">
        <f>VLOOKUP($B3385,Categorisation_T_Score!$B$1:$DH$51,$C3385+2,FALSE)</f>
        <v>0</v>
      </c>
      <c r="H3385">
        <f>IFERROR(VLOOKUP(G3385,ScoreCards!$C$3:$F$6,4),0)</f>
        <v>0</v>
      </c>
    </row>
    <row r="3386" spans="2:8">
      <c r="B3386">
        <f t="shared" si="159"/>
        <v>35</v>
      </c>
      <c r="C3386">
        <f t="shared" si="160"/>
        <v>4</v>
      </c>
      <c r="D3386" t="str">
        <f>VLOOKUP(B3386,Categorisation_T!$B$4:$C$51,2,FALSE)</f>
        <v>Ζ10</v>
      </c>
      <c r="E3386">
        <f>HLOOKUP(C3386,Categorisation_T!$D$1:$DH$4,4,FALSE)</f>
        <v>10.3</v>
      </c>
      <c r="F3386" t="str">
        <f t="shared" si="158"/>
        <v>10.3-Ζ10</v>
      </c>
      <c r="G3386">
        <f>VLOOKUP($B3386,Categorisation_T_Score!$B$1:$DH$51,$C3386+2,FALSE)</f>
        <v>0</v>
      </c>
      <c r="H3386">
        <f>IFERROR(VLOOKUP(G3386,ScoreCards!$C$3:$F$6,4),0)</f>
        <v>0</v>
      </c>
    </row>
    <row r="3387" spans="2:8">
      <c r="B3387">
        <f t="shared" si="159"/>
        <v>35</v>
      </c>
      <c r="C3387">
        <f t="shared" si="160"/>
        <v>5</v>
      </c>
      <c r="D3387" t="str">
        <f>VLOOKUP(B3387,Categorisation_T!$B$4:$C$51,2,FALSE)</f>
        <v>Ζ10</v>
      </c>
      <c r="E3387">
        <f>HLOOKUP(C3387,Categorisation_T!$D$1:$DH$4,4,FALSE)</f>
        <v>10.4</v>
      </c>
      <c r="F3387" t="str">
        <f t="shared" si="158"/>
        <v>10.4-Ζ10</v>
      </c>
      <c r="G3387">
        <f>VLOOKUP($B3387,Categorisation_T_Score!$B$1:$DH$51,$C3387+2,FALSE)</f>
        <v>0</v>
      </c>
      <c r="H3387">
        <f>IFERROR(VLOOKUP(G3387,ScoreCards!$C$3:$F$6,4),0)</f>
        <v>0</v>
      </c>
    </row>
    <row r="3388" spans="2:8">
      <c r="B3388">
        <f t="shared" si="159"/>
        <v>35</v>
      </c>
      <c r="C3388">
        <f t="shared" si="160"/>
        <v>6</v>
      </c>
      <c r="D3388" t="str">
        <f>VLOOKUP(B3388,Categorisation_T!$B$4:$C$51,2,FALSE)</f>
        <v>Ζ10</v>
      </c>
      <c r="E3388">
        <f>HLOOKUP(C3388,Categorisation_T!$D$1:$DH$4,4,FALSE)</f>
        <v>10.5</v>
      </c>
      <c r="F3388" t="str">
        <f t="shared" si="158"/>
        <v>10.5-Ζ10</v>
      </c>
      <c r="G3388">
        <f>VLOOKUP($B3388,Categorisation_T_Score!$B$1:$DH$51,$C3388+2,FALSE)</f>
        <v>0</v>
      </c>
      <c r="H3388">
        <f>IFERROR(VLOOKUP(G3388,ScoreCards!$C$3:$F$6,4),0)</f>
        <v>0</v>
      </c>
    </row>
    <row r="3389" spans="2:8">
      <c r="B3389">
        <f t="shared" si="159"/>
        <v>35</v>
      </c>
      <c r="C3389">
        <f t="shared" si="160"/>
        <v>7</v>
      </c>
      <c r="D3389" t="str">
        <f>VLOOKUP(B3389,Categorisation_T!$B$4:$C$51,2,FALSE)</f>
        <v>Ζ10</v>
      </c>
      <c r="E3389">
        <f>HLOOKUP(C3389,Categorisation_T!$D$1:$DH$4,4,FALSE)</f>
        <v>10.6</v>
      </c>
      <c r="F3389" t="str">
        <f t="shared" si="158"/>
        <v>10.6-Ζ10</v>
      </c>
      <c r="G3389">
        <f>VLOOKUP($B3389,Categorisation_T_Score!$B$1:$DH$51,$C3389+2,FALSE)</f>
        <v>0</v>
      </c>
      <c r="H3389">
        <f>IFERROR(VLOOKUP(G3389,ScoreCards!$C$3:$F$6,4),0)</f>
        <v>0</v>
      </c>
    </row>
    <row r="3390" spans="2:8">
      <c r="B3390">
        <f t="shared" si="159"/>
        <v>35</v>
      </c>
      <c r="C3390">
        <f t="shared" si="160"/>
        <v>8</v>
      </c>
      <c r="D3390" t="str">
        <f>VLOOKUP(B3390,Categorisation_T!$B$4:$C$51,2,FALSE)</f>
        <v>Ζ10</v>
      </c>
      <c r="E3390">
        <f>HLOOKUP(C3390,Categorisation_T!$D$1:$DH$4,4,FALSE)</f>
        <v>10.7</v>
      </c>
      <c r="F3390" t="str">
        <f t="shared" si="158"/>
        <v>10.7-Ζ10</v>
      </c>
      <c r="G3390">
        <f>VLOOKUP($B3390,Categorisation_T_Score!$B$1:$DH$51,$C3390+2,FALSE)</f>
        <v>0</v>
      </c>
      <c r="H3390">
        <f>IFERROR(VLOOKUP(G3390,ScoreCards!$C$3:$F$6,4),0)</f>
        <v>0</v>
      </c>
    </row>
    <row r="3391" spans="2:8">
      <c r="B3391">
        <f t="shared" si="159"/>
        <v>35</v>
      </c>
      <c r="C3391">
        <f t="shared" si="160"/>
        <v>9</v>
      </c>
      <c r="D3391" t="str">
        <f>VLOOKUP(B3391,Categorisation_T!$B$4:$C$51,2,FALSE)</f>
        <v>Ζ10</v>
      </c>
      <c r="E3391">
        <f>HLOOKUP(C3391,Categorisation_T!$D$1:$DH$4,4,FALSE)</f>
        <v>10.8</v>
      </c>
      <c r="F3391" t="str">
        <f t="shared" si="158"/>
        <v>10.8-Ζ10</v>
      </c>
      <c r="G3391">
        <f>VLOOKUP($B3391,Categorisation_T_Score!$B$1:$DH$51,$C3391+2,FALSE)</f>
        <v>0</v>
      </c>
      <c r="H3391">
        <f>IFERROR(VLOOKUP(G3391,ScoreCards!$C$3:$F$6,4),0)</f>
        <v>0</v>
      </c>
    </row>
    <row r="3392" spans="2:8">
      <c r="B3392">
        <f t="shared" si="159"/>
        <v>35</v>
      </c>
      <c r="C3392">
        <f t="shared" si="160"/>
        <v>10</v>
      </c>
      <c r="D3392" t="str">
        <f>VLOOKUP(B3392,Categorisation_T!$B$4:$C$51,2,FALSE)</f>
        <v>Ζ10</v>
      </c>
      <c r="E3392">
        <f>HLOOKUP(C3392,Categorisation_T!$D$1:$DH$4,4,FALSE)</f>
        <v>10.9</v>
      </c>
      <c r="F3392" t="str">
        <f t="shared" si="158"/>
        <v>10.9-Ζ10</v>
      </c>
      <c r="G3392">
        <f>VLOOKUP($B3392,Categorisation_T_Score!$B$1:$DH$51,$C3392+2,FALSE)</f>
        <v>0</v>
      </c>
      <c r="H3392">
        <f>IFERROR(VLOOKUP(G3392,ScoreCards!$C$3:$F$6,4),0)</f>
        <v>0</v>
      </c>
    </row>
    <row r="3393" spans="2:8">
      <c r="B3393">
        <f t="shared" si="159"/>
        <v>35</v>
      </c>
      <c r="C3393">
        <f t="shared" si="160"/>
        <v>11</v>
      </c>
      <c r="D3393" t="str">
        <f>VLOOKUP(B3393,Categorisation_T!$B$4:$C$51,2,FALSE)</f>
        <v>Ζ10</v>
      </c>
      <c r="E3393">
        <f>HLOOKUP(C3393,Categorisation_T!$D$1:$DH$4,4,FALSE)</f>
        <v>11</v>
      </c>
      <c r="F3393" t="str">
        <f t="shared" si="158"/>
        <v>11-Ζ10</v>
      </c>
      <c r="G3393">
        <f>VLOOKUP($B3393,Categorisation_T_Score!$B$1:$DH$51,$C3393+2,FALSE)</f>
        <v>0</v>
      </c>
      <c r="H3393">
        <f>IFERROR(VLOOKUP(G3393,ScoreCards!$C$3:$F$6,4),0)</f>
        <v>0</v>
      </c>
    </row>
    <row r="3394" spans="2:8">
      <c r="B3394">
        <f t="shared" si="159"/>
        <v>35</v>
      </c>
      <c r="C3394">
        <f t="shared" si="160"/>
        <v>12</v>
      </c>
      <c r="D3394" t="str">
        <f>VLOOKUP(B3394,Categorisation_T!$B$4:$C$51,2,FALSE)</f>
        <v>Ζ10</v>
      </c>
      <c r="E3394">
        <f>HLOOKUP(C3394,Categorisation_T!$D$1:$DH$4,4,FALSE)</f>
        <v>36</v>
      </c>
      <c r="F3394" t="str">
        <f t="shared" si="158"/>
        <v>36-Ζ10</v>
      </c>
      <c r="G3394">
        <f>VLOOKUP($B3394,Categorisation_T_Score!$B$1:$DH$51,$C3394+2,FALSE)</f>
        <v>0</v>
      </c>
      <c r="H3394">
        <f>IFERROR(VLOOKUP(G3394,ScoreCards!$C$3:$F$6,4),0)</f>
        <v>0</v>
      </c>
    </row>
    <row r="3395" spans="2:8">
      <c r="B3395">
        <f t="shared" si="159"/>
        <v>35</v>
      </c>
      <c r="C3395">
        <f t="shared" si="160"/>
        <v>13</v>
      </c>
      <c r="D3395" t="str">
        <f>VLOOKUP(B3395,Categorisation_T!$B$4:$C$51,2,FALSE)</f>
        <v>Ζ10</v>
      </c>
      <c r="E3395" t="str">
        <f>HLOOKUP(C3395,Categorisation_T!$D$1:$DH$4,4,FALSE)</f>
        <v>B</v>
      </c>
      <c r="F3395" t="str">
        <f t="shared" si="158"/>
        <v>B-Ζ10</v>
      </c>
      <c r="G3395">
        <f>VLOOKUP($B3395,Categorisation_T_Score!$B$1:$DH$51,$C3395+2,FALSE)</f>
        <v>0</v>
      </c>
      <c r="H3395">
        <f>IFERROR(VLOOKUP(G3395,ScoreCards!$C$3:$F$6,4),0)</f>
        <v>0</v>
      </c>
    </row>
    <row r="3396" spans="2:8">
      <c r="B3396">
        <f t="shared" si="159"/>
        <v>35</v>
      </c>
      <c r="C3396">
        <f t="shared" si="160"/>
        <v>14</v>
      </c>
      <c r="D3396" t="str">
        <f>VLOOKUP(B3396,Categorisation_T!$B$4:$C$51,2,FALSE)</f>
        <v>Ζ10</v>
      </c>
      <c r="E3396">
        <f>HLOOKUP(C3396,Categorisation_T!$D$1:$DH$4,4,FALSE)</f>
        <v>12</v>
      </c>
      <c r="F3396" t="str">
        <f t="shared" si="158"/>
        <v>12-Ζ10</v>
      </c>
      <c r="G3396">
        <f>VLOOKUP($B3396,Categorisation_T_Score!$B$1:$DH$51,$C3396+2,FALSE)</f>
        <v>0</v>
      </c>
      <c r="H3396">
        <f>IFERROR(VLOOKUP(G3396,ScoreCards!$C$3:$F$6,4),0)</f>
        <v>0</v>
      </c>
    </row>
    <row r="3397" spans="2:8">
      <c r="B3397">
        <f t="shared" si="159"/>
        <v>35</v>
      </c>
      <c r="C3397">
        <f t="shared" si="160"/>
        <v>15</v>
      </c>
      <c r="D3397" t="str">
        <f>VLOOKUP(B3397,Categorisation_T!$B$4:$C$51,2,FALSE)</f>
        <v>Ζ10</v>
      </c>
      <c r="E3397" t="str">
        <f>HLOOKUP(C3397,Categorisation_T!$D$1:$DH$4,4,FALSE)</f>
        <v>C</v>
      </c>
      <c r="F3397" t="str">
        <f t="shared" ref="F3397:F3460" si="161">E3397&amp;"-"&amp;D3397</f>
        <v>C-Ζ10</v>
      </c>
      <c r="G3397">
        <f>VLOOKUP($B3397,Categorisation_T_Score!$B$1:$DH$51,$C3397+2,FALSE)</f>
        <v>0</v>
      </c>
      <c r="H3397">
        <f>IFERROR(VLOOKUP(G3397,ScoreCards!$C$3:$F$6,4),0)</f>
        <v>0</v>
      </c>
    </row>
    <row r="3398" spans="2:8">
      <c r="B3398">
        <f t="shared" si="159"/>
        <v>35</v>
      </c>
      <c r="C3398">
        <f t="shared" si="160"/>
        <v>16</v>
      </c>
      <c r="D3398" t="str">
        <f>VLOOKUP(B3398,Categorisation_T!$B$4:$C$51,2,FALSE)</f>
        <v>Ζ10</v>
      </c>
      <c r="E3398">
        <f>HLOOKUP(C3398,Categorisation_T!$D$1:$DH$4,4,FALSE)</f>
        <v>13.1</v>
      </c>
      <c r="F3398" t="str">
        <f t="shared" si="161"/>
        <v>13.1-Ζ10</v>
      </c>
      <c r="G3398">
        <f>VLOOKUP($B3398,Categorisation_T_Score!$B$1:$DH$51,$C3398+2,FALSE)</f>
        <v>0</v>
      </c>
      <c r="H3398">
        <f>IFERROR(VLOOKUP(G3398,ScoreCards!$C$3:$F$6,4),0)</f>
        <v>0</v>
      </c>
    </row>
    <row r="3399" spans="2:8">
      <c r="B3399">
        <f t="shared" si="159"/>
        <v>35</v>
      </c>
      <c r="C3399">
        <f t="shared" si="160"/>
        <v>17</v>
      </c>
      <c r="D3399" t="str">
        <f>VLOOKUP(B3399,Categorisation_T!$B$4:$C$51,2,FALSE)</f>
        <v>Ζ10</v>
      </c>
      <c r="E3399">
        <f>HLOOKUP(C3399,Categorisation_T!$D$1:$DH$4,4,FALSE)</f>
        <v>13.2</v>
      </c>
      <c r="F3399" t="str">
        <f t="shared" si="161"/>
        <v>13.2-Ζ10</v>
      </c>
      <c r="G3399">
        <f>VLOOKUP($B3399,Categorisation_T_Score!$B$1:$DH$51,$C3399+2,FALSE)</f>
        <v>0</v>
      </c>
      <c r="H3399">
        <f>IFERROR(VLOOKUP(G3399,ScoreCards!$C$3:$F$6,4),0)</f>
        <v>0</v>
      </c>
    </row>
    <row r="3400" spans="2:8">
      <c r="B3400">
        <f t="shared" si="159"/>
        <v>35</v>
      </c>
      <c r="C3400">
        <f t="shared" si="160"/>
        <v>18</v>
      </c>
      <c r="D3400" t="str">
        <f>VLOOKUP(B3400,Categorisation_T!$B$4:$C$51,2,FALSE)</f>
        <v>Ζ10</v>
      </c>
      <c r="E3400">
        <f>HLOOKUP(C3400,Categorisation_T!$D$1:$DH$4,4,FALSE)</f>
        <v>13.3</v>
      </c>
      <c r="F3400" t="str">
        <f t="shared" si="161"/>
        <v>13.3-Ζ10</v>
      </c>
      <c r="G3400">
        <f>VLOOKUP($B3400,Categorisation_T_Score!$B$1:$DH$51,$C3400+2,FALSE)</f>
        <v>0</v>
      </c>
      <c r="H3400">
        <f>IFERROR(VLOOKUP(G3400,ScoreCards!$C$3:$F$6,4),0)</f>
        <v>0</v>
      </c>
    </row>
    <row r="3401" spans="2:8">
      <c r="B3401">
        <f t="shared" si="159"/>
        <v>35</v>
      </c>
      <c r="C3401">
        <f t="shared" si="160"/>
        <v>19</v>
      </c>
      <c r="D3401" t="str">
        <f>VLOOKUP(B3401,Categorisation_T!$B$4:$C$51,2,FALSE)</f>
        <v>Ζ10</v>
      </c>
      <c r="E3401">
        <f>HLOOKUP(C3401,Categorisation_T!$D$1:$DH$4,4,FALSE)</f>
        <v>13.9</v>
      </c>
      <c r="F3401" t="str">
        <f t="shared" si="161"/>
        <v>13.9-Ζ10</v>
      </c>
      <c r="G3401">
        <f>VLOOKUP($B3401,Categorisation_T_Score!$B$1:$DH$51,$C3401+2,FALSE)</f>
        <v>0</v>
      </c>
      <c r="H3401">
        <f>IFERROR(VLOOKUP(G3401,ScoreCards!$C$3:$F$6,4),0)</f>
        <v>0</v>
      </c>
    </row>
    <row r="3402" spans="2:8">
      <c r="B3402">
        <f t="shared" si="159"/>
        <v>35</v>
      </c>
      <c r="C3402">
        <f t="shared" si="160"/>
        <v>20</v>
      </c>
      <c r="D3402" t="str">
        <f>VLOOKUP(B3402,Categorisation_T!$B$4:$C$51,2,FALSE)</f>
        <v>Ζ10</v>
      </c>
      <c r="E3402">
        <f>HLOOKUP(C3402,Categorisation_T!$D$1:$DH$4,4,FALSE)</f>
        <v>14.1</v>
      </c>
      <c r="F3402" t="str">
        <f t="shared" si="161"/>
        <v>14.1-Ζ10</v>
      </c>
      <c r="G3402">
        <f>VLOOKUP($B3402,Categorisation_T_Score!$B$1:$DH$51,$C3402+2,FALSE)</f>
        <v>0</v>
      </c>
      <c r="H3402">
        <f>IFERROR(VLOOKUP(G3402,ScoreCards!$C$3:$F$6,4),0)</f>
        <v>0</v>
      </c>
    </row>
    <row r="3403" spans="2:8">
      <c r="B3403">
        <f t="shared" si="159"/>
        <v>35</v>
      </c>
      <c r="C3403">
        <f t="shared" si="160"/>
        <v>21</v>
      </c>
      <c r="D3403" t="str">
        <f>VLOOKUP(B3403,Categorisation_T!$B$4:$C$51,2,FALSE)</f>
        <v>Ζ10</v>
      </c>
      <c r="E3403">
        <f>HLOOKUP(C3403,Categorisation_T!$D$1:$DH$4,4,FALSE)</f>
        <v>14.2</v>
      </c>
      <c r="F3403" t="str">
        <f t="shared" si="161"/>
        <v>14.2-Ζ10</v>
      </c>
      <c r="G3403">
        <f>VLOOKUP($B3403,Categorisation_T_Score!$B$1:$DH$51,$C3403+2,FALSE)</f>
        <v>0</v>
      </c>
      <c r="H3403">
        <f>IFERROR(VLOOKUP(G3403,ScoreCards!$C$3:$F$6,4),0)</f>
        <v>0</v>
      </c>
    </row>
    <row r="3404" spans="2:8">
      <c r="B3404">
        <f t="shared" si="159"/>
        <v>35</v>
      </c>
      <c r="C3404">
        <f t="shared" si="160"/>
        <v>22</v>
      </c>
      <c r="D3404" t="str">
        <f>VLOOKUP(B3404,Categorisation_T!$B$4:$C$51,2,FALSE)</f>
        <v>Ζ10</v>
      </c>
      <c r="E3404">
        <f>HLOOKUP(C3404,Categorisation_T!$D$1:$DH$4,4,FALSE)</f>
        <v>14.3</v>
      </c>
      <c r="F3404" t="str">
        <f t="shared" si="161"/>
        <v>14.3-Ζ10</v>
      </c>
      <c r="G3404">
        <f>VLOOKUP($B3404,Categorisation_T_Score!$B$1:$DH$51,$C3404+2,FALSE)</f>
        <v>0</v>
      </c>
      <c r="H3404">
        <f>IFERROR(VLOOKUP(G3404,ScoreCards!$C$3:$F$6,4),0)</f>
        <v>0</v>
      </c>
    </row>
    <row r="3405" spans="2:8">
      <c r="B3405">
        <f t="shared" si="159"/>
        <v>35</v>
      </c>
      <c r="C3405">
        <f t="shared" si="160"/>
        <v>23</v>
      </c>
      <c r="D3405" t="str">
        <f>VLOOKUP(B3405,Categorisation_T!$B$4:$C$51,2,FALSE)</f>
        <v>Ζ10</v>
      </c>
      <c r="E3405">
        <f>HLOOKUP(C3405,Categorisation_T!$D$1:$DH$4,4,FALSE)</f>
        <v>15.1</v>
      </c>
      <c r="F3405" t="str">
        <f t="shared" si="161"/>
        <v>15.1-Ζ10</v>
      </c>
      <c r="G3405">
        <f>VLOOKUP($B3405,Categorisation_T_Score!$B$1:$DH$51,$C3405+2,FALSE)</f>
        <v>0</v>
      </c>
      <c r="H3405">
        <f>IFERROR(VLOOKUP(G3405,ScoreCards!$C$3:$F$6,4),0)</f>
        <v>0</v>
      </c>
    </row>
    <row r="3406" spans="2:8">
      <c r="B3406">
        <f t="shared" si="159"/>
        <v>35</v>
      </c>
      <c r="C3406">
        <f t="shared" si="160"/>
        <v>24</v>
      </c>
      <c r="D3406" t="str">
        <f>VLOOKUP(B3406,Categorisation_T!$B$4:$C$51,2,FALSE)</f>
        <v>Ζ10</v>
      </c>
      <c r="E3406">
        <f>HLOOKUP(C3406,Categorisation_T!$D$1:$DH$4,4,FALSE)</f>
        <v>15.2</v>
      </c>
      <c r="F3406" t="str">
        <f t="shared" si="161"/>
        <v>15.2-Ζ10</v>
      </c>
      <c r="G3406">
        <f>VLOOKUP($B3406,Categorisation_T_Score!$B$1:$DH$51,$C3406+2,FALSE)</f>
        <v>0</v>
      </c>
      <c r="H3406">
        <f>IFERROR(VLOOKUP(G3406,ScoreCards!$C$3:$F$6,4),0)</f>
        <v>0</v>
      </c>
    </row>
    <row r="3407" spans="2:8">
      <c r="B3407">
        <f t="shared" si="159"/>
        <v>35</v>
      </c>
      <c r="C3407">
        <f t="shared" si="160"/>
        <v>25</v>
      </c>
      <c r="D3407" t="str">
        <f>VLOOKUP(B3407,Categorisation_T!$B$4:$C$51,2,FALSE)</f>
        <v>Ζ10</v>
      </c>
      <c r="E3407">
        <f>HLOOKUP(C3407,Categorisation_T!$D$1:$DH$4,4,FALSE)</f>
        <v>96.01</v>
      </c>
      <c r="F3407" t="str">
        <f t="shared" si="161"/>
        <v>96.01-Ζ10</v>
      </c>
      <c r="G3407">
        <f>VLOOKUP($B3407,Categorisation_T_Score!$B$1:$DH$51,$C3407+2,FALSE)</f>
        <v>0</v>
      </c>
      <c r="H3407">
        <f>IFERROR(VLOOKUP(G3407,ScoreCards!$C$3:$F$6,4),0)</f>
        <v>0</v>
      </c>
    </row>
    <row r="3408" spans="2:8">
      <c r="B3408">
        <f t="shared" si="159"/>
        <v>35</v>
      </c>
      <c r="C3408">
        <f t="shared" si="160"/>
        <v>26</v>
      </c>
      <c r="D3408" t="str">
        <f>VLOOKUP(B3408,Categorisation_T!$B$4:$C$51,2,FALSE)</f>
        <v>Ζ10</v>
      </c>
      <c r="E3408" t="str">
        <f>HLOOKUP(C3408,Categorisation_T!$D$1:$DH$4,4,FALSE)</f>
        <v>D</v>
      </c>
      <c r="F3408" t="str">
        <f t="shared" si="161"/>
        <v>D-Ζ10</v>
      </c>
      <c r="G3408" t="str">
        <f>VLOOKUP($B3408,Categorisation_T_Score!$B$1:$DH$51,$C3408+2,FALSE)</f>
        <v>P3</v>
      </c>
      <c r="H3408">
        <f>IFERROR(VLOOKUP(G3408,ScoreCards!$C$3:$F$6,4),0)</f>
        <v>0</v>
      </c>
    </row>
    <row r="3409" spans="2:8">
      <c r="B3409">
        <f t="shared" si="159"/>
        <v>35</v>
      </c>
      <c r="C3409">
        <f t="shared" si="160"/>
        <v>27</v>
      </c>
      <c r="D3409" t="str">
        <f>VLOOKUP(B3409,Categorisation_T!$B$4:$C$51,2,FALSE)</f>
        <v>Ζ10</v>
      </c>
      <c r="E3409">
        <f>HLOOKUP(C3409,Categorisation_T!$D$1:$DH$4,4,FALSE)</f>
        <v>16.100000000000001</v>
      </c>
      <c r="F3409" t="str">
        <f t="shared" si="161"/>
        <v>16.1-Ζ10</v>
      </c>
      <c r="G3409">
        <f>VLOOKUP($B3409,Categorisation_T_Score!$B$1:$DH$51,$C3409+2,FALSE)</f>
        <v>0</v>
      </c>
      <c r="H3409">
        <f>IFERROR(VLOOKUP(G3409,ScoreCards!$C$3:$F$6,4),0)</f>
        <v>0</v>
      </c>
    </row>
    <row r="3410" spans="2:8">
      <c r="B3410">
        <f t="shared" si="159"/>
        <v>35</v>
      </c>
      <c r="C3410">
        <f t="shared" si="160"/>
        <v>28</v>
      </c>
      <c r="D3410" t="str">
        <f>VLOOKUP(B3410,Categorisation_T!$B$4:$C$51,2,FALSE)</f>
        <v>Ζ10</v>
      </c>
      <c r="E3410">
        <f>HLOOKUP(C3410,Categorisation_T!$D$1:$DH$4,4,FALSE)</f>
        <v>16.2</v>
      </c>
      <c r="F3410" t="str">
        <f t="shared" si="161"/>
        <v>16.2-Ζ10</v>
      </c>
      <c r="G3410">
        <f>VLOOKUP($B3410,Categorisation_T_Score!$B$1:$DH$51,$C3410+2,FALSE)</f>
        <v>0</v>
      </c>
      <c r="H3410">
        <f>IFERROR(VLOOKUP(G3410,ScoreCards!$C$3:$F$6,4),0)</f>
        <v>0</v>
      </c>
    </row>
    <row r="3411" spans="2:8">
      <c r="B3411">
        <f t="shared" si="159"/>
        <v>35</v>
      </c>
      <c r="C3411">
        <f t="shared" si="160"/>
        <v>29</v>
      </c>
      <c r="D3411" t="str">
        <f>VLOOKUP(B3411,Categorisation_T!$B$4:$C$51,2,FALSE)</f>
        <v>Ζ10</v>
      </c>
      <c r="E3411">
        <f>HLOOKUP(C3411,Categorisation_T!$D$1:$DH$4,4,FALSE)</f>
        <v>17.100000000000001</v>
      </c>
      <c r="F3411" t="str">
        <f t="shared" si="161"/>
        <v>17.1-Ζ10</v>
      </c>
      <c r="G3411">
        <f>VLOOKUP($B3411,Categorisation_T_Score!$B$1:$DH$51,$C3411+2,FALSE)</f>
        <v>0</v>
      </c>
      <c r="H3411">
        <f>IFERROR(VLOOKUP(G3411,ScoreCards!$C$3:$F$6,4),0)</f>
        <v>0</v>
      </c>
    </row>
    <row r="3412" spans="2:8">
      <c r="B3412">
        <f t="shared" si="159"/>
        <v>35</v>
      </c>
      <c r="C3412">
        <f t="shared" si="160"/>
        <v>30</v>
      </c>
      <c r="D3412" t="str">
        <f>VLOOKUP(B3412,Categorisation_T!$B$4:$C$51,2,FALSE)</f>
        <v>Ζ10</v>
      </c>
      <c r="E3412">
        <f>HLOOKUP(C3412,Categorisation_T!$D$1:$DH$4,4,FALSE)</f>
        <v>17.2</v>
      </c>
      <c r="F3412" t="str">
        <f t="shared" si="161"/>
        <v>17.2-Ζ10</v>
      </c>
      <c r="G3412" t="str">
        <f>VLOOKUP($B3412,Categorisation_T_Score!$B$1:$DH$51,$C3412+2,FALSE)</f>
        <v>P3</v>
      </c>
      <c r="H3412">
        <f>IFERROR(VLOOKUP(G3412,ScoreCards!$C$3:$F$6,4),0)</f>
        <v>0</v>
      </c>
    </row>
    <row r="3413" spans="2:8">
      <c r="B3413">
        <f t="shared" si="159"/>
        <v>35</v>
      </c>
      <c r="C3413">
        <f t="shared" si="160"/>
        <v>31</v>
      </c>
      <c r="D3413" t="str">
        <f>VLOOKUP(B3413,Categorisation_T!$B$4:$C$51,2,FALSE)</f>
        <v>Ζ10</v>
      </c>
      <c r="E3413">
        <f>HLOOKUP(C3413,Categorisation_T!$D$1:$DH$4,4,FALSE)</f>
        <v>18.100000000000001</v>
      </c>
      <c r="F3413" t="str">
        <f t="shared" si="161"/>
        <v>18.1-Ζ10</v>
      </c>
      <c r="G3413" t="str">
        <f>VLOOKUP($B3413,Categorisation_T_Score!$B$1:$DH$51,$C3413+2,FALSE)</f>
        <v>P3</v>
      </c>
      <c r="H3413">
        <f>IFERROR(VLOOKUP(G3413,ScoreCards!$C$3:$F$6,4),0)</f>
        <v>0</v>
      </c>
    </row>
    <row r="3414" spans="2:8">
      <c r="B3414">
        <f t="shared" si="159"/>
        <v>35</v>
      </c>
      <c r="C3414">
        <f t="shared" si="160"/>
        <v>32</v>
      </c>
      <c r="D3414" t="str">
        <f>VLOOKUP(B3414,Categorisation_T!$B$4:$C$51,2,FALSE)</f>
        <v>Ζ10</v>
      </c>
      <c r="E3414" t="str">
        <f>HLOOKUP(C3414,Categorisation_T!$D$1:$DH$4,4,FALSE)</f>
        <v>E</v>
      </c>
      <c r="F3414" t="str">
        <f t="shared" si="161"/>
        <v>E-Ζ10</v>
      </c>
      <c r="G3414">
        <f>VLOOKUP($B3414,Categorisation_T_Score!$B$1:$DH$51,$C3414+2,FALSE)</f>
        <v>0</v>
      </c>
      <c r="H3414">
        <f>IFERROR(VLOOKUP(G3414,ScoreCards!$C$3:$F$6,4),0)</f>
        <v>0</v>
      </c>
    </row>
    <row r="3415" spans="2:8">
      <c r="B3415">
        <f t="shared" si="159"/>
        <v>35</v>
      </c>
      <c r="C3415">
        <f t="shared" si="160"/>
        <v>33</v>
      </c>
      <c r="D3415" t="str">
        <f>VLOOKUP(B3415,Categorisation_T!$B$4:$C$51,2,FALSE)</f>
        <v>Ζ10</v>
      </c>
      <c r="E3415">
        <f>HLOOKUP(C3415,Categorisation_T!$D$1:$DH$4,4,FALSE)</f>
        <v>19.100000000000001</v>
      </c>
      <c r="F3415" t="str">
        <f t="shared" si="161"/>
        <v>19.1-Ζ10</v>
      </c>
      <c r="G3415">
        <f>VLOOKUP($B3415,Categorisation_T_Score!$B$1:$DH$51,$C3415+2,FALSE)</f>
        <v>0</v>
      </c>
      <c r="H3415">
        <f>IFERROR(VLOOKUP(G3415,ScoreCards!$C$3:$F$6,4),0)</f>
        <v>0</v>
      </c>
    </row>
    <row r="3416" spans="2:8">
      <c r="B3416">
        <f t="shared" si="159"/>
        <v>35</v>
      </c>
      <c r="C3416">
        <f t="shared" si="160"/>
        <v>34</v>
      </c>
      <c r="D3416" t="str">
        <f>VLOOKUP(B3416,Categorisation_T!$B$4:$C$51,2,FALSE)</f>
        <v>Ζ10</v>
      </c>
      <c r="E3416">
        <f>HLOOKUP(C3416,Categorisation_T!$D$1:$DH$4,4,FALSE)</f>
        <v>20.100000000000001</v>
      </c>
      <c r="F3416" t="str">
        <f t="shared" si="161"/>
        <v>20.1-Ζ10</v>
      </c>
      <c r="G3416">
        <f>VLOOKUP($B3416,Categorisation_T_Score!$B$1:$DH$51,$C3416+2,FALSE)</f>
        <v>0</v>
      </c>
      <c r="H3416">
        <f>IFERROR(VLOOKUP(G3416,ScoreCards!$C$3:$F$6,4),0)</f>
        <v>0</v>
      </c>
    </row>
    <row r="3417" spans="2:8">
      <c r="B3417">
        <f t="shared" si="159"/>
        <v>35</v>
      </c>
      <c r="C3417">
        <f t="shared" si="160"/>
        <v>35</v>
      </c>
      <c r="D3417" t="str">
        <f>VLOOKUP(B3417,Categorisation_T!$B$4:$C$51,2,FALSE)</f>
        <v>Ζ10</v>
      </c>
      <c r="E3417">
        <f>HLOOKUP(C3417,Categorisation_T!$D$1:$DH$4,4,FALSE)</f>
        <v>20.2</v>
      </c>
      <c r="F3417" t="str">
        <f t="shared" si="161"/>
        <v>20.2-Ζ10</v>
      </c>
      <c r="G3417">
        <f>VLOOKUP($B3417,Categorisation_T_Score!$B$1:$DH$51,$C3417+2,FALSE)</f>
        <v>0</v>
      </c>
      <c r="H3417">
        <f>IFERROR(VLOOKUP(G3417,ScoreCards!$C$3:$F$6,4),0)</f>
        <v>0</v>
      </c>
    </row>
    <row r="3418" spans="2:8">
      <c r="B3418">
        <f t="shared" si="159"/>
        <v>35</v>
      </c>
      <c r="C3418">
        <f t="shared" si="160"/>
        <v>36</v>
      </c>
      <c r="D3418" t="str">
        <f>VLOOKUP(B3418,Categorisation_T!$B$4:$C$51,2,FALSE)</f>
        <v>Ζ10</v>
      </c>
      <c r="E3418">
        <f>HLOOKUP(C3418,Categorisation_T!$D$1:$DH$4,4,FALSE)</f>
        <v>20.3</v>
      </c>
      <c r="F3418" t="str">
        <f t="shared" si="161"/>
        <v>20.3-Ζ10</v>
      </c>
      <c r="G3418">
        <f>VLOOKUP($B3418,Categorisation_T_Score!$B$1:$DH$51,$C3418+2,FALSE)</f>
        <v>0</v>
      </c>
      <c r="H3418">
        <f>IFERROR(VLOOKUP(G3418,ScoreCards!$C$3:$F$6,4),0)</f>
        <v>0</v>
      </c>
    </row>
    <row r="3419" spans="2:8">
      <c r="B3419">
        <f t="shared" si="159"/>
        <v>35</v>
      </c>
      <c r="C3419">
        <f t="shared" si="160"/>
        <v>37</v>
      </c>
      <c r="D3419" t="str">
        <f>VLOOKUP(B3419,Categorisation_T!$B$4:$C$51,2,FALSE)</f>
        <v>Ζ10</v>
      </c>
      <c r="E3419">
        <f>HLOOKUP(C3419,Categorisation_T!$D$1:$DH$4,4,FALSE)</f>
        <v>20.399999999999999</v>
      </c>
      <c r="F3419" t="str">
        <f t="shared" si="161"/>
        <v>20.4-Ζ10</v>
      </c>
      <c r="G3419">
        <f>VLOOKUP($B3419,Categorisation_T_Score!$B$1:$DH$51,$C3419+2,FALSE)</f>
        <v>0</v>
      </c>
      <c r="H3419">
        <f>IFERROR(VLOOKUP(G3419,ScoreCards!$C$3:$F$6,4),0)</f>
        <v>0</v>
      </c>
    </row>
    <row r="3420" spans="2:8">
      <c r="B3420">
        <f t="shared" si="159"/>
        <v>35</v>
      </c>
      <c r="C3420">
        <f t="shared" si="160"/>
        <v>38</v>
      </c>
      <c r="D3420" t="str">
        <f>VLOOKUP(B3420,Categorisation_T!$B$4:$C$51,2,FALSE)</f>
        <v>Ζ10</v>
      </c>
      <c r="E3420">
        <f>HLOOKUP(C3420,Categorisation_T!$D$1:$DH$4,4,FALSE)</f>
        <v>20.5</v>
      </c>
      <c r="F3420" t="str">
        <f t="shared" si="161"/>
        <v>20.5-Ζ10</v>
      </c>
      <c r="G3420">
        <f>VLOOKUP($B3420,Categorisation_T_Score!$B$1:$DH$51,$C3420+2,FALSE)</f>
        <v>0</v>
      </c>
      <c r="H3420">
        <f>IFERROR(VLOOKUP(G3420,ScoreCards!$C$3:$F$6,4),0)</f>
        <v>0</v>
      </c>
    </row>
    <row r="3421" spans="2:8">
      <c r="B3421">
        <f t="shared" si="159"/>
        <v>35</v>
      </c>
      <c r="C3421">
        <f t="shared" si="160"/>
        <v>39</v>
      </c>
      <c r="D3421" t="str">
        <f>VLOOKUP(B3421,Categorisation_T!$B$4:$C$51,2,FALSE)</f>
        <v>Ζ10</v>
      </c>
      <c r="E3421">
        <f>HLOOKUP(C3421,Categorisation_T!$D$1:$DH$4,4,FALSE)</f>
        <v>20.6</v>
      </c>
      <c r="F3421" t="str">
        <f t="shared" si="161"/>
        <v>20.6-Ζ10</v>
      </c>
      <c r="G3421">
        <f>VLOOKUP($B3421,Categorisation_T_Score!$B$1:$DH$51,$C3421+2,FALSE)</f>
        <v>0</v>
      </c>
      <c r="H3421">
        <f>IFERROR(VLOOKUP(G3421,ScoreCards!$C$3:$F$6,4),0)</f>
        <v>0</v>
      </c>
    </row>
    <row r="3422" spans="2:8">
      <c r="B3422">
        <f t="shared" si="159"/>
        <v>35</v>
      </c>
      <c r="C3422">
        <f t="shared" si="160"/>
        <v>40</v>
      </c>
      <c r="D3422" t="str">
        <f>VLOOKUP(B3422,Categorisation_T!$B$4:$C$51,2,FALSE)</f>
        <v>Ζ10</v>
      </c>
      <c r="E3422">
        <f>HLOOKUP(C3422,Categorisation_T!$D$1:$DH$4,4,FALSE)</f>
        <v>21.1</v>
      </c>
      <c r="F3422" t="str">
        <f t="shared" si="161"/>
        <v>21.1-Ζ10</v>
      </c>
      <c r="G3422">
        <f>VLOOKUP($B3422,Categorisation_T_Score!$B$1:$DH$51,$C3422+2,FALSE)</f>
        <v>0</v>
      </c>
      <c r="H3422">
        <f>IFERROR(VLOOKUP(G3422,ScoreCards!$C$3:$F$6,4),0)</f>
        <v>0</v>
      </c>
    </row>
    <row r="3423" spans="2:8">
      <c r="B3423">
        <f t="shared" si="159"/>
        <v>35</v>
      </c>
      <c r="C3423">
        <f t="shared" si="160"/>
        <v>41</v>
      </c>
      <c r="D3423" t="str">
        <f>VLOOKUP(B3423,Categorisation_T!$B$4:$C$51,2,FALSE)</f>
        <v>Ζ10</v>
      </c>
      <c r="E3423">
        <f>HLOOKUP(C3423,Categorisation_T!$D$1:$DH$4,4,FALSE)</f>
        <v>21.2</v>
      </c>
      <c r="F3423" t="str">
        <f t="shared" si="161"/>
        <v>21.2-Ζ10</v>
      </c>
      <c r="G3423">
        <f>VLOOKUP($B3423,Categorisation_T_Score!$B$1:$DH$51,$C3423+2,FALSE)</f>
        <v>0</v>
      </c>
      <c r="H3423">
        <f>IFERROR(VLOOKUP(G3423,ScoreCards!$C$3:$F$6,4),0)</f>
        <v>0</v>
      </c>
    </row>
    <row r="3424" spans="2:8">
      <c r="B3424">
        <f t="shared" si="159"/>
        <v>35</v>
      </c>
      <c r="C3424">
        <f t="shared" si="160"/>
        <v>42</v>
      </c>
      <c r="D3424" t="str">
        <f>VLOOKUP(B3424,Categorisation_T!$B$4:$C$51,2,FALSE)</f>
        <v>Ζ10</v>
      </c>
      <c r="E3424">
        <f>HLOOKUP(C3424,Categorisation_T!$D$1:$DH$4,4,FALSE)</f>
        <v>22.1</v>
      </c>
      <c r="F3424" t="str">
        <f t="shared" si="161"/>
        <v>22.1-Ζ10</v>
      </c>
      <c r="G3424">
        <f>VLOOKUP($B3424,Categorisation_T_Score!$B$1:$DH$51,$C3424+2,FALSE)</f>
        <v>0</v>
      </c>
      <c r="H3424">
        <f>IFERROR(VLOOKUP(G3424,ScoreCards!$C$3:$F$6,4),0)</f>
        <v>0</v>
      </c>
    </row>
    <row r="3425" spans="2:8">
      <c r="B3425">
        <f t="shared" si="159"/>
        <v>35</v>
      </c>
      <c r="C3425">
        <f t="shared" si="160"/>
        <v>43</v>
      </c>
      <c r="D3425" t="str">
        <f>VLOOKUP(B3425,Categorisation_T!$B$4:$C$51,2,FALSE)</f>
        <v>Ζ10</v>
      </c>
      <c r="E3425">
        <f>HLOOKUP(C3425,Categorisation_T!$D$1:$DH$4,4,FALSE)</f>
        <v>22.2</v>
      </c>
      <c r="F3425" t="str">
        <f t="shared" si="161"/>
        <v>22.2-Ζ10</v>
      </c>
      <c r="G3425">
        <f>VLOOKUP($B3425,Categorisation_T_Score!$B$1:$DH$51,$C3425+2,FALSE)</f>
        <v>0</v>
      </c>
      <c r="H3425">
        <f>IFERROR(VLOOKUP(G3425,ScoreCards!$C$3:$F$6,4),0)</f>
        <v>0</v>
      </c>
    </row>
    <row r="3426" spans="2:8">
      <c r="B3426">
        <f t="shared" si="159"/>
        <v>35</v>
      </c>
      <c r="C3426">
        <f t="shared" si="160"/>
        <v>44</v>
      </c>
      <c r="D3426" t="str">
        <f>VLOOKUP(B3426,Categorisation_T!$B$4:$C$51,2,FALSE)</f>
        <v>Ζ10</v>
      </c>
      <c r="E3426" t="str">
        <f>HLOOKUP(C3426,Categorisation_T!$D$1:$DH$4,4,FALSE)</f>
        <v>F</v>
      </c>
      <c r="F3426" t="str">
        <f t="shared" si="161"/>
        <v>F-Ζ10</v>
      </c>
      <c r="G3426">
        <f>VLOOKUP($B3426,Categorisation_T_Score!$B$1:$DH$51,$C3426+2,FALSE)</f>
        <v>0</v>
      </c>
      <c r="H3426">
        <f>IFERROR(VLOOKUP(G3426,ScoreCards!$C$3:$F$6,4),0)</f>
        <v>0</v>
      </c>
    </row>
    <row r="3427" spans="2:8">
      <c r="B3427">
        <f t="shared" si="159"/>
        <v>35</v>
      </c>
      <c r="C3427">
        <f t="shared" si="160"/>
        <v>45</v>
      </c>
      <c r="D3427" t="str">
        <f>VLOOKUP(B3427,Categorisation_T!$B$4:$C$51,2,FALSE)</f>
        <v>Ζ10</v>
      </c>
      <c r="E3427">
        <f>HLOOKUP(C3427,Categorisation_T!$D$1:$DH$4,4,FALSE)</f>
        <v>23.1</v>
      </c>
      <c r="F3427" t="str">
        <f t="shared" si="161"/>
        <v>23.1-Ζ10</v>
      </c>
      <c r="G3427">
        <f>VLOOKUP($B3427,Categorisation_T_Score!$B$1:$DH$51,$C3427+2,FALSE)</f>
        <v>0</v>
      </c>
      <c r="H3427">
        <f>IFERROR(VLOOKUP(G3427,ScoreCards!$C$3:$F$6,4),0)</f>
        <v>0</v>
      </c>
    </row>
    <row r="3428" spans="2:8">
      <c r="B3428">
        <f t="shared" si="159"/>
        <v>35</v>
      </c>
      <c r="C3428">
        <f t="shared" si="160"/>
        <v>46</v>
      </c>
      <c r="D3428" t="str">
        <f>VLOOKUP(B3428,Categorisation_T!$B$4:$C$51,2,FALSE)</f>
        <v>Ζ10</v>
      </c>
      <c r="E3428">
        <f>HLOOKUP(C3428,Categorisation_T!$D$1:$DH$4,4,FALSE)</f>
        <v>23.2</v>
      </c>
      <c r="F3428" t="str">
        <f t="shared" si="161"/>
        <v>23.2-Ζ10</v>
      </c>
      <c r="G3428">
        <f>VLOOKUP($B3428,Categorisation_T_Score!$B$1:$DH$51,$C3428+2,FALSE)</f>
        <v>0</v>
      </c>
      <c r="H3428">
        <f>IFERROR(VLOOKUP(G3428,ScoreCards!$C$3:$F$6,4),0)</f>
        <v>0</v>
      </c>
    </row>
    <row r="3429" spans="2:8">
      <c r="B3429">
        <f t="shared" si="159"/>
        <v>35</v>
      </c>
      <c r="C3429">
        <f t="shared" si="160"/>
        <v>47</v>
      </c>
      <c r="D3429" t="str">
        <f>VLOOKUP(B3429,Categorisation_T!$B$4:$C$51,2,FALSE)</f>
        <v>Ζ10</v>
      </c>
      <c r="E3429">
        <f>HLOOKUP(C3429,Categorisation_T!$D$1:$DH$4,4,FALSE)</f>
        <v>23.3</v>
      </c>
      <c r="F3429" t="str">
        <f t="shared" si="161"/>
        <v>23.3-Ζ10</v>
      </c>
      <c r="G3429">
        <f>VLOOKUP($B3429,Categorisation_T_Score!$B$1:$DH$51,$C3429+2,FALSE)</f>
        <v>0</v>
      </c>
      <c r="H3429">
        <f>IFERROR(VLOOKUP(G3429,ScoreCards!$C$3:$F$6,4),0)</f>
        <v>0</v>
      </c>
    </row>
    <row r="3430" spans="2:8">
      <c r="B3430">
        <f t="shared" si="159"/>
        <v>35</v>
      </c>
      <c r="C3430">
        <f t="shared" si="160"/>
        <v>48</v>
      </c>
      <c r="D3430" t="str">
        <f>VLOOKUP(B3430,Categorisation_T!$B$4:$C$51,2,FALSE)</f>
        <v>Ζ10</v>
      </c>
      <c r="E3430">
        <f>HLOOKUP(C3430,Categorisation_T!$D$1:$DH$4,4,FALSE)</f>
        <v>23.4</v>
      </c>
      <c r="F3430" t="str">
        <f t="shared" si="161"/>
        <v>23.4-Ζ10</v>
      </c>
      <c r="G3430">
        <f>VLOOKUP($B3430,Categorisation_T_Score!$B$1:$DH$51,$C3430+2,FALSE)</f>
        <v>0</v>
      </c>
      <c r="H3430">
        <f>IFERROR(VLOOKUP(G3430,ScoreCards!$C$3:$F$6,4),0)</f>
        <v>0</v>
      </c>
    </row>
    <row r="3431" spans="2:8">
      <c r="B3431">
        <f t="shared" si="159"/>
        <v>35</v>
      </c>
      <c r="C3431">
        <f t="shared" si="160"/>
        <v>49</v>
      </c>
      <c r="D3431" t="str">
        <f>VLOOKUP(B3431,Categorisation_T!$B$4:$C$51,2,FALSE)</f>
        <v>Ζ10</v>
      </c>
      <c r="E3431">
        <f>HLOOKUP(C3431,Categorisation_T!$D$1:$DH$4,4,FALSE)</f>
        <v>23.5</v>
      </c>
      <c r="F3431" t="str">
        <f t="shared" si="161"/>
        <v>23.5-Ζ10</v>
      </c>
      <c r="G3431">
        <f>VLOOKUP($B3431,Categorisation_T_Score!$B$1:$DH$51,$C3431+2,FALSE)</f>
        <v>0</v>
      </c>
      <c r="H3431">
        <f>IFERROR(VLOOKUP(G3431,ScoreCards!$C$3:$F$6,4),0)</f>
        <v>0</v>
      </c>
    </row>
    <row r="3432" spans="2:8">
      <c r="B3432">
        <f t="shared" si="159"/>
        <v>35</v>
      </c>
      <c r="C3432">
        <f t="shared" si="160"/>
        <v>50</v>
      </c>
      <c r="D3432" t="str">
        <f>VLOOKUP(B3432,Categorisation_T!$B$4:$C$51,2,FALSE)</f>
        <v>Ζ10</v>
      </c>
      <c r="E3432">
        <f>HLOOKUP(C3432,Categorisation_T!$D$1:$DH$4,4,FALSE)</f>
        <v>23.6</v>
      </c>
      <c r="F3432" t="str">
        <f t="shared" si="161"/>
        <v>23.6-Ζ10</v>
      </c>
      <c r="G3432">
        <f>VLOOKUP($B3432,Categorisation_T_Score!$B$1:$DH$51,$C3432+2,FALSE)</f>
        <v>0</v>
      </c>
      <c r="H3432">
        <f>IFERROR(VLOOKUP(G3432,ScoreCards!$C$3:$F$6,4),0)</f>
        <v>0</v>
      </c>
    </row>
    <row r="3433" spans="2:8">
      <c r="B3433">
        <f t="shared" si="159"/>
        <v>35</v>
      </c>
      <c r="C3433">
        <f t="shared" si="160"/>
        <v>51</v>
      </c>
      <c r="D3433" t="str">
        <f>VLOOKUP(B3433,Categorisation_T!$B$4:$C$51,2,FALSE)</f>
        <v>Ζ10</v>
      </c>
      <c r="E3433">
        <f>HLOOKUP(C3433,Categorisation_T!$D$1:$DH$4,4,FALSE)</f>
        <v>23.7</v>
      </c>
      <c r="F3433" t="str">
        <f t="shared" si="161"/>
        <v>23.7-Ζ10</v>
      </c>
      <c r="G3433">
        <f>VLOOKUP($B3433,Categorisation_T_Score!$B$1:$DH$51,$C3433+2,FALSE)</f>
        <v>0</v>
      </c>
      <c r="H3433">
        <f>IFERROR(VLOOKUP(G3433,ScoreCards!$C$3:$F$6,4),0)</f>
        <v>0</v>
      </c>
    </row>
    <row r="3434" spans="2:8">
      <c r="B3434">
        <f t="shared" si="159"/>
        <v>35</v>
      </c>
      <c r="C3434">
        <f t="shared" si="160"/>
        <v>52</v>
      </c>
      <c r="D3434" t="str">
        <f>VLOOKUP(B3434,Categorisation_T!$B$4:$C$51,2,FALSE)</f>
        <v>Ζ10</v>
      </c>
      <c r="E3434">
        <f>HLOOKUP(C3434,Categorisation_T!$D$1:$DH$4,4,FALSE)</f>
        <v>38</v>
      </c>
      <c r="F3434" t="str">
        <f t="shared" si="161"/>
        <v>38-Ζ10</v>
      </c>
      <c r="G3434">
        <f>VLOOKUP($B3434,Categorisation_T_Score!$B$1:$DH$51,$C3434+2,FALSE)</f>
        <v>0</v>
      </c>
      <c r="H3434">
        <f>IFERROR(VLOOKUP(G3434,ScoreCards!$C$3:$F$6,4),0)</f>
        <v>0</v>
      </c>
    </row>
    <row r="3435" spans="2:8">
      <c r="B3435">
        <f t="shared" si="159"/>
        <v>35</v>
      </c>
      <c r="C3435">
        <f t="shared" si="160"/>
        <v>53</v>
      </c>
      <c r="D3435" t="str">
        <f>VLOOKUP(B3435,Categorisation_T!$B$4:$C$51,2,FALSE)</f>
        <v>Ζ10</v>
      </c>
      <c r="E3435">
        <f>HLOOKUP(C3435,Categorisation_T!$D$1:$DH$4,4,FALSE)</f>
        <v>39</v>
      </c>
      <c r="F3435" t="str">
        <f t="shared" si="161"/>
        <v>39-Ζ10</v>
      </c>
      <c r="G3435">
        <f>VLOOKUP($B3435,Categorisation_T_Score!$B$1:$DH$51,$C3435+2,FALSE)</f>
        <v>0</v>
      </c>
      <c r="H3435">
        <f>IFERROR(VLOOKUP(G3435,ScoreCards!$C$3:$F$6,4),0)</f>
        <v>0</v>
      </c>
    </row>
    <row r="3436" spans="2:8">
      <c r="B3436">
        <f t="shared" si="159"/>
        <v>35</v>
      </c>
      <c r="C3436">
        <f t="shared" si="160"/>
        <v>54</v>
      </c>
      <c r="D3436" t="str">
        <f>VLOOKUP(B3436,Categorisation_T!$B$4:$C$51,2,FALSE)</f>
        <v>Ζ10</v>
      </c>
      <c r="E3436" t="str">
        <f>HLOOKUP(C3436,Categorisation_T!$D$1:$DH$4,4,FALSE)</f>
        <v>G</v>
      </c>
      <c r="F3436" t="str">
        <f t="shared" si="161"/>
        <v>G-Ζ10</v>
      </c>
      <c r="G3436">
        <f>VLOOKUP($B3436,Categorisation_T_Score!$B$1:$DH$51,$C3436+2,FALSE)</f>
        <v>0</v>
      </c>
      <c r="H3436">
        <f>IFERROR(VLOOKUP(G3436,ScoreCards!$C$3:$F$6,4),0)</f>
        <v>0</v>
      </c>
    </row>
    <row r="3437" spans="2:8">
      <c r="B3437">
        <f t="shared" si="159"/>
        <v>35</v>
      </c>
      <c r="C3437">
        <f t="shared" si="160"/>
        <v>55</v>
      </c>
      <c r="D3437" t="str">
        <f>VLOOKUP(B3437,Categorisation_T!$B$4:$C$51,2,FALSE)</f>
        <v>Ζ10</v>
      </c>
      <c r="E3437">
        <f>HLOOKUP(C3437,Categorisation_T!$D$1:$DH$4,4,FALSE)</f>
        <v>24.1</v>
      </c>
      <c r="F3437" t="str">
        <f t="shared" si="161"/>
        <v>24.1-Ζ10</v>
      </c>
      <c r="G3437">
        <f>VLOOKUP($B3437,Categorisation_T_Score!$B$1:$DH$51,$C3437+2,FALSE)</f>
        <v>0</v>
      </c>
      <c r="H3437">
        <f>IFERROR(VLOOKUP(G3437,ScoreCards!$C$3:$F$6,4),0)</f>
        <v>0</v>
      </c>
    </row>
    <row r="3438" spans="2:8">
      <c r="B3438">
        <f t="shared" si="159"/>
        <v>35</v>
      </c>
      <c r="C3438">
        <f t="shared" si="160"/>
        <v>56</v>
      </c>
      <c r="D3438" t="str">
        <f>VLOOKUP(B3438,Categorisation_T!$B$4:$C$51,2,FALSE)</f>
        <v>Ζ10</v>
      </c>
      <c r="E3438">
        <f>HLOOKUP(C3438,Categorisation_T!$D$1:$DH$4,4,FALSE)</f>
        <v>24.2</v>
      </c>
      <c r="F3438" t="str">
        <f t="shared" si="161"/>
        <v>24.2-Ζ10</v>
      </c>
      <c r="G3438">
        <f>VLOOKUP($B3438,Categorisation_T_Score!$B$1:$DH$51,$C3438+2,FALSE)</f>
        <v>0</v>
      </c>
      <c r="H3438">
        <f>IFERROR(VLOOKUP(G3438,ScoreCards!$C$3:$F$6,4),0)</f>
        <v>0</v>
      </c>
    </row>
    <row r="3439" spans="2:8">
      <c r="B3439">
        <f t="shared" si="159"/>
        <v>35</v>
      </c>
      <c r="C3439">
        <f t="shared" si="160"/>
        <v>57</v>
      </c>
      <c r="D3439" t="str">
        <f>VLOOKUP(B3439,Categorisation_T!$B$4:$C$51,2,FALSE)</f>
        <v>Ζ10</v>
      </c>
      <c r="E3439">
        <f>HLOOKUP(C3439,Categorisation_T!$D$1:$DH$4,4,FALSE)</f>
        <v>24.3</v>
      </c>
      <c r="F3439" t="str">
        <f t="shared" si="161"/>
        <v>24.3-Ζ10</v>
      </c>
      <c r="G3439">
        <f>VLOOKUP($B3439,Categorisation_T_Score!$B$1:$DH$51,$C3439+2,FALSE)</f>
        <v>0</v>
      </c>
      <c r="H3439">
        <f>IFERROR(VLOOKUP(G3439,ScoreCards!$C$3:$F$6,4),0)</f>
        <v>0</v>
      </c>
    </row>
    <row r="3440" spans="2:8">
      <c r="B3440">
        <f t="shared" si="159"/>
        <v>35</v>
      </c>
      <c r="C3440">
        <f t="shared" si="160"/>
        <v>58</v>
      </c>
      <c r="D3440" t="str">
        <f>VLOOKUP(B3440,Categorisation_T!$B$4:$C$51,2,FALSE)</f>
        <v>Ζ10</v>
      </c>
      <c r="E3440">
        <f>HLOOKUP(C3440,Categorisation_T!$D$1:$DH$4,4,FALSE)</f>
        <v>24.4</v>
      </c>
      <c r="F3440" t="str">
        <f t="shared" si="161"/>
        <v>24.4-Ζ10</v>
      </c>
      <c r="G3440">
        <f>VLOOKUP($B3440,Categorisation_T_Score!$B$1:$DH$51,$C3440+2,FALSE)</f>
        <v>0</v>
      </c>
      <c r="H3440">
        <f>IFERROR(VLOOKUP(G3440,ScoreCards!$C$3:$F$6,4),0)</f>
        <v>0</v>
      </c>
    </row>
    <row r="3441" spans="2:8">
      <c r="B3441">
        <f t="shared" si="159"/>
        <v>35</v>
      </c>
      <c r="C3441">
        <f t="shared" si="160"/>
        <v>59</v>
      </c>
      <c r="D3441" t="str">
        <f>VLOOKUP(B3441,Categorisation_T!$B$4:$C$51,2,FALSE)</f>
        <v>Ζ10</v>
      </c>
      <c r="E3441">
        <f>HLOOKUP(C3441,Categorisation_T!$D$1:$DH$4,4,FALSE)</f>
        <v>24.5</v>
      </c>
      <c r="F3441" t="str">
        <f t="shared" si="161"/>
        <v>24.5-Ζ10</v>
      </c>
      <c r="G3441">
        <f>VLOOKUP($B3441,Categorisation_T_Score!$B$1:$DH$51,$C3441+2,FALSE)</f>
        <v>0</v>
      </c>
      <c r="H3441">
        <f>IFERROR(VLOOKUP(G3441,ScoreCards!$C$3:$F$6,4),0)</f>
        <v>0</v>
      </c>
    </row>
    <row r="3442" spans="2:8">
      <c r="B3442">
        <f t="shared" ref="B3442:B3505" si="162">B3333+1</f>
        <v>35</v>
      </c>
      <c r="C3442">
        <f t="shared" ref="C3442:C3505" si="163">C3333</f>
        <v>60</v>
      </c>
      <c r="D3442" t="str">
        <f>VLOOKUP(B3442,Categorisation_T!$B$4:$C$51,2,FALSE)</f>
        <v>Ζ10</v>
      </c>
      <c r="E3442">
        <f>HLOOKUP(C3442,Categorisation_T!$D$1:$DH$4,4,FALSE)</f>
        <v>25.1</v>
      </c>
      <c r="F3442" t="str">
        <f t="shared" si="161"/>
        <v>25.1-Ζ10</v>
      </c>
      <c r="G3442">
        <f>VLOOKUP($B3442,Categorisation_T_Score!$B$1:$DH$51,$C3442+2,FALSE)</f>
        <v>0</v>
      </c>
      <c r="H3442">
        <f>IFERROR(VLOOKUP(G3442,ScoreCards!$C$3:$F$6,4),0)</f>
        <v>0</v>
      </c>
    </row>
    <row r="3443" spans="2:8">
      <c r="B3443">
        <f t="shared" si="162"/>
        <v>35</v>
      </c>
      <c r="C3443">
        <f t="shared" si="163"/>
        <v>61</v>
      </c>
      <c r="D3443" t="str">
        <f>VLOOKUP(B3443,Categorisation_T!$B$4:$C$51,2,FALSE)</f>
        <v>Ζ10</v>
      </c>
      <c r="E3443">
        <f>HLOOKUP(C3443,Categorisation_T!$D$1:$DH$4,4,FALSE)</f>
        <v>25.2</v>
      </c>
      <c r="F3443" t="str">
        <f t="shared" si="161"/>
        <v>25.2-Ζ10</v>
      </c>
      <c r="G3443">
        <f>VLOOKUP($B3443,Categorisation_T_Score!$B$1:$DH$51,$C3443+2,FALSE)</f>
        <v>0</v>
      </c>
      <c r="H3443">
        <f>IFERROR(VLOOKUP(G3443,ScoreCards!$C$3:$F$6,4),0)</f>
        <v>0</v>
      </c>
    </row>
    <row r="3444" spans="2:8">
      <c r="B3444">
        <f t="shared" si="162"/>
        <v>35</v>
      </c>
      <c r="C3444">
        <f t="shared" si="163"/>
        <v>62</v>
      </c>
      <c r="D3444" t="str">
        <f>VLOOKUP(B3444,Categorisation_T!$B$4:$C$51,2,FALSE)</f>
        <v>Ζ10</v>
      </c>
      <c r="E3444">
        <f>HLOOKUP(C3444,Categorisation_T!$D$1:$DH$4,4,FALSE)</f>
        <v>25.3</v>
      </c>
      <c r="F3444" t="str">
        <f t="shared" si="161"/>
        <v>25.3-Ζ10</v>
      </c>
      <c r="G3444">
        <f>VLOOKUP($B3444,Categorisation_T_Score!$B$1:$DH$51,$C3444+2,FALSE)</f>
        <v>0</v>
      </c>
      <c r="H3444">
        <f>IFERROR(VLOOKUP(G3444,ScoreCards!$C$3:$F$6,4),0)</f>
        <v>0</v>
      </c>
    </row>
    <row r="3445" spans="2:8">
      <c r="B3445">
        <f t="shared" si="162"/>
        <v>35</v>
      </c>
      <c r="C3445">
        <f t="shared" si="163"/>
        <v>63</v>
      </c>
      <c r="D3445" t="str">
        <f>VLOOKUP(B3445,Categorisation_T!$B$4:$C$51,2,FALSE)</f>
        <v>Ζ10</v>
      </c>
      <c r="E3445">
        <f>HLOOKUP(C3445,Categorisation_T!$D$1:$DH$4,4,FALSE)</f>
        <v>25.4</v>
      </c>
      <c r="F3445" t="str">
        <f t="shared" si="161"/>
        <v>25.4-Ζ10</v>
      </c>
      <c r="G3445">
        <f>VLOOKUP($B3445,Categorisation_T_Score!$B$1:$DH$51,$C3445+2,FALSE)</f>
        <v>0</v>
      </c>
      <c r="H3445">
        <f>IFERROR(VLOOKUP(G3445,ScoreCards!$C$3:$F$6,4),0)</f>
        <v>0</v>
      </c>
    </row>
    <row r="3446" spans="2:8">
      <c r="B3446">
        <f t="shared" si="162"/>
        <v>35</v>
      </c>
      <c r="C3446">
        <f t="shared" si="163"/>
        <v>64</v>
      </c>
      <c r="D3446" t="str">
        <f>VLOOKUP(B3446,Categorisation_T!$B$4:$C$51,2,FALSE)</f>
        <v>Ζ10</v>
      </c>
      <c r="E3446">
        <f>HLOOKUP(C3446,Categorisation_T!$D$1:$DH$4,4,FALSE)</f>
        <v>25.5</v>
      </c>
      <c r="F3446" t="str">
        <f t="shared" si="161"/>
        <v>25.5-Ζ10</v>
      </c>
      <c r="G3446">
        <f>VLOOKUP($B3446,Categorisation_T_Score!$B$1:$DH$51,$C3446+2,FALSE)</f>
        <v>0</v>
      </c>
      <c r="H3446">
        <f>IFERROR(VLOOKUP(G3446,ScoreCards!$C$3:$F$6,4),0)</f>
        <v>0</v>
      </c>
    </row>
    <row r="3447" spans="2:8">
      <c r="B3447">
        <f t="shared" si="162"/>
        <v>35</v>
      </c>
      <c r="C3447">
        <f t="shared" si="163"/>
        <v>65</v>
      </c>
      <c r="D3447" t="str">
        <f>VLOOKUP(B3447,Categorisation_T!$B$4:$C$51,2,FALSE)</f>
        <v>Ζ10</v>
      </c>
      <c r="E3447">
        <f>HLOOKUP(C3447,Categorisation_T!$D$1:$DH$4,4,FALSE)</f>
        <v>25.6</v>
      </c>
      <c r="F3447" t="str">
        <f t="shared" si="161"/>
        <v>25.6-Ζ10</v>
      </c>
      <c r="G3447">
        <f>VLOOKUP($B3447,Categorisation_T_Score!$B$1:$DH$51,$C3447+2,FALSE)</f>
        <v>0</v>
      </c>
      <c r="H3447">
        <f>IFERROR(VLOOKUP(G3447,ScoreCards!$C$3:$F$6,4),0)</f>
        <v>0</v>
      </c>
    </row>
    <row r="3448" spans="2:8">
      <c r="B3448">
        <f t="shared" si="162"/>
        <v>35</v>
      </c>
      <c r="C3448">
        <f t="shared" si="163"/>
        <v>66</v>
      </c>
      <c r="D3448" t="str">
        <f>VLOOKUP(B3448,Categorisation_T!$B$4:$C$51,2,FALSE)</f>
        <v>Ζ10</v>
      </c>
      <c r="E3448">
        <f>HLOOKUP(C3448,Categorisation_T!$D$1:$DH$4,4,FALSE)</f>
        <v>25.7</v>
      </c>
      <c r="F3448" t="str">
        <f t="shared" si="161"/>
        <v>25.7-Ζ10</v>
      </c>
      <c r="G3448">
        <f>VLOOKUP($B3448,Categorisation_T_Score!$B$1:$DH$51,$C3448+2,FALSE)</f>
        <v>0</v>
      </c>
      <c r="H3448">
        <f>IFERROR(VLOOKUP(G3448,ScoreCards!$C$3:$F$6,4),0)</f>
        <v>0</v>
      </c>
    </row>
    <row r="3449" spans="2:8">
      <c r="B3449">
        <f t="shared" si="162"/>
        <v>35</v>
      </c>
      <c r="C3449">
        <f t="shared" si="163"/>
        <v>67</v>
      </c>
      <c r="D3449" t="str">
        <f>VLOOKUP(B3449,Categorisation_T!$B$4:$C$51,2,FALSE)</f>
        <v>Ζ10</v>
      </c>
      <c r="E3449">
        <f>HLOOKUP(C3449,Categorisation_T!$D$1:$DH$4,4,FALSE)</f>
        <v>25.9</v>
      </c>
      <c r="F3449" t="str">
        <f t="shared" si="161"/>
        <v>25.9-Ζ10</v>
      </c>
      <c r="G3449">
        <f>VLOOKUP($B3449,Categorisation_T_Score!$B$1:$DH$51,$C3449+2,FALSE)</f>
        <v>0</v>
      </c>
      <c r="H3449">
        <f>IFERROR(VLOOKUP(G3449,ScoreCards!$C$3:$F$6,4),0)</f>
        <v>0</v>
      </c>
    </row>
    <row r="3450" spans="2:8">
      <c r="B3450">
        <f t="shared" si="162"/>
        <v>35</v>
      </c>
      <c r="C3450">
        <f t="shared" si="163"/>
        <v>68</v>
      </c>
      <c r="D3450" t="str">
        <f>VLOOKUP(B3450,Categorisation_T!$B$4:$C$51,2,FALSE)</f>
        <v>Ζ10</v>
      </c>
      <c r="E3450" t="str">
        <f>HLOOKUP(C3450,Categorisation_T!$D$1:$DH$4,4,FALSE)</f>
        <v>H</v>
      </c>
      <c r="F3450" t="str">
        <f t="shared" si="161"/>
        <v>H-Ζ10</v>
      </c>
      <c r="G3450">
        <f>VLOOKUP($B3450,Categorisation_T_Score!$B$1:$DH$51,$C3450+2,FALSE)</f>
        <v>0</v>
      </c>
      <c r="H3450">
        <f>IFERROR(VLOOKUP(G3450,ScoreCards!$C$3:$F$6,4),0)</f>
        <v>0</v>
      </c>
    </row>
    <row r="3451" spans="2:8">
      <c r="B3451">
        <f t="shared" si="162"/>
        <v>35</v>
      </c>
      <c r="C3451">
        <f t="shared" si="163"/>
        <v>69</v>
      </c>
      <c r="D3451" t="str">
        <f>VLOOKUP(B3451,Categorisation_T!$B$4:$C$51,2,FALSE)</f>
        <v>Ζ10</v>
      </c>
      <c r="E3451">
        <f>HLOOKUP(C3451,Categorisation_T!$D$1:$DH$4,4,FALSE)</f>
        <v>26.1</v>
      </c>
      <c r="F3451" t="str">
        <f t="shared" si="161"/>
        <v>26.1-Ζ10</v>
      </c>
      <c r="G3451">
        <f>VLOOKUP($B3451,Categorisation_T_Score!$B$1:$DH$51,$C3451+2,FALSE)</f>
        <v>0</v>
      </c>
      <c r="H3451">
        <f>IFERROR(VLOOKUP(G3451,ScoreCards!$C$3:$F$6,4),0)</f>
        <v>0</v>
      </c>
    </row>
    <row r="3452" spans="2:8">
      <c r="B3452">
        <f t="shared" si="162"/>
        <v>35</v>
      </c>
      <c r="C3452">
        <f t="shared" si="163"/>
        <v>70</v>
      </c>
      <c r="D3452" t="str">
        <f>VLOOKUP(B3452,Categorisation_T!$B$4:$C$51,2,FALSE)</f>
        <v>Ζ10</v>
      </c>
      <c r="E3452">
        <f>HLOOKUP(C3452,Categorisation_T!$D$1:$DH$4,4,FALSE)</f>
        <v>26.2</v>
      </c>
      <c r="F3452" t="str">
        <f t="shared" si="161"/>
        <v>26.2-Ζ10</v>
      </c>
      <c r="G3452">
        <f>VLOOKUP($B3452,Categorisation_T_Score!$B$1:$DH$51,$C3452+2,FALSE)</f>
        <v>0</v>
      </c>
      <c r="H3452">
        <f>IFERROR(VLOOKUP(G3452,ScoreCards!$C$3:$F$6,4),0)</f>
        <v>0</v>
      </c>
    </row>
    <row r="3453" spans="2:8">
      <c r="B3453">
        <f t="shared" si="162"/>
        <v>35</v>
      </c>
      <c r="C3453">
        <f t="shared" si="163"/>
        <v>71</v>
      </c>
      <c r="D3453" t="str">
        <f>VLOOKUP(B3453,Categorisation_T!$B$4:$C$51,2,FALSE)</f>
        <v>Ζ10</v>
      </c>
      <c r="E3453">
        <f>HLOOKUP(C3453,Categorisation_T!$D$1:$DH$4,4,FALSE)</f>
        <v>26.3</v>
      </c>
      <c r="F3453" t="str">
        <f t="shared" si="161"/>
        <v>26.3-Ζ10</v>
      </c>
      <c r="G3453">
        <f>VLOOKUP($B3453,Categorisation_T_Score!$B$1:$DH$51,$C3453+2,FALSE)</f>
        <v>0</v>
      </c>
      <c r="H3453">
        <f>IFERROR(VLOOKUP(G3453,ScoreCards!$C$3:$F$6,4),0)</f>
        <v>0</v>
      </c>
    </row>
    <row r="3454" spans="2:8">
      <c r="B3454">
        <f t="shared" si="162"/>
        <v>35</v>
      </c>
      <c r="C3454">
        <f t="shared" si="163"/>
        <v>72</v>
      </c>
      <c r="D3454" t="str">
        <f>VLOOKUP(B3454,Categorisation_T!$B$4:$C$51,2,FALSE)</f>
        <v>Ζ10</v>
      </c>
      <c r="E3454">
        <f>HLOOKUP(C3454,Categorisation_T!$D$1:$DH$4,4,FALSE)</f>
        <v>26.4</v>
      </c>
      <c r="F3454" t="str">
        <f t="shared" si="161"/>
        <v>26.4-Ζ10</v>
      </c>
      <c r="G3454">
        <f>VLOOKUP($B3454,Categorisation_T_Score!$B$1:$DH$51,$C3454+2,FALSE)</f>
        <v>0</v>
      </c>
      <c r="H3454">
        <f>IFERROR(VLOOKUP(G3454,ScoreCards!$C$3:$F$6,4),0)</f>
        <v>0</v>
      </c>
    </row>
    <row r="3455" spans="2:8">
      <c r="B3455">
        <f t="shared" si="162"/>
        <v>35</v>
      </c>
      <c r="C3455">
        <f t="shared" si="163"/>
        <v>73</v>
      </c>
      <c r="D3455" t="str">
        <f>VLOOKUP(B3455,Categorisation_T!$B$4:$C$51,2,FALSE)</f>
        <v>Ζ10</v>
      </c>
      <c r="E3455">
        <f>HLOOKUP(C3455,Categorisation_T!$D$1:$DH$4,4,FALSE)</f>
        <v>26.5</v>
      </c>
      <c r="F3455" t="str">
        <f t="shared" si="161"/>
        <v>26.5-Ζ10</v>
      </c>
      <c r="G3455">
        <f>VLOOKUP($B3455,Categorisation_T_Score!$B$1:$DH$51,$C3455+2,FALSE)</f>
        <v>0</v>
      </c>
      <c r="H3455">
        <f>IFERROR(VLOOKUP(G3455,ScoreCards!$C$3:$F$6,4),0)</f>
        <v>0</v>
      </c>
    </row>
    <row r="3456" spans="2:8">
      <c r="B3456">
        <f t="shared" si="162"/>
        <v>35</v>
      </c>
      <c r="C3456">
        <f t="shared" si="163"/>
        <v>74</v>
      </c>
      <c r="D3456" t="str">
        <f>VLOOKUP(B3456,Categorisation_T!$B$4:$C$51,2,FALSE)</f>
        <v>Ζ10</v>
      </c>
      <c r="E3456">
        <f>HLOOKUP(C3456,Categorisation_T!$D$1:$DH$4,4,FALSE)</f>
        <v>26.6</v>
      </c>
      <c r="F3456" t="str">
        <f t="shared" si="161"/>
        <v>26.6-Ζ10</v>
      </c>
      <c r="G3456">
        <f>VLOOKUP($B3456,Categorisation_T_Score!$B$1:$DH$51,$C3456+2,FALSE)</f>
        <v>0</v>
      </c>
      <c r="H3456">
        <f>IFERROR(VLOOKUP(G3456,ScoreCards!$C$3:$F$6,4),0)</f>
        <v>0</v>
      </c>
    </row>
    <row r="3457" spans="2:8">
      <c r="B3457">
        <f t="shared" si="162"/>
        <v>35</v>
      </c>
      <c r="C3457">
        <f t="shared" si="163"/>
        <v>75</v>
      </c>
      <c r="D3457" t="str">
        <f>VLOOKUP(B3457,Categorisation_T!$B$4:$C$51,2,FALSE)</f>
        <v>Ζ10</v>
      </c>
      <c r="E3457">
        <f>HLOOKUP(C3457,Categorisation_T!$D$1:$DH$4,4,FALSE)</f>
        <v>26.7</v>
      </c>
      <c r="F3457" t="str">
        <f t="shared" si="161"/>
        <v>26.7-Ζ10</v>
      </c>
      <c r="G3457">
        <f>VLOOKUP($B3457,Categorisation_T_Score!$B$1:$DH$51,$C3457+2,FALSE)</f>
        <v>0</v>
      </c>
      <c r="H3457">
        <f>IFERROR(VLOOKUP(G3457,ScoreCards!$C$3:$F$6,4),0)</f>
        <v>0</v>
      </c>
    </row>
    <row r="3458" spans="2:8">
      <c r="B3458">
        <f t="shared" si="162"/>
        <v>35</v>
      </c>
      <c r="C3458">
        <f t="shared" si="163"/>
        <v>76</v>
      </c>
      <c r="D3458" t="str">
        <f>VLOOKUP(B3458,Categorisation_T!$B$4:$C$51,2,FALSE)</f>
        <v>Ζ10</v>
      </c>
      <c r="E3458">
        <f>HLOOKUP(C3458,Categorisation_T!$D$1:$DH$4,4,FALSE)</f>
        <v>26.8</v>
      </c>
      <c r="F3458" t="str">
        <f t="shared" si="161"/>
        <v>26.8-Ζ10</v>
      </c>
      <c r="G3458">
        <f>VLOOKUP($B3458,Categorisation_T_Score!$B$1:$DH$51,$C3458+2,FALSE)</f>
        <v>0</v>
      </c>
      <c r="H3458">
        <f>IFERROR(VLOOKUP(G3458,ScoreCards!$C$3:$F$6,4),0)</f>
        <v>0</v>
      </c>
    </row>
    <row r="3459" spans="2:8">
      <c r="B3459">
        <f t="shared" si="162"/>
        <v>35</v>
      </c>
      <c r="C3459">
        <f t="shared" si="163"/>
        <v>77</v>
      </c>
      <c r="D3459" t="str">
        <f>VLOOKUP(B3459,Categorisation_T!$B$4:$C$51,2,FALSE)</f>
        <v>Ζ10</v>
      </c>
      <c r="E3459">
        <f>HLOOKUP(C3459,Categorisation_T!$D$1:$DH$4,4,FALSE)</f>
        <v>27.1</v>
      </c>
      <c r="F3459" t="str">
        <f t="shared" si="161"/>
        <v>27.1-Ζ10</v>
      </c>
      <c r="G3459">
        <f>VLOOKUP($B3459,Categorisation_T_Score!$B$1:$DH$51,$C3459+2,FALSE)</f>
        <v>0</v>
      </c>
      <c r="H3459">
        <f>IFERROR(VLOOKUP(G3459,ScoreCards!$C$3:$F$6,4),0)</f>
        <v>0</v>
      </c>
    </row>
    <row r="3460" spans="2:8">
      <c r="B3460">
        <f t="shared" si="162"/>
        <v>35</v>
      </c>
      <c r="C3460">
        <f t="shared" si="163"/>
        <v>78</v>
      </c>
      <c r="D3460" t="str">
        <f>VLOOKUP(B3460,Categorisation_T!$B$4:$C$51,2,FALSE)</f>
        <v>Ζ10</v>
      </c>
      <c r="E3460">
        <f>HLOOKUP(C3460,Categorisation_T!$D$1:$DH$4,4,FALSE)</f>
        <v>27.2</v>
      </c>
      <c r="F3460" t="str">
        <f t="shared" si="161"/>
        <v>27.2-Ζ10</v>
      </c>
      <c r="G3460">
        <f>VLOOKUP($B3460,Categorisation_T_Score!$B$1:$DH$51,$C3460+2,FALSE)</f>
        <v>0</v>
      </c>
      <c r="H3460">
        <f>IFERROR(VLOOKUP(G3460,ScoreCards!$C$3:$F$6,4),0)</f>
        <v>0</v>
      </c>
    </row>
    <row r="3461" spans="2:8">
      <c r="B3461">
        <f t="shared" si="162"/>
        <v>35</v>
      </c>
      <c r="C3461">
        <f t="shared" si="163"/>
        <v>79</v>
      </c>
      <c r="D3461" t="str">
        <f>VLOOKUP(B3461,Categorisation_T!$B$4:$C$51,2,FALSE)</f>
        <v>Ζ10</v>
      </c>
      <c r="E3461">
        <f>HLOOKUP(C3461,Categorisation_T!$D$1:$DH$4,4,FALSE)</f>
        <v>27.3</v>
      </c>
      <c r="F3461" t="str">
        <f t="shared" ref="F3461:F3524" si="164">E3461&amp;"-"&amp;D3461</f>
        <v>27.3-Ζ10</v>
      </c>
      <c r="G3461">
        <f>VLOOKUP($B3461,Categorisation_T_Score!$B$1:$DH$51,$C3461+2,FALSE)</f>
        <v>0</v>
      </c>
      <c r="H3461">
        <f>IFERROR(VLOOKUP(G3461,ScoreCards!$C$3:$F$6,4),0)</f>
        <v>0</v>
      </c>
    </row>
    <row r="3462" spans="2:8">
      <c r="B3462">
        <f t="shared" si="162"/>
        <v>35</v>
      </c>
      <c r="C3462">
        <f t="shared" si="163"/>
        <v>80</v>
      </c>
      <c r="D3462" t="str">
        <f>VLOOKUP(B3462,Categorisation_T!$B$4:$C$51,2,FALSE)</f>
        <v>Ζ10</v>
      </c>
      <c r="E3462">
        <f>HLOOKUP(C3462,Categorisation_T!$D$1:$DH$4,4,FALSE)</f>
        <v>27.4</v>
      </c>
      <c r="F3462" t="str">
        <f t="shared" si="164"/>
        <v>27.4-Ζ10</v>
      </c>
      <c r="G3462">
        <f>VLOOKUP($B3462,Categorisation_T_Score!$B$1:$DH$51,$C3462+2,FALSE)</f>
        <v>0</v>
      </c>
      <c r="H3462">
        <f>IFERROR(VLOOKUP(G3462,ScoreCards!$C$3:$F$6,4),0)</f>
        <v>0</v>
      </c>
    </row>
    <row r="3463" spans="2:8">
      <c r="B3463">
        <f t="shared" si="162"/>
        <v>35</v>
      </c>
      <c r="C3463">
        <f t="shared" si="163"/>
        <v>81</v>
      </c>
      <c r="D3463" t="str">
        <f>VLOOKUP(B3463,Categorisation_T!$B$4:$C$51,2,FALSE)</f>
        <v>Ζ10</v>
      </c>
      <c r="E3463">
        <f>HLOOKUP(C3463,Categorisation_T!$D$1:$DH$4,4,FALSE)</f>
        <v>27.5</v>
      </c>
      <c r="F3463" t="str">
        <f t="shared" si="164"/>
        <v>27.5-Ζ10</v>
      </c>
      <c r="G3463">
        <f>VLOOKUP($B3463,Categorisation_T_Score!$B$1:$DH$51,$C3463+2,FALSE)</f>
        <v>0</v>
      </c>
      <c r="H3463">
        <f>IFERROR(VLOOKUP(G3463,ScoreCards!$C$3:$F$6,4),0)</f>
        <v>0</v>
      </c>
    </row>
    <row r="3464" spans="2:8">
      <c r="B3464">
        <f t="shared" si="162"/>
        <v>35</v>
      </c>
      <c r="C3464">
        <f t="shared" si="163"/>
        <v>82</v>
      </c>
      <c r="D3464" t="str">
        <f>VLOOKUP(B3464,Categorisation_T!$B$4:$C$51,2,FALSE)</f>
        <v>Ζ10</v>
      </c>
      <c r="E3464">
        <f>HLOOKUP(C3464,Categorisation_T!$D$1:$DH$4,4,FALSE)</f>
        <v>27.9</v>
      </c>
      <c r="F3464" t="str">
        <f t="shared" si="164"/>
        <v>27.9-Ζ10</v>
      </c>
      <c r="G3464">
        <f>VLOOKUP($B3464,Categorisation_T_Score!$B$1:$DH$51,$C3464+2,FALSE)</f>
        <v>0</v>
      </c>
      <c r="H3464">
        <f>IFERROR(VLOOKUP(G3464,ScoreCards!$C$3:$F$6,4),0)</f>
        <v>0</v>
      </c>
    </row>
    <row r="3465" spans="2:8">
      <c r="B3465">
        <f t="shared" si="162"/>
        <v>35</v>
      </c>
      <c r="C3465">
        <f t="shared" si="163"/>
        <v>83</v>
      </c>
      <c r="D3465" t="str">
        <f>VLOOKUP(B3465,Categorisation_T!$B$4:$C$51,2,FALSE)</f>
        <v>Ζ10</v>
      </c>
      <c r="E3465">
        <f>HLOOKUP(C3465,Categorisation_T!$D$1:$DH$4,4,FALSE)</f>
        <v>95.1</v>
      </c>
      <c r="F3465" t="str">
        <f t="shared" si="164"/>
        <v>95.1-Ζ10</v>
      </c>
      <c r="G3465">
        <f>VLOOKUP($B3465,Categorisation_T_Score!$B$1:$DH$51,$C3465+2,FALSE)</f>
        <v>0</v>
      </c>
      <c r="H3465">
        <f>IFERROR(VLOOKUP(G3465,ScoreCards!$C$3:$F$6,4),0)</f>
        <v>0</v>
      </c>
    </row>
    <row r="3466" spans="2:8">
      <c r="B3466">
        <f t="shared" si="162"/>
        <v>35</v>
      </c>
      <c r="C3466">
        <f t="shared" si="163"/>
        <v>84</v>
      </c>
      <c r="D3466" t="str">
        <f>VLOOKUP(B3466,Categorisation_T!$B$4:$C$51,2,FALSE)</f>
        <v>Ζ10</v>
      </c>
      <c r="E3466">
        <f>HLOOKUP(C3466,Categorisation_T!$D$1:$DH$4,4,FALSE)</f>
        <v>95.2</v>
      </c>
      <c r="F3466" t="str">
        <f t="shared" si="164"/>
        <v>95.2-Ζ10</v>
      </c>
      <c r="G3466">
        <f>VLOOKUP($B3466,Categorisation_T_Score!$B$1:$DH$51,$C3466+2,FALSE)</f>
        <v>0</v>
      </c>
      <c r="H3466">
        <f>IFERROR(VLOOKUP(G3466,ScoreCards!$C$3:$F$6,4),0)</f>
        <v>0</v>
      </c>
    </row>
    <row r="3467" spans="2:8">
      <c r="B3467">
        <f t="shared" si="162"/>
        <v>35</v>
      </c>
      <c r="C3467">
        <f t="shared" si="163"/>
        <v>85</v>
      </c>
      <c r="D3467" t="str">
        <f>VLOOKUP(B3467,Categorisation_T!$B$4:$C$51,2,FALSE)</f>
        <v>Ζ10</v>
      </c>
      <c r="E3467" t="str">
        <f>HLOOKUP(C3467,Categorisation_T!$D$1:$DH$4,4,FALSE)</f>
        <v>I</v>
      </c>
      <c r="F3467" t="str">
        <f t="shared" si="164"/>
        <v>I-Ζ10</v>
      </c>
      <c r="G3467">
        <f>VLOOKUP($B3467,Categorisation_T_Score!$B$1:$DH$51,$C3467+2,FALSE)</f>
        <v>0</v>
      </c>
      <c r="H3467">
        <f>IFERROR(VLOOKUP(G3467,ScoreCards!$C$3:$F$6,4),0)</f>
        <v>0</v>
      </c>
    </row>
    <row r="3468" spans="2:8">
      <c r="B3468">
        <f t="shared" si="162"/>
        <v>35</v>
      </c>
      <c r="C3468">
        <f t="shared" si="163"/>
        <v>86</v>
      </c>
      <c r="D3468" t="str">
        <f>VLOOKUP(B3468,Categorisation_T!$B$4:$C$51,2,FALSE)</f>
        <v>Ζ10</v>
      </c>
      <c r="E3468">
        <f>HLOOKUP(C3468,Categorisation_T!$D$1:$DH$4,4,FALSE)</f>
        <v>28.1</v>
      </c>
      <c r="F3468" t="str">
        <f t="shared" si="164"/>
        <v>28.1-Ζ10</v>
      </c>
      <c r="G3468">
        <f>VLOOKUP($B3468,Categorisation_T_Score!$B$1:$DH$51,$C3468+2,FALSE)</f>
        <v>0</v>
      </c>
      <c r="H3468">
        <f>IFERROR(VLOOKUP(G3468,ScoreCards!$C$3:$F$6,4),0)</f>
        <v>0</v>
      </c>
    </row>
    <row r="3469" spans="2:8">
      <c r="B3469">
        <f t="shared" si="162"/>
        <v>35</v>
      </c>
      <c r="C3469">
        <f t="shared" si="163"/>
        <v>87</v>
      </c>
      <c r="D3469" t="str">
        <f>VLOOKUP(B3469,Categorisation_T!$B$4:$C$51,2,FALSE)</f>
        <v>Ζ10</v>
      </c>
      <c r="E3469">
        <f>HLOOKUP(C3469,Categorisation_T!$D$1:$DH$4,4,FALSE)</f>
        <v>28.2</v>
      </c>
      <c r="F3469" t="str">
        <f t="shared" si="164"/>
        <v>28.2-Ζ10</v>
      </c>
      <c r="G3469">
        <f>VLOOKUP($B3469,Categorisation_T_Score!$B$1:$DH$51,$C3469+2,FALSE)</f>
        <v>0</v>
      </c>
      <c r="H3469">
        <f>IFERROR(VLOOKUP(G3469,ScoreCards!$C$3:$F$6,4),0)</f>
        <v>0</v>
      </c>
    </row>
    <row r="3470" spans="2:8">
      <c r="B3470">
        <f t="shared" si="162"/>
        <v>35</v>
      </c>
      <c r="C3470">
        <f t="shared" si="163"/>
        <v>88</v>
      </c>
      <c r="D3470" t="str">
        <f>VLOOKUP(B3470,Categorisation_T!$B$4:$C$51,2,FALSE)</f>
        <v>Ζ10</v>
      </c>
      <c r="E3470">
        <f>HLOOKUP(C3470,Categorisation_T!$D$1:$DH$4,4,FALSE)</f>
        <v>28.3</v>
      </c>
      <c r="F3470" t="str">
        <f t="shared" si="164"/>
        <v>28.3-Ζ10</v>
      </c>
      <c r="G3470">
        <f>VLOOKUP($B3470,Categorisation_T_Score!$B$1:$DH$51,$C3470+2,FALSE)</f>
        <v>0</v>
      </c>
      <c r="H3470">
        <f>IFERROR(VLOOKUP(G3470,ScoreCards!$C$3:$F$6,4),0)</f>
        <v>0</v>
      </c>
    </row>
    <row r="3471" spans="2:8">
      <c r="B3471">
        <f t="shared" si="162"/>
        <v>35</v>
      </c>
      <c r="C3471">
        <f t="shared" si="163"/>
        <v>89</v>
      </c>
      <c r="D3471" t="str">
        <f>VLOOKUP(B3471,Categorisation_T!$B$4:$C$51,2,FALSE)</f>
        <v>Ζ10</v>
      </c>
      <c r="E3471">
        <f>HLOOKUP(C3471,Categorisation_T!$D$1:$DH$4,4,FALSE)</f>
        <v>28.4</v>
      </c>
      <c r="F3471" t="str">
        <f t="shared" si="164"/>
        <v>28.4-Ζ10</v>
      </c>
      <c r="G3471">
        <f>VLOOKUP($B3471,Categorisation_T_Score!$B$1:$DH$51,$C3471+2,FALSE)</f>
        <v>0</v>
      </c>
      <c r="H3471">
        <f>IFERROR(VLOOKUP(G3471,ScoreCards!$C$3:$F$6,4),0)</f>
        <v>0</v>
      </c>
    </row>
    <row r="3472" spans="2:8">
      <c r="B3472">
        <f t="shared" si="162"/>
        <v>35</v>
      </c>
      <c r="C3472">
        <f t="shared" si="163"/>
        <v>90</v>
      </c>
      <c r="D3472" t="str">
        <f>VLOOKUP(B3472,Categorisation_T!$B$4:$C$51,2,FALSE)</f>
        <v>Ζ10</v>
      </c>
      <c r="E3472">
        <f>HLOOKUP(C3472,Categorisation_T!$D$1:$DH$4,4,FALSE)</f>
        <v>28.9</v>
      </c>
      <c r="F3472" t="str">
        <f t="shared" si="164"/>
        <v>28.9-Ζ10</v>
      </c>
      <c r="G3472">
        <f>VLOOKUP($B3472,Categorisation_T_Score!$B$1:$DH$51,$C3472+2,FALSE)</f>
        <v>0</v>
      </c>
      <c r="H3472">
        <f>IFERROR(VLOOKUP(G3472,ScoreCards!$C$3:$F$6,4),0)</f>
        <v>0</v>
      </c>
    </row>
    <row r="3473" spans="2:8">
      <c r="B3473">
        <f t="shared" si="162"/>
        <v>35</v>
      </c>
      <c r="C3473">
        <f t="shared" si="163"/>
        <v>91</v>
      </c>
      <c r="D3473" t="str">
        <f>VLOOKUP(B3473,Categorisation_T!$B$4:$C$51,2,FALSE)</f>
        <v>Ζ10</v>
      </c>
      <c r="E3473">
        <f>HLOOKUP(C3473,Categorisation_T!$D$1:$DH$4,4,FALSE)</f>
        <v>29.1</v>
      </c>
      <c r="F3473" t="str">
        <f t="shared" si="164"/>
        <v>29.1-Ζ10</v>
      </c>
      <c r="G3473">
        <f>VLOOKUP($B3473,Categorisation_T_Score!$B$1:$DH$51,$C3473+2,FALSE)</f>
        <v>0</v>
      </c>
      <c r="H3473">
        <f>IFERROR(VLOOKUP(G3473,ScoreCards!$C$3:$F$6,4),0)</f>
        <v>0</v>
      </c>
    </row>
    <row r="3474" spans="2:8">
      <c r="B3474">
        <f t="shared" si="162"/>
        <v>35</v>
      </c>
      <c r="C3474">
        <f t="shared" si="163"/>
        <v>92</v>
      </c>
      <c r="D3474" t="str">
        <f>VLOOKUP(B3474,Categorisation_T!$B$4:$C$51,2,FALSE)</f>
        <v>Ζ10</v>
      </c>
      <c r="E3474">
        <f>HLOOKUP(C3474,Categorisation_T!$D$1:$DH$4,4,FALSE)</f>
        <v>29.2</v>
      </c>
      <c r="F3474" t="str">
        <f t="shared" si="164"/>
        <v>29.2-Ζ10</v>
      </c>
      <c r="G3474">
        <f>VLOOKUP($B3474,Categorisation_T_Score!$B$1:$DH$51,$C3474+2,FALSE)</f>
        <v>0</v>
      </c>
      <c r="H3474">
        <f>IFERROR(VLOOKUP(G3474,ScoreCards!$C$3:$F$6,4),0)</f>
        <v>0</v>
      </c>
    </row>
    <row r="3475" spans="2:8">
      <c r="B3475">
        <f t="shared" si="162"/>
        <v>35</v>
      </c>
      <c r="C3475">
        <f t="shared" si="163"/>
        <v>93</v>
      </c>
      <c r="D3475" t="str">
        <f>VLOOKUP(B3475,Categorisation_T!$B$4:$C$51,2,FALSE)</f>
        <v>Ζ10</v>
      </c>
      <c r="E3475">
        <f>HLOOKUP(C3475,Categorisation_T!$D$1:$DH$4,4,FALSE)</f>
        <v>29.3</v>
      </c>
      <c r="F3475" t="str">
        <f t="shared" si="164"/>
        <v>29.3-Ζ10</v>
      </c>
      <c r="G3475">
        <f>VLOOKUP($B3475,Categorisation_T_Score!$B$1:$DH$51,$C3475+2,FALSE)</f>
        <v>0</v>
      </c>
      <c r="H3475">
        <f>IFERROR(VLOOKUP(G3475,ScoreCards!$C$3:$F$6,4),0)</f>
        <v>0</v>
      </c>
    </row>
    <row r="3476" spans="2:8">
      <c r="B3476">
        <f t="shared" si="162"/>
        <v>35</v>
      </c>
      <c r="C3476">
        <f t="shared" si="163"/>
        <v>94</v>
      </c>
      <c r="D3476" t="str">
        <f>VLOOKUP(B3476,Categorisation_T!$B$4:$C$51,2,FALSE)</f>
        <v>Ζ10</v>
      </c>
      <c r="E3476">
        <f>HLOOKUP(C3476,Categorisation_T!$D$1:$DH$4,4,FALSE)</f>
        <v>30</v>
      </c>
      <c r="F3476" t="str">
        <f t="shared" si="164"/>
        <v>30-Ζ10</v>
      </c>
      <c r="G3476">
        <f>VLOOKUP($B3476,Categorisation_T_Score!$B$1:$DH$51,$C3476+2,FALSE)</f>
        <v>0</v>
      </c>
      <c r="H3476">
        <f>IFERROR(VLOOKUP(G3476,ScoreCards!$C$3:$F$6,4),0)</f>
        <v>0</v>
      </c>
    </row>
    <row r="3477" spans="2:8">
      <c r="B3477">
        <f t="shared" si="162"/>
        <v>35</v>
      </c>
      <c r="C3477">
        <f t="shared" si="163"/>
        <v>95</v>
      </c>
      <c r="D3477" t="str">
        <f>VLOOKUP(B3477,Categorisation_T!$B$4:$C$51,2,FALSE)</f>
        <v>Ζ10</v>
      </c>
      <c r="E3477">
        <f>HLOOKUP(C3477,Categorisation_T!$D$1:$DH$4,4,FALSE)</f>
        <v>33.1</v>
      </c>
      <c r="F3477" t="str">
        <f t="shared" si="164"/>
        <v>33.1-Ζ10</v>
      </c>
      <c r="G3477">
        <f>VLOOKUP($B3477,Categorisation_T_Score!$B$1:$DH$51,$C3477+2,FALSE)</f>
        <v>0</v>
      </c>
      <c r="H3477">
        <f>IFERROR(VLOOKUP(G3477,ScoreCards!$C$3:$F$6,4),0)</f>
        <v>0</v>
      </c>
    </row>
    <row r="3478" spans="2:8">
      <c r="B3478">
        <f t="shared" si="162"/>
        <v>35</v>
      </c>
      <c r="C3478">
        <f t="shared" si="163"/>
        <v>96</v>
      </c>
      <c r="D3478" t="str">
        <f>VLOOKUP(B3478,Categorisation_T!$B$4:$C$51,2,FALSE)</f>
        <v>Ζ10</v>
      </c>
      <c r="E3478">
        <f>HLOOKUP(C3478,Categorisation_T!$D$1:$DH$4,4,FALSE)</f>
        <v>33.200000000000003</v>
      </c>
      <c r="F3478" t="str">
        <f t="shared" si="164"/>
        <v>33.2-Ζ10</v>
      </c>
      <c r="G3478">
        <f>VLOOKUP($B3478,Categorisation_T_Score!$B$1:$DH$51,$C3478+2,FALSE)</f>
        <v>0</v>
      </c>
      <c r="H3478">
        <f>IFERROR(VLOOKUP(G3478,ScoreCards!$C$3:$F$6,4),0)</f>
        <v>0</v>
      </c>
    </row>
    <row r="3479" spans="2:8">
      <c r="B3479">
        <f t="shared" si="162"/>
        <v>35</v>
      </c>
      <c r="C3479">
        <f t="shared" si="163"/>
        <v>97</v>
      </c>
      <c r="D3479" t="str">
        <f>VLOOKUP(B3479,Categorisation_T!$B$4:$C$51,2,FALSE)</f>
        <v>Ζ10</v>
      </c>
      <c r="E3479" t="str">
        <f>HLOOKUP(C3479,Categorisation_T!$D$1:$DH$4,4,FALSE)</f>
        <v>J</v>
      </c>
      <c r="F3479" t="str">
        <f t="shared" si="164"/>
        <v>J-Ζ10</v>
      </c>
      <c r="G3479">
        <f>VLOOKUP($B3479,Categorisation_T_Score!$B$1:$DH$51,$C3479+2,FALSE)</f>
        <v>0</v>
      </c>
      <c r="H3479">
        <f>IFERROR(VLOOKUP(G3479,ScoreCards!$C$3:$F$6,4),0)</f>
        <v>0</v>
      </c>
    </row>
    <row r="3480" spans="2:8">
      <c r="B3480">
        <f t="shared" si="162"/>
        <v>35</v>
      </c>
      <c r="C3480">
        <f t="shared" si="163"/>
        <v>98</v>
      </c>
      <c r="D3480" t="str">
        <f>VLOOKUP(B3480,Categorisation_T!$B$4:$C$51,2,FALSE)</f>
        <v>Ζ10</v>
      </c>
      <c r="E3480">
        <f>HLOOKUP(C3480,Categorisation_T!$D$1:$DH$4,4,FALSE)</f>
        <v>31</v>
      </c>
      <c r="F3480" t="str">
        <f t="shared" si="164"/>
        <v>31-Ζ10</v>
      </c>
      <c r="G3480">
        <f>VLOOKUP($B3480,Categorisation_T_Score!$B$1:$DH$51,$C3480+2,FALSE)</f>
        <v>0</v>
      </c>
      <c r="H3480">
        <f>IFERROR(VLOOKUP(G3480,ScoreCards!$C$3:$F$6,4),0)</f>
        <v>0</v>
      </c>
    </row>
    <row r="3481" spans="2:8">
      <c r="B3481">
        <f t="shared" si="162"/>
        <v>35</v>
      </c>
      <c r="C3481">
        <f t="shared" si="163"/>
        <v>99</v>
      </c>
      <c r="D3481" t="str">
        <f>VLOOKUP(B3481,Categorisation_T!$B$4:$C$51,2,FALSE)</f>
        <v>Ζ10</v>
      </c>
      <c r="E3481">
        <f>HLOOKUP(C3481,Categorisation_T!$D$1:$DH$4,4,FALSE)</f>
        <v>32.1</v>
      </c>
      <c r="F3481" t="str">
        <f t="shared" si="164"/>
        <v>32.1-Ζ10</v>
      </c>
      <c r="G3481">
        <f>VLOOKUP($B3481,Categorisation_T_Score!$B$1:$DH$51,$C3481+2,FALSE)</f>
        <v>0</v>
      </c>
      <c r="H3481">
        <f>IFERROR(VLOOKUP(G3481,ScoreCards!$C$3:$F$6,4),0)</f>
        <v>0</v>
      </c>
    </row>
    <row r="3482" spans="2:8">
      <c r="B3482">
        <f t="shared" si="162"/>
        <v>35</v>
      </c>
      <c r="C3482">
        <f t="shared" si="163"/>
        <v>100</v>
      </c>
      <c r="D3482" t="str">
        <f>VLOOKUP(B3482,Categorisation_T!$B$4:$C$51,2,FALSE)</f>
        <v>Ζ10</v>
      </c>
      <c r="E3482">
        <f>HLOOKUP(C3482,Categorisation_T!$D$1:$DH$4,4,FALSE)</f>
        <v>32.200000000000003</v>
      </c>
      <c r="F3482" t="str">
        <f t="shared" si="164"/>
        <v>32.2-Ζ10</v>
      </c>
      <c r="G3482">
        <f>VLOOKUP($B3482,Categorisation_T_Score!$B$1:$DH$51,$C3482+2,FALSE)</f>
        <v>0</v>
      </c>
      <c r="H3482">
        <f>IFERROR(VLOOKUP(G3482,ScoreCards!$C$3:$F$6,4),0)</f>
        <v>0</v>
      </c>
    </row>
    <row r="3483" spans="2:8">
      <c r="B3483">
        <f t="shared" si="162"/>
        <v>35</v>
      </c>
      <c r="C3483">
        <f t="shared" si="163"/>
        <v>101</v>
      </c>
      <c r="D3483" t="str">
        <f>VLOOKUP(B3483,Categorisation_T!$B$4:$C$51,2,FALSE)</f>
        <v>Ζ10</v>
      </c>
      <c r="E3483">
        <f>HLOOKUP(C3483,Categorisation_T!$D$1:$DH$4,4,FALSE)</f>
        <v>32.299999999999997</v>
      </c>
      <c r="F3483" t="str">
        <f t="shared" si="164"/>
        <v>32.3-Ζ10</v>
      </c>
      <c r="G3483">
        <f>VLOOKUP($B3483,Categorisation_T_Score!$B$1:$DH$51,$C3483+2,FALSE)</f>
        <v>0</v>
      </c>
      <c r="H3483">
        <f>IFERROR(VLOOKUP(G3483,ScoreCards!$C$3:$F$6,4),0)</f>
        <v>0</v>
      </c>
    </row>
    <row r="3484" spans="2:8">
      <c r="B3484">
        <f t="shared" si="162"/>
        <v>35</v>
      </c>
      <c r="C3484">
        <f t="shared" si="163"/>
        <v>102</v>
      </c>
      <c r="D3484" t="str">
        <f>VLOOKUP(B3484,Categorisation_T!$B$4:$C$51,2,FALSE)</f>
        <v>Ζ10</v>
      </c>
      <c r="E3484">
        <f>HLOOKUP(C3484,Categorisation_T!$D$1:$DH$4,4,FALSE)</f>
        <v>32.4</v>
      </c>
      <c r="F3484" t="str">
        <f t="shared" si="164"/>
        <v>32.4-Ζ10</v>
      </c>
      <c r="G3484">
        <f>VLOOKUP($B3484,Categorisation_T_Score!$B$1:$DH$51,$C3484+2,FALSE)</f>
        <v>0</v>
      </c>
      <c r="H3484">
        <f>IFERROR(VLOOKUP(G3484,ScoreCards!$C$3:$F$6,4),0)</f>
        <v>0</v>
      </c>
    </row>
    <row r="3485" spans="2:8">
      <c r="B3485">
        <f t="shared" si="162"/>
        <v>35</v>
      </c>
      <c r="C3485">
        <f t="shared" si="163"/>
        <v>103</v>
      </c>
      <c r="D3485" t="str">
        <f>VLOOKUP(B3485,Categorisation_T!$B$4:$C$51,2,FALSE)</f>
        <v>Ζ10</v>
      </c>
      <c r="E3485">
        <f>HLOOKUP(C3485,Categorisation_T!$D$1:$DH$4,4,FALSE)</f>
        <v>32.5</v>
      </c>
      <c r="F3485" t="str">
        <f t="shared" si="164"/>
        <v>32.5-Ζ10</v>
      </c>
      <c r="G3485">
        <f>VLOOKUP($B3485,Categorisation_T_Score!$B$1:$DH$51,$C3485+2,FALSE)</f>
        <v>0</v>
      </c>
      <c r="H3485">
        <f>IFERROR(VLOOKUP(G3485,ScoreCards!$C$3:$F$6,4),0)</f>
        <v>0</v>
      </c>
    </row>
    <row r="3486" spans="2:8">
      <c r="B3486">
        <f t="shared" si="162"/>
        <v>35</v>
      </c>
      <c r="C3486">
        <f t="shared" si="163"/>
        <v>104</v>
      </c>
      <c r="D3486" t="str">
        <f>VLOOKUP(B3486,Categorisation_T!$B$4:$C$51,2,FALSE)</f>
        <v>Ζ10</v>
      </c>
      <c r="E3486">
        <f>HLOOKUP(C3486,Categorisation_T!$D$1:$DH$4,4,FALSE)</f>
        <v>32.9</v>
      </c>
      <c r="F3486" t="str">
        <f t="shared" si="164"/>
        <v>32.9-Ζ10</v>
      </c>
      <c r="G3486">
        <f>VLOOKUP($B3486,Categorisation_T_Score!$B$1:$DH$51,$C3486+2,FALSE)</f>
        <v>0</v>
      </c>
      <c r="H3486">
        <f>IFERROR(VLOOKUP(G3486,ScoreCards!$C$3:$F$6,4),0)</f>
        <v>0</v>
      </c>
    </row>
    <row r="3487" spans="2:8">
      <c r="B3487">
        <f t="shared" si="162"/>
        <v>35</v>
      </c>
      <c r="C3487">
        <f t="shared" si="163"/>
        <v>105</v>
      </c>
      <c r="D3487" t="str">
        <f>VLOOKUP(B3487,Categorisation_T!$B$4:$C$51,2,FALSE)</f>
        <v>Ζ10</v>
      </c>
      <c r="E3487">
        <f>HLOOKUP(C3487,Categorisation_T!$D$1:$DH$4,4,FALSE)</f>
        <v>95.2</v>
      </c>
      <c r="F3487" t="str">
        <f t="shared" si="164"/>
        <v>95.2-Ζ10</v>
      </c>
      <c r="G3487">
        <f>VLOOKUP($B3487,Categorisation_T_Score!$B$1:$DH$51,$C3487+2,FALSE)</f>
        <v>0</v>
      </c>
      <c r="H3487">
        <f>IFERROR(VLOOKUP(G3487,ScoreCards!$C$3:$F$6,4),0)</f>
        <v>0</v>
      </c>
    </row>
    <row r="3488" spans="2:8">
      <c r="B3488">
        <f t="shared" si="162"/>
        <v>35</v>
      </c>
      <c r="C3488">
        <f t="shared" si="163"/>
        <v>106</v>
      </c>
      <c r="D3488" t="str">
        <f>VLOOKUP(B3488,Categorisation_T!$B$4:$C$51,2,FALSE)</f>
        <v>Ζ10</v>
      </c>
      <c r="E3488">
        <f>HLOOKUP(C3488,Categorisation_T!$D$1:$DH$4,4,FALSE)</f>
        <v>37</v>
      </c>
      <c r="F3488" t="str">
        <f t="shared" si="164"/>
        <v>37-Ζ10</v>
      </c>
      <c r="G3488">
        <f>VLOOKUP($B3488,Categorisation_T_Score!$B$1:$DH$51,$C3488+2,FALSE)</f>
        <v>0</v>
      </c>
      <c r="H3488">
        <f>IFERROR(VLOOKUP(G3488,ScoreCards!$C$3:$F$6,4),0)</f>
        <v>0</v>
      </c>
    </row>
    <row r="3489" spans="2:8">
      <c r="B3489">
        <f t="shared" si="162"/>
        <v>35</v>
      </c>
      <c r="C3489">
        <f t="shared" si="163"/>
        <v>107</v>
      </c>
      <c r="D3489" t="str">
        <f>VLOOKUP(B3489,Categorisation_T!$B$4:$C$51,2,FALSE)</f>
        <v>Ζ10</v>
      </c>
      <c r="E3489" t="str">
        <f>HLOOKUP(C3489,Categorisation_T!$D$1:$DH$4,4,FALSE)</f>
        <v>K</v>
      </c>
      <c r="F3489" t="str">
        <f t="shared" si="164"/>
        <v>K-Ζ10</v>
      </c>
      <c r="G3489">
        <f>VLOOKUP($B3489,Categorisation_T_Score!$B$1:$DH$51,$C3489+2,FALSE)</f>
        <v>0</v>
      </c>
      <c r="H3489">
        <f>IFERROR(VLOOKUP(G3489,ScoreCards!$C$3:$F$6,4),0)</f>
        <v>0</v>
      </c>
    </row>
    <row r="3490" spans="2:8">
      <c r="B3490">
        <f t="shared" si="162"/>
        <v>35</v>
      </c>
      <c r="C3490">
        <f t="shared" si="163"/>
        <v>108</v>
      </c>
      <c r="D3490" t="str">
        <f>VLOOKUP(B3490,Categorisation_T!$B$4:$C$51,2,FALSE)</f>
        <v>Ζ10</v>
      </c>
      <c r="E3490">
        <f>HLOOKUP(C3490,Categorisation_T!$D$1:$DH$4,4,FALSE)</f>
        <v>46.7</v>
      </c>
      <c r="F3490" t="str">
        <f t="shared" si="164"/>
        <v>46.7-Ζ10</v>
      </c>
      <c r="G3490">
        <f>VLOOKUP($B3490,Categorisation_T_Score!$B$1:$DH$51,$C3490+2,FALSE)</f>
        <v>0</v>
      </c>
      <c r="H3490">
        <f>IFERROR(VLOOKUP(G3490,ScoreCards!$C$3:$F$6,4),0)</f>
        <v>0</v>
      </c>
    </row>
    <row r="3491" spans="2:8">
      <c r="B3491">
        <f t="shared" si="162"/>
        <v>35</v>
      </c>
      <c r="C3491">
        <f t="shared" si="163"/>
        <v>109</v>
      </c>
      <c r="D3491" t="str">
        <f>VLOOKUP(B3491,Categorisation_T!$B$4:$C$51,2,FALSE)</f>
        <v>Ζ10</v>
      </c>
      <c r="E3491">
        <f>HLOOKUP(C3491,Categorisation_T!$D$1:$DH$4,4,FALSE)</f>
        <v>52</v>
      </c>
      <c r="F3491" t="str">
        <f t="shared" si="164"/>
        <v>52-Ζ10</v>
      </c>
      <c r="G3491">
        <f>VLOOKUP($B3491,Categorisation_T_Score!$B$1:$DH$51,$C3491+2,FALSE)</f>
        <v>0</v>
      </c>
      <c r="H3491">
        <f>IFERROR(VLOOKUP(G3491,ScoreCards!$C$3:$F$6,4),0)</f>
        <v>0</v>
      </c>
    </row>
    <row r="3492" spans="2:8">
      <c r="B3492">
        <f t="shared" si="162"/>
        <v>36</v>
      </c>
      <c r="C3492">
        <f t="shared" si="163"/>
        <v>1</v>
      </c>
      <c r="D3492" t="str">
        <f>VLOOKUP(B3492,Categorisation_T!$B$4:$C$51,2,FALSE)</f>
        <v>Ζ11</v>
      </c>
      <c r="E3492" t="str">
        <f>HLOOKUP(C3492,Categorisation_T!$D$1:$DH$4,4,FALSE)</f>
        <v>A</v>
      </c>
      <c r="F3492" t="str">
        <f t="shared" si="164"/>
        <v>A-Ζ11</v>
      </c>
      <c r="G3492">
        <f>VLOOKUP($B3492,Categorisation_T_Score!$B$1:$DH$51,$C3492+2,FALSE)</f>
        <v>0</v>
      </c>
      <c r="H3492">
        <f>IFERROR(VLOOKUP(G3492,ScoreCards!$C$3:$F$6,4),0)</f>
        <v>0</v>
      </c>
    </row>
    <row r="3493" spans="2:8">
      <c r="B3493">
        <f t="shared" si="162"/>
        <v>36</v>
      </c>
      <c r="C3493">
        <f t="shared" si="163"/>
        <v>2</v>
      </c>
      <c r="D3493" t="str">
        <f>VLOOKUP(B3493,Categorisation_T!$B$4:$C$51,2,FALSE)</f>
        <v>Ζ11</v>
      </c>
      <c r="E3493">
        <f>HLOOKUP(C3493,Categorisation_T!$D$1:$DH$4,4,FALSE)</f>
        <v>10.1</v>
      </c>
      <c r="F3493" t="str">
        <f t="shared" si="164"/>
        <v>10.1-Ζ11</v>
      </c>
      <c r="G3493">
        <f>VLOOKUP($B3493,Categorisation_T_Score!$B$1:$DH$51,$C3493+2,FALSE)</f>
        <v>0</v>
      </c>
      <c r="H3493">
        <f>IFERROR(VLOOKUP(G3493,ScoreCards!$C$3:$F$6,4),0)</f>
        <v>0</v>
      </c>
    </row>
    <row r="3494" spans="2:8">
      <c r="B3494">
        <f t="shared" si="162"/>
        <v>36</v>
      </c>
      <c r="C3494">
        <f t="shared" si="163"/>
        <v>3</v>
      </c>
      <c r="D3494" t="str">
        <f>VLOOKUP(B3494,Categorisation_T!$B$4:$C$51,2,FALSE)</f>
        <v>Ζ11</v>
      </c>
      <c r="E3494">
        <f>HLOOKUP(C3494,Categorisation_T!$D$1:$DH$4,4,FALSE)</f>
        <v>10.199999999999999</v>
      </c>
      <c r="F3494" t="str">
        <f t="shared" si="164"/>
        <v>10.2-Ζ11</v>
      </c>
      <c r="G3494">
        <f>VLOOKUP($B3494,Categorisation_T_Score!$B$1:$DH$51,$C3494+2,FALSE)</f>
        <v>0</v>
      </c>
      <c r="H3494">
        <f>IFERROR(VLOOKUP(G3494,ScoreCards!$C$3:$F$6,4),0)</f>
        <v>0</v>
      </c>
    </row>
    <row r="3495" spans="2:8">
      <c r="B3495">
        <f t="shared" si="162"/>
        <v>36</v>
      </c>
      <c r="C3495">
        <f t="shared" si="163"/>
        <v>4</v>
      </c>
      <c r="D3495" t="str">
        <f>VLOOKUP(B3495,Categorisation_T!$B$4:$C$51,2,FALSE)</f>
        <v>Ζ11</v>
      </c>
      <c r="E3495">
        <f>HLOOKUP(C3495,Categorisation_T!$D$1:$DH$4,4,FALSE)</f>
        <v>10.3</v>
      </c>
      <c r="F3495" t="str">
        <f t="shared" si="164"/>
        <v>10.3-Ζ11</v>
      </c>
      <c r="G3495">
        <f>VLOOKUP($B3495,Categorisation_T_Score!$B$1:$DH$51,$C3495+2,FALSE)</f>
        <v>0</v>
      </c>
      <c r="H3495">
        <f>IFERROR(VLOOKUP(G3495,ScoreCards!$C$3:$F$6,4),0)</f>
        <v>0</v>
      </c>
    </row>
    <row r="3496" spans="2:8">
      <c r="B3496">
        <f t="shared" si="162"/>
        <v>36</v>
      </c>
      <c r="C3496">
        <f t="shared" si="163"/>
        <v>5</v>
      </c>
      <c r="D3496" t="str">
        <f>VLOOKUP(B3496,Categorisation_T!$B$4:$C$51,2,FALSE)</f>
        <v>Ζ11</v>
      </c>
      <c r="E3496">
        <f>HLOOKUP(C3496,Categorisation_T!$D$1:$DH$4,4,FALSE)</f>
        <v>10.4</v>
      </c>
      <c r="F3496" t="str">
        <f t="shared" si="164"/>
        <v>10.4-Ζ11</v>
      </c>
      <c r="G3496">
        <f>VLOOKUP($B3496,Categorisation_T_Score!$B$1:$DH$51,$C3496+2,FALSE)</f>
        <v>0</v>
      </c>
      <c r="H3496">
        <f>IFERROR(VLOOKUP(G3496,ScoreCards!$C$3:$F$6,4),0)</f>
        <v>0</v>
      </c>
    </row>
    <row r="3497" spans="2:8">
      <c r="B3497">
        <f t="shared" si="162"/>
        <v>36</v>
      </c>
      <c r="C3497">
        <f t="shared" si="163"/>
        <v>6</v>
      </c>
      <c r="D3497" t="str">
        <f>VLOOKUP(B3497,Categorisation_T!$B$4:$C$51,2,FALSE)</f>
        <v>Ζ11</v>
      </c>
      <c r="E3497">
        <f>HLOOKUP(C3497,Categorisation_T!$D$1:$DH$4,4,FALSE)</f>
        <v>10.5</v>
      </c>
      <c r="F3497" t="str">
        <f t="shared" si="164"/>
        <v>10.5-Ζ11</v>
      </c>
      <c r="G3497">
        <f>VLOOKUP($B3497,Categorisation_T_Score!$B$1:$DH$51,$C3497+2,FALSE)</f>
        <v>0</v>
      </c>
      <c r="H3497">
        <f>IFERROR(VLOOKUP(G3497,ScoreCards!$C$3:$F$6,4),0)</f>
        <v>0</v>
      </c>
    </row>
    <row r="3498" spans="2:8">
      <c r="B3498">
        <f t="shared" si="162"/>
        <v>36</v>
      </c>
      <c r="C3498">
        <f t="shared" si="163"/>
        <v>7</v>
      </c>
      <c r="D3498" t="str">
        <f>VLOOKUP(B3498,Categorisation_T!$B$4:$C$51,2,FALSE)</f>
        <v>Ζ11</v>
      </c>
      <c r="E3498">
        <f>HLOOKUP(C3498,Categorisation_T!$D$1:$DH$4,4,FALSE)</f>
        <v>10.6</v>
      </c>
      <c r="F3498" t="str">
        <f t="shared" si="164"/>
        <v>10.6-Ζ11</v>
      </c>
      <c r="G3498">
        <f>VLOOKUP($B3498,Categorisation_T_Score!$B$1:$DH$51,$C3498+2,FALSE)</f>
        <v>0</v>
      </c>
      <c r="H3498">
        <f>IFERROR(VLOOKUP(G3498,ScoreCards!$C$3:$F$6,4),0)</f>
        <v>0</v>
      </c>
    </row>
    <row r="3499" spans="2:8">
      <c r="B3499">
        <f t="shared" si="162"/>
        <v>36</v>
      </c>
      <c r="C3499">
        <f t="shared" si="163"/>
        <v>8</v>
      </c>
      <c r="D3499" t="str">
        <f>VLOOKUP(B3499,Categorisation_T!$B$4:$C$51,2,FALSE)</f>
        <v>Ζ11</v>
      </c>
      <c r="E3499">
        <f>HLOOKUP(C3499,Categorisation_T!$D$1:$DH$4,4,FALSE)</f>
        <v>10.7</v>
      </c>
      <c r="F3499" t="str">
        <f t="shared" si="164"/>
        <v>10.7-Ζ11</v>
      </c>
      <c r="G3499">
        <f>VLOOKUP($B3499,Categorisation_T_Score!$B$1:$DH$51,$C3499+2,FALSE)</f>
        <v>0</v>
      </c>
      <c r="H3499">
        <f>IFERROR(VLOOKUP(G3499,ScoreCards!$C$3:$F$6,4),0)</f>
        <v>0</v>
      </c>
    </row>
    <row r="3500" spans="2:8">
      <c r="B3500">
        <f t="shared" si="162"/>
        <v>36</v>
      </c>
      <c r="C3500">
        <f t="shared" si="163"/>
        <v>9</v>
      </c>
      <c r="D3500" t="str">
        <f>VLOOKUP(B3500,Categorisation_T!$B$4:$C$51,2,FALSE)</f>
        <v>Ζ11</v>
      </c>
      <c r="E3500">
        <f>HLOOKUP(C3500,Categorisation_T!$D$1:$DH$4,4,FALSE)</f>
        <v>10.8</v>
      </c>
      <c r="F3500" t="str">
        <f t="shared" si="164"/>
        <v>10.8-Ζ11</v>
      </c>
      <c r="G3500">
        <f>VLOOKUP($B3500,Categorisation_T_Score!$B$1:$DH$51,$C3500+2,FALSE)</f>
        <v>0</v>
      </c>
      <c r="H3500">
        <f>IFERROR(VLOOKUP(G3500,ScoreCards!$C$3:$F$6,4),0)</f>
        <v>0</v>
      </c>
    </row>
    <row r="3501" spans="2:8">
      <c r="B3501">
        <f t="shared" si="162"/>
        <v>36</v>
      </c>
      <c r="C3501">
        <f t="shared" si="163"/>
        <v>10</v>
      </c>
      <c r="D3501" t="str">
        <f>VLOOKUP(B3501,Categorisation_T!$B$4:$C$51,2,FALSE)</f>
        <v>Ζ11</v>
      </c>
      <c r="E3501">
        <f>HLOOKUP(C3501,Categorisation_T!$D$1:$DH$4,4,FALSE)</f>
        <v>10.9</v>
      </c>
      <c r="F3501" t="str">
        <f t="shared" si="164"/>
        <v>10.9-Ζ11</v>
      </c>
      <c r="G3501">
        <f>VLOOKUP($B3501,Categorisation_T_Score!$B$1:$DH$51,$C3501+2,FALSE)</f>
        <v>0</v>
      </c>
      <c r="H3501">
        <f>IFERROR(VLOOKUP(G3501,ScoreCards!$C$3:$F$6,4),0)</f>
        <v>0</v>
      </c>
    </row>
    <row r="3502" spans="2:8">
      <c r="B3502">
        <f t="shared" si="162"/>
        <v>36</v>
      </c>
      <c r="C3502">
        <f t="shared" si="163"/>
        <v>11</v>
      </c>
      <c r="D3502" t="str">
        <f>VLOOKUP(B3502,Categorisation_T!$B$4:$C$51,2,FALSE)</f>
        <v>Ζ11</v>
      </c>
      <c r="E3502">
        <f>HLOOKUP(C3502,Categorisation_T!$D$1:$DH$4,4,FALSE)</f>
        <v>11</v>
      </c>
      <c r="F3502" t="str">
        <f t="shared" si="164"/>
        <v>11-Ζ11</v>
      </c>
      <c r="G3502">
        <f>VLOOKUP($B3502,Categorisation_T_Score!$B$1:$DH$51,$C3502+2,FALSE)</f>
        <v>0</v>
      </c>
      <c r="H3502">
        <f>IFERROR(VLOOKUP(G3502,ScoreCards!$C$3:$F$6,4),0)</f>
        <v>0</v>
      </c>
    </row>
    <row r="3503" spans="2:8">
      <c r="B3503">
        <f t="shared" si="162"/>
        <v>36</v>
      </c>
      <c r="C3503">
        <f t="shared" si="163"/>
        <v>12</v>
      </c>
      <c r="D3503" t="str">
        <f>VLOOKUP(B3503,Categorisation_T!$B$4:$C$51,2,FALSE)</f>
        <v>Ζ11</v>
      </c>
      <c r="E3503">
        <f>HLOOKUP(C3503,Categorisation_T!$D$1:$DH$4,4,FALSE)</f>
        <v>36</v>
      </c>
      <c r="F3503" t="str">
        <f t="shared" si="164"/>
        <v>36-Ζ11</v>
      </c>
      <c r="G3503">
        <f>VLOOKUP($B3503,Categorisation_T_Score!$B$1:$DH$51,$C3503+2,FALSE)</f>
        <v>0</v>
      </c>
      <c r="H3503">
        <f>IFERROR(VLOOKUP(G3503,ScoreCards!$C$3:$F$6,4),0)</f>
        <v>0</v>
      </c>
    </row>
    <row r="3504" spans="2:8">
      <c r="B3504">
        <f t="shared" si="162"/>
        <v>36</v>
      </c>
      <c r="C3504">
        <f t="shared" si="163"/>
        <v>13</v>
      </c>
      <c r="D3504" t="str">
        <f>VLOOKUP(B3504,Categorisation_T!$B$4:$C$51,2,FALSE)</f>
        <v>Ζ11</v>
      </c>
      <c r="E3504" t="str">
        <f>HLOOKUP(C3504,Categorisation_T!$D$1:$DH$4,4,FALSE)</f>
        <v>B</v>
      </c>
      <c r="F3504" t="str">
        <f t="shared" si="164"/>
        <v>B-Ζ11</v>
      </c>
      <c r="G3504">
        <f>VLOOKUP($B3504,Categorisation_T_Score!$B$1:$DH$51,$C3504+2,FALSE)</f>
        <v>0</v>
      </c>
      <c r="H3504">
        <f>IFERROR(VLOOKUP(G3504,ScoreCards!$C$3:$F$6,4),0)</f>
        <v>0</v>
      </c>
    </row>
    <row r="3505" spans="2:8">
      <c r="B3505">
        <f t="shared" si="162"/>
        <v>36</v>
      </c>
      <c r="C3505">
        <f t="shared" si="163"/>
        <v>14</v>
      </c>
      <c r="D3505" t="str">
        <f>VLOOKUP(B3505,Categorisation_T!$B$4:$C$51,2,FALSE)</f>
        <v>Ζ11</v>
      </c>
      <c r="E3505">
        <f>HLOOKUP(C3505,Categorisation_T!$D$1:$DH$4,4,FALSE)</f>
        <v>12</v>
      </c>
      <c r="F3505" t="str">
        <f t="shared" si="164"/>
        <v>12-Ζ11</v>
      </c>
      <c r="G3505">
        <f>VLOOKUP($B3505,Categorisation_T_Score!$B$1:$DH$51,$C3505+2,FALSE)</f>
        <v>0</v>
      </c>
      <c r="H3505">
        <f>IFERROR(VLOOKUP(G3505,ScoreCards!$C$3:$F$6,4),0)</f>
        <v>0</v>
      </c>
    </row>
    <row r="3506" spans="2:8">
      <c r="B3506">
        <f t="shared" ref="B3506:B3569" si="165">B3397+1</f>
        <v>36</v>
      </c>
      <c r="C3506">
        <f t="shared" ref="C3506:C3569" si="166">C3397</f>
        <v>15</v>
      </c>
      <c r="D3506" t="str">
        <f>VLOOKUP(B3506,Categorisation_T!$B$4:$C$51,2,FALSE)</f>
        <v>Ζ11</v>
      </c>
      <c r="E3506" t="str">
        <f>HLOOKUP(C3506,Categorisation_T!$D$1:$DH$4,4,FALSE)</f>
        <v>C</v>
      </c>
      <c r="F3506" t="str">
        <f t="shared" si="164"/>
        <v>C-Ζ11</v>
      </c>
      <c r="G3506">
        <f>VLOOKUP($B3506,Categorisation_T_Score!$B$1:$DH$51,$C3506+2,FALSE)</f>
        <v>0</v>
      </c>
      <c r="H3506">
        <f>IFERROR(VLOOKUP(G3506,ScoreCards!$C$3:$F$6,4),0)</f>
        <v>0</v>
      </c>
    </row>
    <row r="3507" spans="2:8">
      <c r="B3507">
        <f t="shared" si="165"/>
        <v>36</v>
      </c>
      <c r="C3507">
        <f t="shared" si="166"/>
        <v>16</v>
      </c>
      <c r="D3507" t="str">
        <f>VLOOKUP(B3507,Categorisation_T!$B$4:$C$51,2,FALSE)</f>
        <v>Ζ11</v>
      </c>
      <c r="E3507">
        <f>HLOOKUP(C3507,Categorisation_T!$D$1:$DH$4,4,FALSE)</f>
        <v>13.1</v>
      </c>
      <c r="F3507" t="str">
        <f t="shared" si="164"/>
        <v>13.1-Ζ11</v>
      </c>
      <c r="G3507">
        <f>VLOOKUP($B3507,Categorisation_T_Score!$B$1:$DH$51,$C3507+2,FALSE)</f>
        <v>0</v>
      </c>
      <c r="H3507">
        <f>IFERROR(VLOOKUP(G3507,ScoreCards!$C$3:$F$6,4),0)</f>
        <v>0</v>
      </c>
    </row>
    <row r="3508" spans="2:8">
      <c r="B3508">
        <f t="shared" si="165"/>
        <v>36</v>
      </c>
      <c r="C3508">
        <f t="shared" si="166"/>
        <v>17</v>
      </c>
      <c r="D3508" t="str">
        <f>VLOOKUP(B3508,Categorisation_T!$B$4:$C$51,2,FALSE)</f>
        <v>Ζ11</v>
      </c>
      <c r="E3508">
        <f>HLOOKUP(C3508,Categorisation_T!$D$1:$DH$4,4,FALSE)</f>
        <v>13.2</v>
      </c>
      <c r="F3508" t="str">
        <f t="shared" si="164"/>
        <v>13.2-Ζ11</v>
      </c>
      <c r="G3508">
        <f>VLOOKUP($B3508,Categorisation_T_Score!$B$1:$DH$51,$C3508+2,FALSE)</f>
        <v>0</v>
      </c>
      <c r="H3508">
        <f>IFERROR(VLOOKUP(G3508,ScoreCards!$C$3:$F$6,4),0)</f>
        <v>0</v>
      </c>
    </row>
    <row r="3509" spans="2:8">
      <c r="B3509">
        <f t="shared" si="165"/>
        <v>36</v>
      </c>
      <c r="C3509">
        <f t="shared" si="166"/>
        <v>18</v>
      </c>
      <c r="D3509" t="str">
        <f>VLOOKUP(B3509,Categorisation_T!$B$4:$C$51,2,FALSE)</f>
        <v>Ζ11</v>
      </c>
      <c r="E3509">
        <f>HLOOKUP(C3509,Categorisation_T!$D$1:$DH$4,4,FALSE)</f>
        <v>13.3</v>
      </c>
      <c r="F3509" t="str">
        <f t="shared" si="164"/>
        <v>13.3-Ζ11</v>
      </c>
      <c r="G3509">
        <f>VLOOKUP($B3509,Categorisation_T_Score!$B$1:$DH$51,$C3509+2,FALSE)</f>
        <v>0</v>
      </c>
      <c r="H3509">
        <f>IFERROR(VLOOKUP(G3509,ScoreCards!$C$3:$F$6,4),0)</f>
        <v>0</v>
      </c>
    </row>
    <row r="3510" spans="2:8">
      <c r="B3510">
        <f t="shared" si="165"/>
        <v>36</v>
      </c>
      <c r="C3510">
        <f t="shared" si="166"/>
        <v>19</v>
      </c>
      <c r="D3510" t="str">
        <f>VLOOKUP(B3510,Categorisation_T!$B$4:$C$51,2,FALSE)</f>
        <v>Ζ11</v>
      </c>
      <c r="E3510">
        <f>HLOOKUP(C3510,Categorisation_T!$D$1:$DH$4,4,FALSE)</f>
        <v>13.9</v>
      </c>
      <c r="F3510" t="str">
        <f t="shared" si="164"/>
        <v>13.9-Ζ11</v>
      </c>
      <c r="G3510">
        <f>VLOOKUP($B3510,Categorisation_T_Score!$B$1:$DH$51,$C3510+2,FALSE)</f>
        <v>0</v>
      </c>
      <c r="H3510">
        <f>IFERROR(VLOOKUP(G3510,ScoreCards!$C$3:$F$6,4),0)</f>
        <v>0</v>
      </c>
    </row>
    <row r="3511" spans="2:8">
      <c r="B3511">
        <f t="shared" si="165"/>
        <v>36</v>
      </c>
      <c r="C3511">
        <f t="shared" si="166"/>
        <v>20</v>
      </c>
      <c r="D3511" t="str">
        <f>VLOOKUP(B3511,Categorisation_T!$B$4:$C$51,2,FALSE)</f>
        <v>Ζ11</v>
      </c>
      <c r="E3511">
        <f>HLOOKUP(C3511,Categorisation_T!$D$1:$DH$4,4,FALSE)</f>
        <v>14.1</v>
      </c>
      <c r="F3511" t="str">
        <f t="shared" si="164"/>
        <v>14.1-Ζ11</v>
      </c>
      <c r="G3511">
        <f>VLOOKUP($B3511,Categorisation_T_Score!$B$1:$DH$51,$C3511+2,FALSE)</f>
        <v>0</v>
      </c>
      <c r="H3511">
        <f>IFERROR(VLOOKUP(G3511,ScoreCards!$C$3:$F$6,4),0)</f>
        <v>0</v>
      </c>
    </row>
    <row r="3512" spans="2:8">
      <c r="B3512">
        <f t="shared" si="165"/>
        <v>36</v>
      </c>
      <c r="C3512">
        <f t="shared" si="166"/>
        <v>21</v>
      </c>
      <c r="D3512" t="str">
        <f>VLOOKUP(B3512,Categorisation_T!$B$4:$C$51,2,FALSE)</f>
        <v>Ζ11</v>
      </c>
      <c r="E3512">
        <f>HLOOKUP(C3512,Categorisation_T!$D$1:$DH$4,4,FALSE)</f>
        <v>14.2</v>
      </c>
      <c r="F3512" t="str">
        <f t="shared" si="164"/>
        <v>14.2-Ζ11</v>
      </c>
      <c r="G3512">
        <f>VLOOKUP($B3512,Categorisation_T_Score!$B$1:$DH$51,$C3512+2,FALSE)</f>
        <v>0</v>
      </c>
      <c r="H3512">
        <f>IFERROR(VLOOKUP(G3512,ScoreCards!$C$3:$F$6,4),0)</f>
        <v>0</v>
      </c>
    </row>
    <row r="3513" spans="2:8">
      <c r="B3513">
        <f t="shared" si="165"/>
        <v>36</v>
      </c>
      <c r="C3513">
        <f t="shared" si="166"/>
        <v>22</v>
      </c>
      <c r="D3513" t="str">
        <f>VLOOKUP(B3513,Categorisation_T!$B$4:$C$51,2,FALSE)</f>
        <v>Ζ11</v>
      </c>
      <c r="E3513">
        <f>HLOOKUP(C3513,Categorisation_T!$D$1:$DH$4,4,FALSE)</f>
        <v>14.3</v>
      </c>
      <c r="F3513" t="str">
        <f t="shared" si="164"/>
        <v>14.3-Ζ11</v>
      </c>
      <c r="G3513">
        <f>VLOOKUP($B3513,Categorisation_T_Score!$B$1:$DH$51,$C3513+2,FALSE)</f>
        <v>0</v>
      </c>
      <c r="H3513">
        <f>IFERROR(VLOOKUP(G3513,ScoreCards!$C$3:$F$6,4),0)</f>
        <v>0</v>
      </c>
    </row>
    <row r="3514" spans="2:8">
      <c r="B3514">
        <f t="shared" si="165"/>
        <v>36</v>
      </c>
      <c r="C3514">
        <f t="shared" si="166"/>
        <v>23</v>
      </c>
      <c r="D3514" t="str">
        <f>VLOOKUP(B3514,Categorisation_T!$B$4:$C$51,2,FALSE)</f>
        <v>Ζ11</v>
      </c>
      <c r="E3514">
        <f>HLOOKUP(C3514,Categorisation_T!$D$1:$DH$4,4,FALSE)</f>
        <v>15.1</v>
      </c>
      <c r="F3514" t="str">
        <f t="shared" si="164"/>
        <v>15.1-Ζ11</v>
      </c>
      <c r="G3514">
        <f>VLOOKUP($B3514,Categorisation_T_Score!$B$1:$DH$51,$C3514+2,FALSE)</f>
        <v>0</v>
      </c>
      <c r="H3514">
        <f>IFERROR(VLOOKUP(G3514,ScoreCards!$C$3:$F$6,4),0)</f>
        <v>0</v>
      </c>
    </row>
    <row r="3515" spans="2:8">
      <c r="B3515">
        <f t="shared" si="165"/>
        <v>36</v>
      </c>
      <c r="C3515">
        <f t="shared" si="166"/>
        <v>24</v>
      </c>
      <c r="D3515" t="str">
        <f>VLOOKUP(B3515,Categorisation_T!$B$4:$C$51,2,FALSE)</f>
        <v>Ζ11</v>
      </c>
      <c r="E3515">
        <f>HLOOKUP(C3515,Categorisation_T!$D$1:$DH$4,4,FALSE)</f>
        <v>15.2</v>
      </c>
      <c r="F3515" t="str">
        <f t="shared" si="164"/>
        <v>15.2-Ζ11</v>
      </c>
      <c r="G3515">
        <f>VLOOKUP($B3515,Categorisation_T_Score!$B$1:$DH$51,$C3515+2,FALSE)</f>
        <v>0</v>
      </c>
      <c r="H3515">
        <f>IFERROR(VLOOKUP(G3515,ScoreCards!$C$3:$F$6,4),0)</f>
        <v>0</v>
      </c>
    </row>
    <row r="3516" spans="2:8">
      <c r="B3516">
        <f t="shared" si="165"/>
        <v>36</v>
      </c>
      <c r="C3516">
        <f t="shared" si="166"/>
        <v>25</v>
      </c>
      <c r="D3516" t="str">
        <f>VLOOKUP(B3516,Categorisation_T!$B$4:$C$51,2,FALSE)</f>
        <v>Ζ11</v>
      </c>
      <c r="E3516">
        <f>HLOOKUP(C3516,Categorisation_T!$D$1:$DH$4,4,FALSE)</f>
        <v>96.01</v>
      </c>
      <c r="F3516" t="str">
        <f t="shared" si="164"/>
        <v>96.01-Ζ11</v>
      </c>
      <c r="G3516">
        <f>VLOOKUP($B3516,Categorisation_T_Score!$B$1:$DH$51,$C3516+2,FALSE)</f>
        <v>0</v>
      </c>
      <c r="H3516">
        <f>IFERROR(VLOOKUP(G3516,ScoreCards!$C$3:$F$6,4),0)</f>
        <v>0</v>
      </c>
    </row>
    <row r="3517" spans="2:8">
      <c r="B3517">
        <f t="shared" si="165"/>
        <v>36</v>
      </c>
      <c r="C3517">
        <f t="shared" si="166"/>
        <v>26</v>
      </c>
      <c r="D3517" t="str">
        <f>VLOOKUP(B3517,Categorisation_T!$B$4:$C$51,2,FALSE)</f>
        <v>Ζ11</v>
      </c>
      <c r="E3517" t="str">
        <f>HLOOKUP(C3517,Categorisation_T!$D$1:$DH$4,4,FALSE)</f>
        <v>D</v>
      </c>
      <c r="F3517" t="str">
        <f t="shared" si="164"/>
        <v>D-Ζ11</v>
      </c>
      <c r="G3517">
        <f>VLOOKUP($B3517,Categorisation_T_Score!$B$1:$DH$51,$C3517+2,FALSE)</f>
        <v>0</v>
      </c>
      <c r="H3517">
        <f>IFERROR(VLOOKUP(G3517,ScoreCards!$C$3:$F$6,4),0)</f>
        <v>0</v>
      </c>
    </row>
    <row r="3518" spans="2:8">
      <c r="B3518">
        <f t="shared" si="165"/>
        <v>36</v>
      </c>
      <c r="C3518">
        <f t="shared" si="166"/>
        <v>27</v>
      </c>
      <c r="D3518" t="str">
        <f>VLOOKUP(B3518,Categorisation_T!$B$4:$C$51,2,FALSE)</f>
        <v>Ζ11</v>
      </c>
      <c r="E3518">
        <f>HLOOKUP(C3518,Categorisation_T!$D$1:$DH$4,4,FALSE)</f>
        <v>16.100000000000001</v>
      </c>
      <c r="F3518" t="str">
        <f t="shared" si="164"/>
        <v>16.1-Ζ11</v>
      </c>
      <c r="G3518">
        <f>VLOOKUP($B3518,Categorisation_T_Score!$B$1:$DH$51,$C3518+2,FALSE)</f>
        <v>0</v>
      </c>
      <c r="H3518">
        <f>IFERROR(VLOOKUP(G3518,ScoreCards!$C$3:$F$6,4),0)</f>
        <v>0</v>
      </c>
    </row>
    <row r="3519" spans="2:8">
      <c r="B3519">
        <f t="shared" si="165"/>
        <v>36</v>
      </c>
      <c r="C3519">
        <f t="shared" si="166"/>
        <v>28</v>
      </c>
      <c r="D3519" t="str">
        <f>VLOOKUP(B3519,Categorisation_T!$B$4:$C$51,2,FALSE)</f>
        <v>Ζ11</v>
      </c>
      <c r="E3519">
        <f>HLOOKUP(C3519,Categorisation_T!$D$1:$DH$4,4,FALSE)</f>
        <v>16.2</v>
      </c>
      <c r="F3519" t="str">
        <f t="shared" si="164"/>
        <v>16.2-Ζ11</v>
      </c>
      <c r="G3519">
        <f>VLOOKUP($B3519,Categorisation_T_Score!$B$1:$DH$51,$C3519+2,FALSE)</f>
        <v>0</v>
      </c>
      <c r="H3519">
        <f>IFERROR(VLOOKUP(G3519,ScoreCards!$C$3:$F$6,4),0)</f>
        <v>0</v>
      </c>
    </row>
    <row r="3520" spans="2:8">
      <c r="B3520">
        <f t="shared" si="165"/>
        <v>36</v>
      </c>
      <c r="C3520">
        <f t="shared" si="166"/>
        <v>29</v>
      </c>
      <c r="D3520" t="str">
        <f>VLOOKUP(B3520,Categorisation_T!$B$4:$C$51,2,FALSE)</f>
        <v>Ζ11</v>
      </c>
      <c r="E3520">
        <f>HLOOKUP(C3520,Categorisation_T!$D$1:$DH$4,4,FALSE)</f>
        <v>17.100000000000001</v>
      </c>
      <c r="F3520" t="str">
        <f t="shared" si="164"/>
        <v>17.1-Ζ11</v>
      </c>
      <c r="G3520">
        <f>VLOOKUP($B3520,Categorisation_T_Score!$B$1:$DH$51,$C3520+2,FALSE)</f>
        <v>0</v>
      </c>
      <c r="H3520">
        <f>IFERROR(VLOOKUP(G3520,ScoreCards!$C$3:$F$6,4),0)</f>
        <v>0</v>
      </c>
    </row>
    <row r="3521" spans="2:8">
      <c r="B3521">
        <f t="shared" si="165"/>
        <v>36</v>
      </c>
      <c r="C3521">
        <f t="shared" si="166"/>
        <v>30</v>
      </c>
      <c r="D3521" t="str">
        <f>VLOOKUP(B3521,Categorisation_T!$B$4:$C$51,2,FALSE)</f>
        <v>Ζ11</v>
      </c>
      <c r="E3521">
        <f>HLOOKUP(C3521,Categorisation_T!$D$1:$DH$4,4,FALSE)</f>
        <v>17.2</v>
      </c>
      <c r="F3521" t="str">
        <f t="shared" si="164"/>
        <v>17.2-Ζ11</v>
      </c>
      <c r="G3521">
        <f>VLOOKUP($B3521,Categorisation_T_Score!$B$1:$DH$51,$C3521+2,FALSE)</f>
        <v>0</v>
      </c>
      <c r="H3521">
        <f>IFERROR(VLOOKUP(G3521,ScoreCards!$C$3:$F$6,4),0)</f>
        <v>0</v>
      </c>
    </row>
    <row r="3522" spans="2:8">
      <c r="B3522">
        <f t="shared" si="165"/>
        <v>36</v>
      </c>
      <c r="C3522">
        <f t="shared" si="166"/>
        <v>31</v>
      </c>
      <c r="D3522" t="str">
        <f>VLOOKUP(B3522,Categorisation_T!$B$4:$C$51,2,FALSE)</f>
        <v>Ζ11</v>
      </c>
      <c r="E3522">
        <f>HLOOKUP(C3522,Categorisation_T!$D$1:$DH$4,4,FALSE)</f>
        <v>18.100000000000001</v>
      </c>
      <c r="F3522" t="str">
        <f t="shared" si="164"/>
        <v>18.1-Ζ11</v>
      </c>
      <c r="G3522">
        <f>VLOOKUP($B3522,Categorisation_T_Score!$B$1:$DH$51,$C3522+2,FALSE)</f>
        <v>0</v>
      </c>
      <c r="H3522">
        <f>IFERROR(VLOOKUP(G3522,ScoreCards!$C$3:$F$6,4),0)</f>
        <v>0</v>
      </c>
    </row>
    <row r="3523" spans="2:8">
      <c r="B3523">
        <f t="shared" si="165"/>
        <v>36</v>
      </c>
      <c r="C3523">
        <f t="shared" si="166"/>
        <v>32</v>
      </c>
      <c r="D3523" t="str">
        <f>VLOOKUP(B3523,Categorisation_T!$B$4:$C$51,2,FALSE)</f>
        <v>Ζ11</v>
      </c>
      <c r="E3523" t="str">
        <f>HLOOKUP(C3523,Categorisation_T!$D$1:$DH$4,4,FALSE)</f>
        <v>E</v>
      </c>
      <c r="F3523" t="str">
        <f t="shared" si="164"/>
        <v>E-Ζ11</v>
      </c>
      <c r="G3523">
        <f>VLOOKUP($B3523,Categorisation_T_Score!$B$1:$DH$51,$C3523+2,FALSE)</f>
        <v>0</v>
      </c>
      <c r="H3523">
        <f>IFERROR(VLOOKUP(G3523,ScoreCards!$C$3:$F$6,4),0)</f>
        <v>0</v>
      </c>
    </row>
    <row r="3524" spans="2:8">
      <c r="B3524">
        <f t="shared" si="165"/>
        <v>36</v>
      </c>
      <c r="C3524">
        <f t="shared" si="166"/>
        <v>33</v>
      </c>
      <c r="D3524" t="str">
        <f>VLOOKUP(B3524,Categorisation_T!$B$4:$C$51,2,FALSE)</f>
        <v>Ζ11</v>
      </c>
      <c r="E3524">
        <f>HLOOKUP(C3524,Categorisation_T!$D$1:$DH$4,4,FALSE)</f>
        <v>19.100000000000001</v>
      </c>
      <c r="F3524" t="str">
        <f t="shared" si="164"/>
        <v>19.1-Ζ11</v>
      </c>
      <c r="G3524">
        <f>VLOOKUP($B3524,Categorisation_T_Score!$B$1:$DH$51,$C3524+2,FALSE)</f>
        <v>0</v>
      </c>
      <c r="H3524">
        <f>IFERROR(VLOOKUP(G3524,ScoreCards!$C$3:$F$6,4),0)</f>
        <v>0</v>
      </c>
    </row>
    <row r="3525" spans="2:8">
      <c r="B3525">
        <f t="shared" si="165"/>
        <v>36</v>
      </c>
      <c r="C3525">
        <f t="shared" si="166"/>
        <v>34</v>
      </c>
      <c r="D3525" t="str">
        <f>VLOOKUP(B3525,Categorisation_T!$B$4:$C$51,2,FALSE)</f>
        <v>Ζ11</v>
      </c>
      <c r="E3525">
        <f>HLOOKUP(C3525,Categorisation_T!$D$1:$DH$4,4,FALSE)</f>
        <v>20.100000000000001</v>
      </c>
      <c r="F3525" t="str">
        <f t="shared" ref="F3525:F3588" si="167">E3525&amp;"-"&amp;D3525</f>
        <v>20.1-Ζ11</v>
      </c>
      <c r="G3525">
        <f>VLOOKUP($B3525,Categorisation_T_Score!$B$1:$DH$51,$C3525+2,FALSE)</f>
        <v>0</v>
      </c>
      <c r="H3525">
        <f>IFERROR(VLOOKUP(G3525,ScoreCards!$C$3:$F$6,4),0)</f>
        <v>0</v>
      </c>
    </row>
    <row r="3526" spans="2:8">
      <c r="B3526">
        <f t="shared" si="165"/>
        <v>36</v>
      </c>
      <c r="C3526">
        <f t="shared" si="166"/>
        <v>35</v>
      </c>
      <c r="D3526" t="str">
        <f>VLOOKUP(B3526,Categorisation_T!$B$4:$C$51,2,FALSE)</f>
        <v>Ζ11</v>
      </c>
      <c r="E3526">
        <f>HLOOKUP(C3526,Categorisation_T!$D$1:$DH$4,4,FALSE)</f>
        <v>20.2</v>
      </c>
      <c r="F3526" t="str">
        <f t="shared" si="167"/>
        <v>20.2-Ζ11</v>
      </c>
      <c r="G3526">
        <f>VLOOKUP($B3526,Categorisation_T_Score!$B$1:$DH$51,$C3526+2,FALSE)</f>
        <v>0</v>
      </c>
      <c r="H3526">
        <f>IFERROR(VLOOKUP(G3526,ScoreCards!$C$3:$F$6,4),0)</f>
        <v>0</v>
      </c>
    </row>
    <row r="3527" spans="2:8">
      <c r="B3527">
        <f t="shared" si="165"/>
        <v>36</v>
      </c>
      <c r="C3527">
        <f t="shared" si="166"/>
        <v>36</v>
      </c>
      <c r="D3527" t="str">
        <f>VLOOKUP(B3527,Categorisation_T!$B$4:$C$51,2,FALSE)</f>
        <v>Ζ11</v>
      </c>
      <c r="E3527">
        <f>HLOOKUP(C3527,Categorisation_T!$D$1:$DH$4,4,FALSE)</f>
        <v>20.3</v>
      </c>
      <c r="F3527" t="str">
        <f t="shared" si="167"/>
        <v>20.3-Ζ11</v>
      </c>
      <c r="G3527">
        <f>VLOOKUP($B3527,Categorisation_T_Score!$B$1:$DH$51,$C3527+2,FALSE)</f>
        <v>0</v>
      </c>
      <c r="H3527">
        <f>IFERROR(VLOOKUP(G3527,ScoreCards!$C$3:$F$6,4),0)</f>
        <v>0</v>
      </c>
    </row>
    <row r="3528" spans="2:8">
      <c r="B3528">
        <f t="shared" si="165"/>
        <v>36</v>
      </c>
      <c r="C3528">
        <f t="shared" si="166"/>
        <v>37</v>
      </c>
      <c r="D3528" t="str">
        <f>VLOOKUP(B3528,Categorisation_T!$B$4:$C$51,2,FALSE)</f>
        <v>Ζ11</v>
      </c>
      <c r="E3528">
        <f>HLOOKUP(C3528,Categorisation_T!$D$1:$DH$4,4,FALSE)</f>
        <v>20.399999999999999</v>
      </c>
      <c r="F3528" t="str">
        <f t="shared" si="167"/>
        <v>20.4-Ζ11</v>
      </c>
      <c r="G3528">
        <f>VLOOKUP($B3528,Categorisation_T_Score!$B$1:$DH$51,$C3528+2,FALSE)</f>
        <v>0</v>
      </c>
      <c r="H3528">
        <f>IFERROR(VLOOKUP(G3528,ScoreCards!$C$3:$F$6,4),0)</f>
        <v>0</v>
      </c>
    </row>
    <row r="3529" spans="2:8">
      <c r="B3529">
        <f t="shared" si="165"/>
        <v>36</v>
      </c>
      <c r="C3529">
        <f t="shared" si="166"/>
        <v>38</v>
      </c>
      <c r="D3529" t="str">
        <f>VLOOKUP(B3529,Categorisation_T!$B$4:$C$51,2,FALSE)</f>
        <v>Ζ11</v>
      </c>
      <c r="E3529">
        <f>HLOOKUP(C3529,Categorisation_T!$D$1:$DH$4,4,FALSE)</f>
        <v>20.5</v>
      </c>
      <c r="F3529" t="str">
        <f t="shared" si="167"/>
        <v>20.5-Ζ11</v>
      </c>
      <c r="G3529">
        <f>VLOOKUP($B3529,Categorisation_T_Score!$B$1:$DH$51,$C3529+2,FALSE)</f>
        <v>0</v>
      </c>
      <c r="H3529">
        <f>IFERROR(VLOOKUP(G3529,ScoreCards!$C$3:$F$6,4),0)</f>
        <v>0</v>
      </c>
    </row>
    <row r="3530" spans="2:8">
      <c r="B3530">
        <f t="shared" si="165"/>
        <v>36</v>
      </c>
      <c r="C3530">
        <f t="shared" si="166"/>
        <v>39</v>
      </c>
      <c r="D3530" t="str">
        <f>VLOOKUP(B3530,Categorisation_T!$B$4:$C$51,2,FALSE)</f>
        <v>Ζ11</v>
      </c>
      <c r="E3530">
        <f>HLOOKUP(C3530,Categorisation_T!$D$1:$DH$4,4,FALSE)</f>
        <v>20.6</v>
      </c>
      <c r="F3530" t="str">
        <f t="shared" si="167"/>
        <v>20.6-Ζ11</v>
      </c>
      <c r="G3530">
        <f>VLOOKUP($B3530,Categorisation_T_Score!$B$1:$DH$51,$C3530+2,FALSE)</f>
        <v>0</v>
      </c>
      <c r="H3530">
        <f>IFERROR(VLOOKUP(G3530,ScoreCards!$C$3:$F$6,4),0)</f>
        <v>0</v>
      </c>
    </row>
    <row r="3531" spans="2:8">
      <c r="B3531">
        <f t="shared" si="165"/>
        <v>36</v>
      </c>
      <c r="C3531">
        <f t="shared" si="166"/>
        <v>40</v>
      </c>
      <c r="D3531" t="str">
        <f>VLOOKUP(B3531,Categorisation_T!$B$4:$C$51,2,FALSE)</f>
        <v>Ζ11</v>
      </c>
      <c r="E3531">
        <f>HLOOKUP(C3531,Categorisation_T!$D$1:$DH$4,4,FALSE)</f>
        <v>21.1</v>
      </c>
      <c r="F3531" t="str">
        <f t="shared" si="167"/>
        <v>21.1-Ζ11</v>
      </c>
      <c r="G3531">
        <f>VLOOKUP($B3531,Categorisation_T_Score!$B$1:$DH$51,$C3531+2,FALSE)</f>
        <v>0</v>
      </c>
      <c r="H3531">
        <f>IFERROR(VLOOKUP(G3531,ScoreCards!$C$3:$F$6,4),0)</f>
        <v>0</v>
      </c>
    </row>
    <row r="3532" spans="2:8">
      <c r="B3532">
        <f t="shared" si="165"/>
        <v>36</v>
      </c>
      <c r="C3532">
        <f t="shared" si="166"/>
        <v>41</v>
      </c>
      <c r="D3532" t="str">
        <f>VLOOKUP(B3532,Categorisation_T!$B$4:$C$51,2,FALSE)</f>
        <v>Ζ11</v>
      </c>
      <c r="E3532">
        <f>HLOOKUP(C3532,Categorisation_T!$D$1:$DH$4,4,FALSE)</f>
        <v>21.2</v>
      </c>
      <c r="F3532" t="str">
        <f t="shared" si="167"/>
        <v>21.2-Ζ11</v>
      </c>
      <c r="G3532">
        <f>VLOOKUP($B3532,Categorisation_T_Score!$B$1:$DH$51,$C3532+2,FALSE)</f>
        <v>0</v>
      </c>
      <c r="H3532">
        <f>IFERROR(VLOOKUP(G3532,ScoreCards!$C$3:$F$6,4),0)</f>
        <v>0</v>
      </c>
    </row>
    <row r="3533" spans="2:8">
      <c r="B3533">
        <f t="shared" si="165"/>
        <v>36</v>
      </c>
      <c r="C3533">
        <f t="shared" si="166"/>
        <v>42</v>
      </c>
      <c r="D3533" t="str">
        <f>VLOOKUP(B3533,Categorisation_T!$B$4:$C$51,2,FALSE)</f>
        <v>Ζ11</v>
      </c>
      <c r="E3533">
        <f>HLOOKUP(C3533,Categorisation_T!$D$1:$DH$4,4,FALSE)</f>
        <v>22.1</v>
      </c>
      <c r="F3533" t="str">
        <f t="shared" si="167"/>
        <v>22.1-Ζ11</v>
      </c>
      <c r="G3533">
        <f>VLOOKUP($B3533,Categorisation_T_Score!$B$1:$DH$51,$C3533+2,FALSE)</f>
        <v>0</v>
      </c>
      <c r="H3533">
        <f>IFERROR(VLOOKUP(G3533,ScoreCards!$C$3:$F$6,4),0)</f>
        <v>0</v>
      </c>
    </row>
    <row r="3534" spans="2:8">
      <c r="B3534">
        <f t="shared" si="165"/>
        <v>36</v>
      </c>
      <c r="C3534">
        <f t="shared" si="166"/>
        <v>43</v>
      </c>
      <c r="D3534" t="str">
        <f>VLOOKUP(B3534,Categorisation_T!$B$4:$C$51,2,FALSE)</f>
        <v>Ζ11</v>
      </c>
      <c r="E3534">
        <f>HLOOKUP(C3534,Categorisation_T!$D$1:$DH$4,4,FALSE)</f>
        <v>22.2</v>
      </c>
      <c r="F3534" t="str">
        <f t="shared" si="167"/>
        <v>22.2-Ζ11</v>
      </c>
      <c r="G3534">
        <f>VLOOKUP($B3534,Categorisation_T_Score!$B$1:$DH$51,$C3534+2,FALSE)</f>
        <v>0</v>
      </c>
      <c r="H3534">
        <f>IFERROR(VLOOKUP(G3534,ScoreCards!$C$3:$F$6,4),0)</f>
        <v>0</v>
      </c>
    </row>
    <row r="3535" spans="2:8">
      <c r="B3535">
        <f t="shared" si="165"/>
        <v>36</v>
      </c>
      <c r="C3535">
        <f t="shared" si="166"/>
        <v>44</v>
      </c>
      <c r="D3535" t="str">
        <f>VLOOKUP(B3535,Categorisation_T!$B$4:$C$51,2,FALSE)</f>
        <v>Ζ11</v>
      </c>
      <c r="E3535" t="str">
        <f>HLOOKUP(C3535,Categorisation_T!$D$1:$DH$4,4,FALSE)</f>
        <v>F</v>
      </c>
      <c r="F3535" t="str">
        <f t="shared" si="167"/>
        <v>F-Ζ11</v>
      </c>
      <c r="G3535" t="str">
        <f>VLOOKUP($B3535,Categorisation_T_Score!$B$1:$DH$51,$C3535+2,FALSE)</f>
        <v>P2</v>
      </c>
      <c r="H3535">
        <f>IFERROR(VLOOKUP(G3535,ScoreCards!$C$3:$F$6,4),0)</f>
        <v>0</v>
      </c>
    </row>
    <row r="3536" spans="2:8">
      <c r="B3536">
        <f t="shared" si="165"/>
        <v>36</v>
      </c>
      <c r="C3536">
        <f t="shared" si="166"/>
        <v>45</v>
      </c>
      <c r="D3536" t="str">
        <f>VLOOKUP(B3536,Categorisation_T!$B$4:$C$51,2,FALSE)</f>
        <v>Ζ11</v>
      </c>
      <c r="E3536">
        <f>HLOOKUP(C3536,Categorisation_T!$D$1:$DH$4,4,FALSE)</f>
        <v>23.1</v>
      </c>
      <c r="F3536" t="str">
        <f t="shared" si="167"/>
        <v>23.1-Ζ11</v>
      </c>
      <c r="G3536">
        <f>VLOOKUP($B3536,Categorisation_T_Score!$B$1:$DH$51,$C3536+2,FALSE)</f>
        <v>0</v>
      </c>
      <c r="H3536">
        <f>IFERROR(VLOOKUP(G3536,ScoreCards!$C$3:$F$6,4),0)</f>
        <v>0</v>
      </c>
    </row>
    <row r="3537" spans="2:8">
      <c r="B3537">
        <f t="shared" si="165"/>
        <v>36</v>
      </c>
      <c r="C3537">
        <f t="shared" si="166"/>
        <v>46</v>
      </c>
      <c r="D3537" t="str">
        <f>VLOOKUP(B3537,Categorisation_T!$B$4:$C$51,2,FALSE)</f>
        <v>Ζ11</v>
      </c>
      <c r="E3537">
        <f>HLOOKUP(C3537,Categorisation_T!$D$1:$DH$4,4,FALSE)</f>
        <v>23.2</v>
      </c>
      <c r="F3537" t="str">
        <f t="shared" si="167"/>
        <v>23.2-Ζ11</v>
      </c>
      <c r="G3537">
        <f>VLOOKUP($B3537,Categorisation_T_Score!$B$1:$DH$51,$C3537+2,FALSE)</f>
        <v>0</v>
      </c>
      <c r="H3537">
        <f>IFERROR(VLOOKUP(G3537,ScoreCards!$C$3:$F$6,4),0)</f>
        <v>0</v>
      </c>
    </row>
    <row r="3538" spans="2:8">
      <c r="B3538">
        <f t="shared" si="165"/>
        <v>36</v>
      </c>
      <c r="C3538">
        <f t="shared" si="166"/>
        <v>47</v>
      </c>
      <c r="D3538" t="str">
        <f>VLOOKUP(B3538,Categorisation_T!$B$4:$C$51,2,FALSE)</f>
        <v>Ζ11</v>
      </c>
      <c r="E3538">
        <f>HLOOKUP(C3538,Categorisation_T!$D$1:$DH$4,4,FALSE)</f>
        <v>23.3</v>
      </c>
      <c r="F3538" t="str">
        <f t="shared" si="167"/>
        <v>23.3-Ζ11</v>
      </c>
      <c r="G3538" t="str">
        <f>VLOOKUP($B3538,Categorisation_T_Score!$B$1:$DH$51,$C3538+2,FALSE)</f>
        <v>P2</v>
      </c>
      <c r="H3538">
        <f>IFERROR(VLOOKUP(G3538,ScoreCards!$C$3:$F$6,4),0)</f>
        <v>0</v>
      </c>
    </row>
    <row r="3539" spans="2:8">
      <c r="B3539">
        <f t="shared" si="165"/>
        <v>36</v>
      </c>
      <c r="C3539">
        <f t="shared" si="166"/>
        <v>48</v>
      </c>
      <c r="D3539" t="str">
        <f>VLOOKUP(B3539,Categorisation_T!$B$4:$C$51,2,FALSE)</f>
        <v>Ζ11</v>
      </c>
      <c r="E3539">
        <f>HLOOKUP(C3539,Categorisation_T!$D$1:$DH$4,4,FALSE)</f>
        <v>23.4</v>
      </c>
      <c r="F3539" t="str">
        <f t="shared" si="167"/>
        <v>23.4-Ζ11</v>
      </c>
      <c r="G3539">
        <f>VLOOKUP($B3539,Categorisation_T_Score!$B$1:$DH$51,$C3539+2,FALSE)</f>
        <v>0</v>
      </c>
      <c r="H3539">
        <f>IFERROR(VLOOKUP(G3539,ScoreCards!$C$3:$F$6,4),0)</f>
        <v>0</v>
      </c>
    </row>
    <row r="3540" spans="2:8">
      <c r="B3540">
        <f t="shared" si="165"/>
        <v>36</v>
      </c>
      <c r="C3540">
        <f t="shared" si="166"/>
        <v>49</v>
      </c>
      <c r="D3540" t="str">
        <f>VLOOKUP(B3540,Categorisation_T!$B$4:$C$51,2,FALSE)</f>
        <v>Ζ11</v>
      </c>
      <c r="E3540">
        <f>HLOOKUP(C3540,Categorisation_T!$D$1:$DH$4,4,FALSE)</f>
        <v>23.5</v>
      </c>
      <c r="F3540" t="str">
        <f t="shared" si="167"/>
        <v>23.5-Ζ11</v>
      </c>
      <c r="G3540" t="str">
        <f>VLOOKUP($B3540,Categorisation_T_Score!$B$1:$DH$51,$C3540+2,FALSE)</f>
        <v>P2</v>
      </c>
      <c r="H3540">
        <f>IFERROR(VLOOKUP(G3540,ScoreCards!$C$3:$F$6,4),0)</f>
        <v>0</v>
      </c>
    </row>
    <row r="3541" spans="2:8">
      <c r="B3541">
        <f t="shared" si="165"/>
        <v>36</v>
      </c>
      <c r="C3541">
        <f t="shared" si="166"/>
        <v>50</v>
      </c>
      <c r="D3541" t="str">
        <f>VLOOKUP(B3541,Categorisation_T!$B$4:$C$51,2,FALSE)</f>
        <v>Ζ11</v>
      </c>
      <c r="E3541">
        <f>HLOOKUP(C3541,Categorisation_T!$D$1:$DH$4,4,FALSE)</f>
        <v>23.6</v>
      </c>
      <c r="F3541" t="str">
        <f t="shared" si="167"/>
        <v>23.6-Ζ11</v>
      </c>
      <c r="G3541" t="str">
        <f>VLOOKUP($B3541,Categorisation_T_Score!$B$1:$DH$51,$C3541+2,FALSE)</f>
        <v>P2</v>
      </c>
      <c r="H3541">
        <f>IFERROR(VLOOKUP(G3541,ScoreCards!$C$3:$F$6,4),0)</f>
        <v>0</v>
      </c>
    </row>
    <row r="3542" spans="2:8">
      <c r="B3542">
        <f t="shared" si="165"/>
        <v>36</v>
      </c>
      <c r="C3542">
        <f t="shared" si="166"/>
        <v>51</v>
      </c>
      <c r="D3542" t="str">
        <f>VLOOKUP(B3542,Categorisation_T!$B$4:$C$51,2,FALSE)</f>
        <v>Ζ11</v>
      </c>
      <c r="E3542">
        <f>HLOOKUP(C3542,Categorisation_T!$D$1:$DH$4,4,FALSE)</f>
        <v>23.7</v>
      </c>
      <c r="F3542" t="str">
        <f t="shared" si="167"/>
        <v>23.7-Ζ11</v>
      </c>
      <c r="G3542" t="str">
        <f>VLOOKUP($B3542,Categorisation_T_Score!$B$1:$DH$51,$C3542+2,FALSE)</f>
        <v>P2</v>
      </c>
      <c r="H3542">
        <f>IFERROR(VLOOKUP(G3542,ScoreCards!$C$3:$F$6,4),0)</f>
        <v>0</v>
      </c>
    </row>
    <row r="3543" spans="2:8">
      <c r="B3543">
        <f t="shared" si="165"/>
        <v>36</v>
      </c>
      <c r="C3543">
        <f t="shared" si="166"/>
        <v>52</v>
      </c>
      <c r="D3543" t="str">
        <f>VLOOKUP(B3543,Categorisation_T!$B$4:$C$51,2,FALSE)</f>
        <v>Ζ11</v>
      </c>
      <c r="E3543">
        <f>HLOOKUP(C3543,Categorisation_T!$D$1:$DH$4,4,FALSE)</f>
        <v>38</v>
      </c>
      <c r="F3543" t="str">
        <f t="shared" si="167"/>
        <v>38-Ζ11</v>
      </c>
      <c r="G3543">
        <f>VLOOKUP($B3543,Categorisation_T_Score!$B$1:$DH$51,$C3543+2,FALSE)</f>
        <v>0</v>
      </c>
      <c r="H3543">
        <f>IFERROR(VLOOKUP(G3543,ScoreCards!$C$3:$F$6,4),0)</f>
        <v>0</v>
      </c>
    </row>
    <row r="3544" spans="2:8">
      <c r="B3544">
        <f t="shared" si="165"/>
        <v>36</v>
      </c>
      <c r="C3544">
        <f t="shared" si="166"/>
        <v>53</v>
      </c>
      <c r="D3544" t="str">
        <f>VLOOKUP(B3544,Categorisation_T!$B$4:$C$51,2,FALSE)</f>
        <v>Ζ11</v>
      </c>
      <c r="E3544">
        <f>HLOOKUP(C3544,Categorisation_T!$D$1:$DH$4,4,FALSE)</f>
        <v>39</v>
      </c>
      <c r="F3544" t="str">
        <f t="shared" si="167"/>
        <v>39-Ζ11</v>
      </c>
      <c r="G3544">
        <f>VLOOKUP($B3544,Categorisation_T_Score!$B$1:$DH$51,$C3544+2,FALSE)</f>
        <v>0</v>
      </c>
      <c r="H3544">
        <f>IFERROR(VLOOKUP(G3544,ScoreCards!$C$3:$F$6,4),0)</f>
        <v>0</v>
      </c>
    </row>
    <row r="3545" spans="2:8">
      <c r="B3545">
        <f t="shared" si="165"/>
        <v>36</v>
      </c>
      <c r="C3545">
        <f t="shared" si="166"/>
        <v>54</v>
      </c>
      <c r="D3545" t="str">
        <f>VLOOKUP(B3545,Categorisation_T!$B$4:$C$51,2,FALSE)</f>
        <v>Ζ11</v>
      </c>
      <c r="E3545" t="str">
        <f>HLOOKUP(C3545,Categorisation_T!$D$1:$DH$4,4,FALSE)</f>
        <v>G</v>
      </c>
      <c r="F3545" t="str">
        <f t="shared" si="167"/>
        <v>G-Ζ11</v>
      </c>
      <c r="G3545">
        <f>VLOOKUP($B3545,Categorisation_T_Score!$B$1:$DH$51,$C3545+2,FALSE)</f>
        <v>0</v>
      </c>
      <c r="H3545">
        <f>IFERROR(VLOOKUP(G3545,ScoreCards!$C$3:$F$6,4),0)</f>
        <v>0</v>
      </c>
    </row>
    <row r="3546" spans="2:8">
      <c r="B3546">
        <f t="shared" si="165"/>
        <v>36</v>
      </c>
      <c r="C3546">
        <f t="shared" si="166"/>
        <v>55</v>
      </c>
      <c r="D3546" t="str">
        <f>VLOOKUP(B3546,Categorisation_T!$B$4:$C$51,2,FALSE)</f>
        <v>Ζ11</v>
      </c>
      <c r="E3546">
        <f>HLOOKUP(C3546,Categorisation_T!$D$1:$DH$4,4,FALSE)</f>
        <v>24.1</v>
      </c>
      <c r="F3546" t="str">
        <f t="shared" si="167"/>
        <v>24.1-Ζ11</v>
      </c>
      <c r="G3546">
        <f>VLOOKUP($B3546,Categorisation_T_Score!$B$1:$DH$51,$C3546+2,FALSE)</f>
        <v>0</v>
      </c>
      <c r="H3546">
        <f>IFERROR(VLOOKUP(G3546,ScoreCards!$C$3:$F$6,4),0)</f>
        <v>0</v>
      </c>
    </row>
    <row r="3547" spans="2:8">
      <c r="B3547">
        <f t="shared" si="165"/>
        <v>36</v>
      </c>
      <c r="C3547">
        <f t="shared" si="166"/>
        <v>56</v>
      </c>
      <c r="D3547" t="str">
        <f>VLOOKUP(B3547,Categorisation_T!$B$4:$C$51,2,FALSE)</f>
        <v>Ζ11</v>
      </c>
      <c r="E3547">
        <f>HLOOKUP(C3547,Categorisation_T!$D$1:$DH$4,4,FALSE)</f>
        <v>24.2</v>
      </c>
      <c r="F3547" t="str">
        <f t="shared" si="167"/>
        <v>24.2-Ζ11</v>
      </c>
      <c r="G3547">
        <f>VLOOKUP($B3547,Categorisation_T_Score!$B$1:$DH$51,$C3547+2,FALSE)</f>
        <v>0</v>
      </c>
      <c r="H3547">
        <f>IFERROR(VLOOKUP(G3547,ScoreCards!$C$3:$F$6,4),0)</f>
        <v>0</v>
      </c>
    </row>
    <row r="3548" spans="2:8">
      <c r="B3548">
        <f t="shared" si="165"/>
        <v>36</v>
      </c>
      <c r="C3548">
        <f t="shared" si="166"/>
        <v>57</v>
      </c>
      <c r="D3548" t="str">
        <f>VLOOKUP(B3548,Categorisation_T!$B$4:$C$51,2,FALSE)</f>
        <v>Ζ11</v>
      </c>
      <c r="E3548">
        <f>HLOOKUP(C3548,Categorisation_T!$D$1:$DH$4,4,FALSE)</f>
        <v>24.3</v>
      </c>
      <c r="F3548" t="str">
        <f t="shared" si="167"/>
        <v>24.3-Ζ11</v>
      </c>
      <c r="G3548">
        <f>VLOOKUP($B3548,Categorisation_T_Score!$B$1:$DH$51,$C3548+2,FALSE)</f>
        <v>0</v>
      </c>
      <c r="H3548">
        <f>IFERROR(VLOOKUP(G3548,ScoreCards!$C$3:$F$6,4),0)</f>
        <v>0</v>
      </c>
    </row>
    <row r="3549" spans="2:8">
      <c r="B3549">
        <f t="shared" si="165"/>
        <v>36</v>
      </c>
      <c r="C3549">
        <f t="shared" si="166"/>
        <v>58</v>
      </c>
      <c r="D3549" t="str">
        <f>VLOOKUP(B3549,Categorisation_T!$B$4:$C$51,2,FALSE)</f>
        <v>Ζ11</v>
      </c>
      <c r="E3549">
        <f>HLOOKUP(C3549,Categorisation_T!$D$1:$DH$4,4,FALSE)</f>
        <v>24.4</v>
      </c>
      <c r="F3549" t="str">
        <f t="shared" si="167"/>
        <v>24.4-Ζ11</v>
      </c>
      <c r="G3549">
        <f>VLOOKUP($B3549,Categorisation_T_Score!$B$1:$DH$51,$C3549+2,FALSE)</f>
        <v>0</v>
      </c>
      <c r="H3549">
        <f>IFERROR(VLOOKUP(G3549,ScoreCards!$C$3:$F$6,4),0)</f>
        <v>0</v>
      </c>
    </row>
    <row r="3550" spans="2:8">
      <c r="B3550">
        <f t="shared" si="165"/>
        <v>36</v>
      </c>
      <c r="C3550">
        <f t="shared" si="166"/>
        <v>59</v>
      </c>
      <c r="D3550" t="str">
        <f>VLOOKUP(B3550,Categorisation_T!$B$4:$C$51,2,FALSE)</f>
        <v>Ζ11</v>
      </c>
      <c r="E3550">
        <f>HLOOKUP(C3550,Categorisation_T!$D$1:$DH$4,4,FALSE)</f>
        <v>24.5</v>
      </c>
      <c r="F3550" t="str">
        <f t="shared" si="167"/>
        <v>24.5-Ζ11</v>
      </c>
      <c r="G3550">
        <f>VLOOKUP($B3550,Categorisation_T_Score!$B$1:$DH$51,$C3550+2,FALSE)</f>
        <v>0</v>
      </c>
      <c r="H3550">
        <f>IFERROR(VLOOKUP(G3550,ScoreCards!$C$3:$F$6,4),0)</f>
        <v>0</v>
      </c>
    </row>
    <row r="3551" spans="2:8">
      <c r="B3551">
        <f t="shared" si="165"/>
        <v>36</v>
      </c>
      <c r="C3551">
        <f t="shared" si="166"/>
        <v>60</v>
      </c>
      <c r="D3551" t="str">
        <f>VLOOKUP(B3551,Categorisation_T!$B$4:$C$51,2,FALSE)</f>
        <v>Ζ11</v>
      </c>
      <c r="E3551">
        <f>HLOOKUP(C3551,Categorisation_T!$D$1:$DH$4,4,FALSE)</f>
        <v>25.1</v>
      </c>
      <c r="F3551" t="str">
        <f t="shared" si="167"/>
        <v>25.1-Ζ11</v>
      </c>
      <c r="G3551">
        <f>VLOOKUP($B3551,Categorisation_T_Score!$B$1:$DH$51,$C3551+2,FALSE)</f>
        <v>0</v>
      </c>
      <c r="H3551">
        <f>IFERROR(VLOOKUP(G3551,ScoreCards!$C$3:$F$6,4),0)</f>
        <v>0</v>
      </c>
    </row>
    <row r="3552" spans="2:8">
      <c r="B3552">
        <f t="shared" si="165"/>
        <v>36</v>
      </c>
      <c r="C3552">
        <f t="shared" si="166"/>
        <v>61</v>
      </c>
      <c r="D3552" t="str">
        <f>VLOOKUP(B3552,Categorisation_T!$B$4:$C$51,2,FALSE)</f>
        <v>Ζ11</v>
      </c>
      <c r="E3552">
        <f>HLOOKUP(C3552,Categorisation_T!$D$1:$DH$4,4,FALSE)</f>
        <v>25.2</v>
      </c>
      <c r="F3552" t="str">
        <f t="shared" si="167"/>
        <v>25.2-Ζ11</v>
      </c>
      <c r="G3552">
        <f>VLOOKUP($B3552,Categorisation_T_Score!$B$1:$DH$51,$C3552+2,FALSE)</f>
        <v>0</v>
      </c>
      <c r="H3552">
        <f>IFERROR(VLOOKUP(G3552,ScoreCards!$C$3:$F$6,4),0)</f>
        <v>0</v>
      </c>
    </row>
    <row r="3553" spans="2:8">
      <c r="B3553">
        <f t="shared" si="165"/>
        <v>36</v>
      </c>
      <c r="C3553">
        <f t="shared" si="166"/>
        <v>62</v>
      </c>
      <c r="D3553" t="str">
        <f>VLOOKUP(B3553,Categorisation_T!$B$4:$C$51,2,FALSE)</f>
        <v>Ζ11</v>
      </c>
      <c r="E3553">
        <f>HLOOKUP(C3553,Categorisation_T!$D$1:$DH$4,4,FALSE)</f>
        <v>25.3</v>
      </c>
      <c r="F3553" t="str">
        <f t="shared" si="167"/>
        <v>25.3-Ζ11</v>
      </c>
      <c r="G3553">
        <f>VLOOKUP($B3553,Categorisation_T_Score!$B$1:$DH$51,$C3553+2,FALSE)</f>
        <v>0</v>
      </c>
      <c r="H3553">
        <f>IFERROR(VLOOKUP(G3553,ScoreCards!$C$3:$F$6,4),0)</f>
        <v>0</v>
      </c>
    </row>
    <row r="3554" spans="2:8">
      <c r="B3554">
        <f t="shared" si="165"/>
        <v>36</v>
      </c>
      <c r="C3554">
        <f t="shared" si="166"/>
        <v>63</v>
      </c>
      <c r="D3554" t="str">
        <f>VLOOKUP(B3554,Categorisation_T!$B$4:$C$51,2,FALSE)</f>
        <v>Ζ11</v>
      </c>
      <c r="E3554">
        <f>HLOOKUP(C3554,Categorisation_T!$D$1:$DH$4,4,FALSE)</f>
        <v>25.4</v>
      </c>
      <c r="F3554" t="str">
        <f t="shared" si="167"/>
        <v>25.4-Ζ11</v>
      </c>
      <c r="G3554">
        <f>VLOOKUP($B3554,Categorisation_T_Score!$B$1:$DH$51,$C3554+2,FALSE)</f>
        <v>0</v>
      </c>
      <c r="H3554">
        <f>IFERROR(VLOOKUP(G3554,ScoreCards!$C$3:$F$6,4),0)</f>
        <v>0</v>
      </c>
    </row>
    <row r="3555" spans="2:8">
      <c r="B3555">
        <f t="shared" si="165"/>
        <v>36</v>
      </c>
      <c r="C3555">
        <f t="shared" si="166"/>
        <v>64</v>
      </c>
      <c r="D3555" t="str">
        <f>VLOOKUP(B3555,Categorisation_T!$B$4:$C$51,2,FALSE)</f>
        <v>Ζ11</v>
      </c>
      <c r="E3555">
        <f>HLOOKUP(C3555,Categorisation_T!$D$1:$DH$4,4,FALSE)</f>
        <v>25.5</v>
      </c>
      <c r="F3555" t="str">
        <f t="shared" si="167"/>
        <v>25.5-Ζ11</v>
      </c>
      <c r="G3555">
        <f>VLOOKUP($B3555,Categorisation_T_Score!$B$1:$DH$51,$C3555+2,FALSE)</f>
        <v>0</v>
      </c>
      <c r="H3555">
        <f>IFERROR(VLOOKUP(G3555,ScoreCards!$C$3:$F$6,4),0)</f>
        <v>0</v>
      </c>
    </row>
    <row r="3556" spans="2:8">
      <c r="B3556">
        <f t="shared" si="165"/>
        <v>36</v>
      </c>
      <c r="C3556">
        <f t="shared" si="166"/>
        <v>65</v>
      </c>
      <c r="D3556" t="str">
        <f>VLOOKUP(B3556,Categorisation_T!$B$4:$C$51,2,FALSE)</f>
        <v>Ζ11</v>
      </c>
      <c r="E3556">
        <f>HLOOKUP(C3556,Categorisation_T!$D$1:$DH$4,4,FALSE)</f>
        <v>25.6</v>
      </c>
      <c r="F3556" t="str">
        <f t="shared" si="167"/>
        <v>25.6-Ζ11</v>
      </c>
      <c r="G3556">
        <f>VLOOKUP($B3556,Categorisation_T_Score!$B$1:$DH$51,$C3556+2,FALSE)</f>
        <v>0</v>
      </c>
      <c r="H3556">
        <f>IFERROR(VLOOKUP(G3556,ScoreCards!$C$3:$F$6,4),0)</f>
        <v>0</v>
      </c>
    </row>
    <row r="3557" spans="2:8">
      <c r="B3557">
        <f t="shared" si="165"/>
        <v>36</v>
      </c>
      <c r="C3557">
        <f t="shared" si="166"/>
        <v>66</v>
      </c>
      <c r="D3557" t="str">
        <f>VLOOKUP(B3557,Categorisation_T!$B$4:$C$51,2,FALSE)</f>
        <v>Ζ11</v>
      </c>
      <c r="E3557">
        <f>HLOOKUP(C3557,Categorisation_T!$D$1:$DH$4,4,FALSE)</f>
        <v>25.7</v>
      </c>
      <c r="F3557" t="str">
        <f t="shared" si="167"/>
        <v>25.7-Ζ11</v>
      </c>
      <c r="G3557">
        <f>VLOOKUP($B3557,Categorisation_T_Score!$B$1:$DH$51,$C3557+2,FALSE)</f>
        <v>0</v>
      </c>
      <c r="H3557">
        <f>IFERROR(VLOOKUP(G3557,ScoreCards!$C$3:$F$6,4),0)</f>
        <v>0</v>
      </c>
    </row>
    <row r="3558" spans="2:8">
      <c r="B3558">
        <f t="shared" si="165"/>
        <v>36</v>
      </c>
      <c r="C3558">
        <f t="shared" si="166"/>
        <v>67</v>
      </c>
      <c r="D3558" t="str">
        <f>VLOOKUP(B3558,Categorisation_T!$B$4:$C$51,2,FALSE)</f>
        <v>Ζ11</v>
      </c>
      <c r="E3558">
        <f>HLOOKUP(C3558,Categorisation_T!$D$1:$DH$4,4,FALSE)</f>
        <v>25.9</v>
      </c>
      <c r="F3558" t="str">
        <f t="shared" si="167"/>
        <v>25.9-Ζ11</v>
      </c>
      <c r="G3558">
        <f>VLOOKUP($B3558,Categorisation_T_Score!$B$1:$DH$51,$C3558+2,FALSE)</f>
        <v>0</v>
      </c>
      <c r="H3558">
        <f>IFERROR(VLOOKUP(G3558,ScoreCards!$C$3:$F$6,4),0)</f>
        <v>0</v>
      </c>
    </row>
    <row r="3559" spans="2:8">
      <c r="B3559">
        <f t="shared" si="165"/>
        <v>36</v>
      </c>
      <c r="C3559">
        <f t="shared" si="166"/>
        <v>68</v>
      </c>
      <c r="D3559" t="str">
        <f>VLOOKUP(B3559,Categorisation_T!$B$4:$C$51,2,FALSE)</f>
        <v>Ζ11</v>
      </c>
      <c r="E3559" t="str">
        <f>HLOOKUP(C3559,Categorisation_T!$D$1:$DH$4,4,FALSE)</f>
        <v>H</v>
      </c>
      <c r="F3559" t="str">
        <f t="shared" si="167"/>
        <v>H-Ζ11</v>
      </c>
      <c r="G3559">
        <f>VLOOKUP($B3559,Categorisation_T_Score!$B$1:$DH$51,$C3559+2,FALSE)</f>
        <v>0</v>
      </c>
      <c r="H3559">
        <f>IFERROR(VLOOKUP(G3559,ScoreCards!$C$3:$F$6,4),0)</f>
        <v>0</v>
      </c>
    </row>
    <row r="3560" spans="2:8">
      <c r="B3560">
        <f t="shared" si="165"/>
        <v>36</v>
      </c>
      <c r="C3560">
        <f t="shared" si="166"/>
        <v>69</v>
      </c>
      <c r="D3560" t="str">
        <f>VLOOKUP(B3560,Categorisation_T!$B$4:$C$51,2,FALSE)</f>
        <v>Ζ11</v>
      </c>
      <c r="E3560">
        <f>HLOOKUP(C3560,Categorisation_T!$D$1:$DH$4,4,FALSE)</f>
        <v>26.1</v>
      </c>
      <c r="F3560" t="str">
        <f t="shared" si="167"/>
        <v>26.1-Ζ11</v>
      </c>
      <c r="G3560">
        <f>VLOOKUP($B3560,Categorisation_T_Score!$B$1:$DH$51,$C3560+2,FALSE)</f>
        <v>0</v>
      </c>
      <c r="H3560">
        <f>IFERROR(VLOOKUP(G3560,ScoreCards!$C$3:$F$6,4),0)</f>
        <v>0</v>
      </c>
    </row>
    <row r="3561" spans="2:8">
      <c r="B3561">
        <f t="shared" si="165"/>
        <v>36</v>
      </c>
      <c r="C3561">
        <f t="shared" si="166"/>
        <v>70</v>
      </c>
      <c r="D3561" t="str">
        <f>VLOOKUP(B3561,Categorisation_T!$B$4:$C$51,2,FALSE)</f>
        <v>Ζ11</v>
      </c>
      <c r="E3561">
        <f>HLOOKUP(C3561,Categorisation_T!$D$1:$DH$4,4,FALSE)</f>
        <v>26.2</v>
      </c>
      <c r="F3561" t="str">
        <f t="shared" si="167"/>
        <v>26.2-Ζ11</v>
      </c>
      <c r="G3561">
        <f>VLOOKUP($B3561,Categorisation_T_Score!$B$1:$DH$51,$C3561+2,FALSE)</f>
        <v>0</v>
      </c>
      <c r="H3561">
        <f>IFERROR(VLOOKUP(G3561,ScoreCards!$C$3:$F$6,4),0)</f>
        <v>0</v>
      </c>
    </row>
    <row r="3562" spans="2:8">
      <c r="B3562">
        <f t="shared" si="165"/>
        <v>36</v>
      </c>
      <c r="C3562">
        <f t="shared" si="166"/>
        <v>71</v>
      </c>
      <c r="D3562" t="str">
        <f>VLOOKUP(B3562,Categorisation_T!$B$4:$C$51,2,FALSE)</f>
        <v>Ζ11</v>
      </c>
      <c r="E3562">
        <f>HLOOKUP(C3562,Categorisation_T!$D$1:$DH$4,4,FALSE)</f>
        <v>26.3</v>
      </c>
      <c r="F3562" t="str">
        <f t="shared" si="167"/>
        <v>26.3-Ζ11</v>
      </c>
      <c r="G3562">
        <f>VLOOKUP($B3562,Categorisation_T_Score!$B$1:$DH$51,$C3562+2,FALSE)</f>
        <v>0</v>
      </c>
      <c r="H3562">
        <f>IFERROR(VLOOKUP(G3562,ScoreCards!$C$3:$F$6,4),0)</f>
        <v>0</v>
      </c>
    </row>
    <row r="3563" spans="2:8">
      <c r="B3563">
        <f t="shared" si="165"/>
        <v>36</v>
      </c>
      <c r="C3563">
        <f t="shared" si="166"/>
        <v>72</v>
      </c>
      <c r="D3563" t="str">
        <f>VLOOKUP(B3563,Categorisation_T!$B$4:$C$51,2,FALSE)</f>
        <v>Ζ11</v>
      </c>
      <c r="E3563">
        <f>HLOOKUP(C3563,Categorisation_T!$D$1:$DH$4,4,FALSE)</f>
        <v>26.4</v>
      </c>
      <c r="F3563" t="str">
        <f t="shared" si="167"/>
        <v>26.4-Ζ11</v>
      </c>
      <c r="G3563">
        <f>VLOOKUP($B3563,Categorisation_T_Score!$B$1:$DH$51,$C3563+2,FALSE)</f>
        <v>0</v>
      </c>
      <c r="H3563">
        <f>IFERROR(VLOOKUP(G3563,ScoreCards!$C$3:$F$6,4),0)</f>
        <v>0</v>
      </c>
    </row>
    <row r="3564" spans="2:8">
      <c r="B3564">
        <f t="shared" si="165"/>
        <v>36</v>
      </c>
      <c r="C3564">
        <f t="shared" si="166"/>
        <v>73</v>
      </c>
      <c r="D3564" t="str">
        <f>VLOOKUP(B3564,Categorisation_T!$B$4:$C$51,2,FALSE)</f>
        <v>Ζ11</v>
      </c>
      <c r="E3564">
        <f>HLOOKUP(C3564,Categorisation_T!$D$1:$DH$4,4,FALSE)</f>
        <v>26.5</v>
      </c>
      <c r="F3564" t="str">
        <f t="shared" si="167"/>
        <v>26.5-Ζ11</v>
      </c>
      <c r="G3564">
        <f>VLOOKUP($B3564,Categorisation_T_Score!$B$1:$DH$51,$C3564+2,FALSE)</f>
        <v>0</v>
      </c>
      <c r="H3564">
        <f>IFERROR(VLOOKUP(G3564,ScoreCards!$C$3:$F$6,4),0)</f>
        <v>0</v>
      </c>
    </row>
    <row r="3565" spans="2:8">
      <c r="B3565">
        <f t="shared" si="165"/>
        <v>36</v>
      </c>
      <c r="C3565">
        <f t="shared" si="166"/>
        <v>74</v>
      </c>
      <c r="D3565" t="str">
        <f>VLOOKUP(B3565,Categorisation_T!$B$4:$C$51,2,FALSE)</f>
        <v>Ζ11</v>
      </c>
      <c r="E3565">
        <f>HLOOKUP(C3565,Categorisation_T!$D$1:$DH$4,4,FALSE)</f>
        <v>26.6</v>
      </c>
      <c r="F3565" t="str">
        <f t="shared" si="167"/>
        <v>26.6-Ζ11</v>
      </c>
      <c r="G3565">
        <f>VLOOKUP($B3565,Categorisation_T_Score!$B$1:$DH$51,$C3565+2,FALSE)</f>
        <v>0</v>
      </c>
      <c r="H3565">
        <f>IFERROR(VLOOKUP(G3565,ScoreCards!$C$3:$F$6,4),0)</f>
        <v>0</v>
      </c>
    </row>
    <row r="3566" spans="2:8">
      <c r="B3566">
        <f t="shared" si="165"/>
        <v>36</v>
      </c>
      <c r="C3566">
        <f t="shared" si="166"/>
        <v>75</v>
      </c>
      <c r="D3566" t="str">
        <f>VLOOKUP(B3566,Categorisation_T!$B$4:$C$51,2,FALSE)</f>
        <v>Ζ11</v>
      </c>
      <c r="E3566">
        <f>HLOOKUP(C3566,Categorisation_T!$D$1:$DH$4,4,FALSE)</f>
        <v>26.7</v>
      </c>
      <c r="F3566" t="str">
        <f t="shared" si="167"/>
        <v>26.7-Ζ11</v>
      </c>
      <c r="G3566">
        <f>VLOOKUP($B3566,Categorisation_T_Score!$B$1:$DH$51,$C3566+2,FALSE)</f>
        <v>0</v>
      </c>
      <c r="H3566">
        <f>IFERROR(VLOOKUP(G3566,ScoreCards!$C$3:$F$6,4),0)</f>
        <v>0</v>
      </c>
    </row>
    <row r="3567" spans="2:8">
      <c r="B3567">
        <f t="shared" si="165"/>
        <v>36</v>
      </c>
      <c r="C3567">
        <f t="shared" si="166"/>
        <v>76</v>
      </c>
      <c r="D3567" t="str">
        <f>VLOOKUP(B3567,Categorisation_T!$B$4:$C$51,2,FALSE)</f>
        <v>Ζ11</v>
      </c>
      <c r="E3567">
        <f>HLOOKUP(C3567,Categorisation_T!$D$1:$DH$4,4,FALSE)</f>
        <v>26.8</v>
      </c>
      <c r="F3567" t="str">
        <f t="shared" si="167"/>
        <v>26.8-Ζ11</v>
      </c>
      <c r="G3567">
        <f>VLOOKUP($B3567,Categorisation_T_Score!$B$1:$DH$51,$C3567+2,FALSE)</f>
        <v>0</v>
      </c>
      <c r="H3567">
        <f>IFERROR(VLOOKUP(G3567,ScoreCards!$C$3:$F$6,4),0)</f>
        <v>0</v>
      </c>
    </row>
    <row r="3568" spans="2:8">
      <c r="B3568">
        <f t="shared" si="165"/>
        <v>36</v>
      </c>
      <c r="C3568">
        <f t="shared" si="166"/>
        <v>77</v>
      </c>
      <c r="D3568" t="str">
        <f>VLOOKUP(B3568,Categorisation_T!$B$4:$C$51,2,FALSE)</f>
        <v>Ζ11</v>
      </c>
      <c r="E3568">
        <f>HLOOKUP(C3568,Categorisation_T!$D$1:$DH$4,4,FALSE)</f>
        <v>27.1</v>
      </c>
      <c r="F3568" t="str">
        <f t="shared" si="167"/>
        <v>27.1-Ζ11</v>
      </c>
      <c r="G3568">
        <f>VLOOKUP($B3568,Categorisation_T_Score!$B$1:$DH$51,$C3568+2,FALSE)</f>
        <v>0</v>
      </c>
      <c r="H3568">
        <f>IFERROR(VLOOKUP(G3568,ScoreCards!$C$3:$F$6,4),0)</f>
        <v>0</v>
      </c>
    </row>
    <row r="3569" spans="2:8">
      <c r="B3569">
        <f t="shared" si="165"/>
        <v>36</v>
      </c>
      <c r="C3569">
        <f t="shared" si="166"/>
        <v>78</v>
      </c>
      <c r="D3569" t="str">
        <f>VLOOKUP(B3569,Categorisation_T!$B$4:$C$51,2,FALSE)</f>
        <v>Ζ11</v>
      </c>
      <c r="E3569">
        <f>HLOOKUP(C3569,Categorisation_T!$D$1:$DH$4,4,FALSE)</f>
        <v>27.2</v>
      </c>
      <c r="F3569" t="str">
        <f t="shared" si="167"/>
        <v>27.2-Ζ11</v>
      </c>
      <c r="G3569">
        <f>VLOOKUP($B3569,Categorisation_T_Score!$B$1:$DH$51,$C3569+2,FALSE)</f>
        <v>0</v>
      </c>
      <c r="H3569">
        <f>IFERROR(VLOOKUP(G3569,ScoreCards!$C$3:$F$6,4),0)</f>
        <v>0</v>
      </c>
    </row>
    <row r="3570" spans="2:8">
      <c r="B3570">
        <f t="shared" ref="B3570:B3633" si="168">B3461+1</f>
        <v>36</v>
      </c>
      <c r="C3570">
        <f t="shared" ref="C3570:C3633" si="169">C3461</f>
        <v>79</v>
      </c>
      <c r="D3570" t="str">
        <f>VLOOKUP(B3570,Categorisation_T!$B$4:$C$51,2,FALSE)</f>
        <v>Ζ11</v>
      </c>
      <c r="E3570">
        <f>HLOOKUP(C3570,Categorisation_T!$D$1:$DH$4,4,FALSE)</f>
        <v>27.3</v>
      </c>
      <c r="F3570" t="str">
        <f t="shared" si="167"/>
        <v>27.3-Ζ11</v>
      </c>
      <c r="G3570">
        <f>VLOOKUP($B3570,Categorisation_T_Score!$B$1:$DH$51,$C3570+2,FALSE)</f>
        <v>0</v>
      </c>
      <c r="H3570">
        <f>IFERROR(VLOOKUP(G3570,ScoreCards!$C$3:$F$6,4),0)</f>
        <v>0</v>
      </c>
    </row>
    <row r="3571" spans="2:8">
      <c r="B3571">
        <f t="shared" si="168"/>
        <v>36</v>
      </c>
      <c r="C3571">
        <f t="shared" si="169"/>
        <v>80</v>
      </c>
      <c r="D3571" t="str">
        <f>VLOOKUP(B3571,Categorisation_T!$B$4:$C$51,2,FALSE)</f>
        <v>Ζ11</v>
      </c>
      <c r="E3571">
        <f>HLOOKUP(C3571,Categorisation_T!$D$1:$DH$4,4,FALSE)</f>
        <v>27.4</v>
      </c>
      <c r="F3571" t="str">
        <f t="shared" si="167"/>
        <v>27.4-Ζ11</v>
      </c>
      <c r="G3571">
        <f>VLOOKUP($B3571,Categorisation_T_Score!$B$1:$DH$51,$C3571+2,FALSE)</f>
        <v>0</v>
      </c>
      <c r="H3571">
        <f>IFERROR(VLOOKUP(G3571,ScoreCards!$C$3:$F$6,4),0)</f>
        <v>0</v>
      </c>
    </row>
    <row r="3572" spans="2:8">
      <c r="B3572">
        <f t="shared" si="168"/>
        <v>36</v>
      </c>
      <c r="C3572">
        <f t="shared" si="169"/>
        <v>81</v>
      </c>
      <c r="D3572" t="str">
        <f>VLOOKUP(B3572,Categorisation_T!$B$4:$C$51,2,FALSE)</f>
        <v>Ζ11</v>
      </c>
      <c r="E3572">
        <f>HLOOKUP(C3572,Categorisation_T!$D$1:$DH$4,4,FALSE)</f>
        <v>27.5</v>
      </c>
      <c r="F3572" t="str">
        <f t="shared" si="167"/>
        <v>27.5-Ζ11</v>
      </c>
      <c r="G3572">
        <f>VLOOKUP($B3572,Categorisation_T_Score!$B$1:$DH$51,$C3572+2,FALSE)</f>
        <v>0</v>
      </c>
      <c r="H3572">
        <f>IFERROR(VLOOKUP(G3572,ScoreCards!$C$3:$F$6,4),0)</f>
        <v>0</v>
      </c>
    </row>
    <row r="3573" spans="2:8">
      <c r="B3573">
        <f t="shared" si="168"/>
        <v>36</v>
      </c>
      <c r="C3573">
        <f t="shared" si="169"/>
        <v>82</v>
      </c>
      <c r="D3573" t="str">
        <f>VLOOKUP(B3573,Categorisation_T!$B$4:$C$51,2,FALSE)</f>
        <v>Ζ11</v>
      </c>
      <c r="E3573">
        <f>HLOOKUP(C3573,Categorisation_T!$D$1:$DH$4,4,FALSE)</f>
        <v>27.9</v>
      </c>
      <c r="F3573" t="str">
        <f t="shared" si="167"/>
        <v>27.9-Ζ11</v>
      </c>
      <c r="G3573">
        <f>VLOOKUP($B3573,Categorisation_T_Score!$B$1:$DH$51,$C3573+2,FALSE)</f>
        <v>0</v>
      </c>
      <c r="H3573">
        <f>IFERROR(VLOOKUP(G3573,ScoreCards!$C$3:$F$6,4),0)</f>
        <v>0</v>
      </c>
    </row>
    <row r="3574" spans="2:8">
      <c r="B3574">
        <f t="shared" si="168"/>
        <v>36</v>
      </c>
      <c r="C3574">
        <f t="shared" si="169"/>
        <v>83</v>
      </c>
      <c r="D3574" t="str">
        <f>VLOOKUP(B3574,Categorisation_T!$B$4:$C$51,2,FALSE)</f>
        <v>Ζ11</v>
      </c>
      <c r="E3574">
        <f>HLOOKUP(C3574,Categorisation_T!$D$1:$DH$4,4,FALSE)</f>
        <v>95.1</v>
      </c>
      <c r="F3574" t="str">
        <f t="shared" si="167"/>
        <v>95.1-Ζ11</v>
      </c>
      <c r="G3574">
        <f>VLOOKUP($B3574,Categorisation_T_Score!$B$1:$DH$51,$C3574+2,FALSE)</f>
        <v>0</v>
      </c>
      <c r="H3574">
        <f>IFERROR(VLOOKUP(G3574,ScoreCards!$C$3:$F$6,4),0)</f>
        <v>0</v>
      </c>
    </row>
    <row r="3575" spans="2:8">
      <c r="B3575">
        <f t="shared" si="168"/>
        <v>36</v>
      </c>
      <c r="C3575">
        <f t="shared" si="169"/>
        <v>84</v>
      </c>
      <c r="D3575" t="str">
        <f>VLOOKUP(B3575,Categorisation_T!$B$4:$C$51,2,FALSE)</f>
        <v>Ζ11</v>
      </c>
      <c r="E3575">
        <f>HLOOKUP(C3575,Categorisation_T!$D$1:$DH$4,4,FALSE)</f>
        <v>95.2</v>
      </c>
      <c r="F3575" t="str">
        <f t="shared" si="167"/>
        <v>95.2-Ζ11</v>
      </c>
      <c r="G3575">
        <f>VLOOKUP($B3575,Categorisation_T_Score!$B$1:$DH$51,$C3575+2,FALSE)</f>
        <v>0</v>
      </c>
      <c r="H3575">
        <f>IFERROR(VLOOKUP(G3575,ScoreCards!$C$3:$F$6,4),0)</f>
        <v>0</v>
      </c>
    </row>
    <row r="3576" spans="2:8">
      <c r="B3576">
        <f t="shared" si="168"/>
        <v>36</v>
      </c>
      <c r="C3576">
        <f t="shared" si="169"/>
        <v>85</v>
      </c>
      <c r="D3576" t="str">
        <f>VLOOKUP(B3576,Categorisation_T!$B$4:$C$51,2,FALSE)</f>
        <v>Ζ11</v>
      </c>
      <c r="E3576" t="str">
        <f>HLOOKUP(C3576,Categorisation_T!$D$1:$DH$4,4,FALSE)</f>
        <v>I</v>
      </c>
      <c r="F3576" t="str">
        <f t="shared" si="167"/>
        <v>I-Ζ11</v>
      </c>
      <c r="G3576">
        <f>VLOOKUP($B3576,Categorisation_T_Score!$B$1:$DH$51,$C3576+2,FALSE)</f>
        <v>0</v>
      </c>
      <c r="H3576">
        <f>IFERROR(VLOOKUP(G3576,ScoreCards!$C$3:$F$6,4),0)</f>
        <v>0</v>
      </c>
    </row>
    <row r="3577" spans="2:8">
      <c r="B3577">
        <f t="shared" si="168"/>
        <v>36</v>
      </c>
      <c r="C3577">
        <f t="shared" si="169"/>
        <v>86</v>
      </c>
      <c r="D3577" t="str">
        <f>VLOOKUP(B3577,Categorisation_T!$B$4:$C$51,2,FALSE)</f>
        <v>Ζ11</v>
      </c>
      <c r="E3577">
        <f>HLOOKUP(C3577,Categorisation_T!$D$1:$DH$4,4,FALSE)</f>
        <v>28.1</v>
      </c>
      <c r="F3577" t="str">
        <f t="shared" si="167"/>
        <v>28.1-Ζ11</v>
      </c>
      <c r="G3577">
        <f>VLOOKUP($B3577,Categorisation_T_Score!$B$1:$DH$51,$C3577+2,FALSE)</f>
        <v>0</v>
      </c>
      <c r="H3577">
        <f>IFERROR(VLOOKUP(G3577,ScoreCards!$C$3:$F$6,4),0)</f>
        <v>0</v>
      </c>
    </row>
    <row r="3578" spans="2:8">
      <c r="B3578">
        <f t="shared" si="168"/>
        <v>36</v>
      </c>
      <c r="C3578">
        <f t="shared" si="169"/>
        <v>87</v>
      </c>
      <c r="D3578" t="str">
        <f>VLOOKUP(B3578,Categorisation_T!$B$4:$C$51,2,FALSE)</f>
        <v>Ζ11</v>
      </c>
      <c r="E3578">
        <f>HLOOKUP(C3578,Categorisation_T!$D$1:$DH$4,4,FALSE)</f>
        <v>28.2</v>
      </c>
      <c r="F3578" t="str">
        <f t="shared" si="167"/>
        <v>28.2-Ζ11</v>
      </c>
      <c r="G3578">
        <f>VLOOKUP($B3578,Categorisation_T_Score!$B$1:$DH$51,$C3578+2,FALSE)</f>
        <v>0</v>
      </c>
      <c r="H3578">
        <f>IFERROR(VLOOKUP(G3578,ScoreCards!$C$3:$F$6,4),0)</f>
        <v>0</v>
      </c>
    </row>
    <row r="3579" spans="2:8">
      <c r="B3579">
        <f t="shared" si="168"/>
        <v>36</v>
      </c>
      <c r="C3579">
        <f t="shared" si="169"/>
        <v>88</v>
      </c>
      <c r="D3579" t="str">
        <f>VLOOKUP(B3579,Categorisation_T!$B$4:$C$51,2,FALSE)</f>
        <v>Ζ11</v>
      </c>
      <c r="E3579">
        <f>HLOOKUP(C3579,Categorisation_T!$D$1:$DH$4,4,FALSE)</f>
        <v>28.3</v>
      </c>
      <c r="F3579" t="str">
        <f t="shared" si="167"/>
        <v>28.3-Ζ11</v>
      </c>
      <c r="G3579">
        <f>VLOOKUP($B3579,Categorisation_T_Score!$B$1:$DH$51,$C3579+2,FALSE)</f>
        <v>0</v>
      </c>
      <c r="H3579">
        <f>IFERROR(VLOOKUP(G3579,ScoreCards!$C$3:$F$6,4),0)</f>
        <v>0</v>
      </c>
    </row>
    <row r="3580" spans="2:8">
      <c r="B3580">
        <f t="shared" si="168"/>
        <v>36</v>
      </c>
      <c r="C3580">
        <f t="shared" si="169"/>
        <v>89</v>
      </c>
      <c r="D3580" t="str">
        <f>VLOOKUP(B3580,Categorisation_T!$B$4:$C$51,2,FALSE)</f>
        <v>Ζ11</v>
      </c>
      <c r="E3580">
        <f>HLOOKUP(C3580,Categorisation_T!$D$1:$DH$4,4,FALSE)</f>
        <v>28.4</v>
      </c>
      <c r="F3580" t="str">
        <f t="shared" si="167"/>
        <v>28.4-Ζ11</v>
      </c>
      <c r="G3580">
        <f>VLOOKUP($B3580,Categorisation_T_Score!$B$1:$DH$51,$C3580+2,FALSE)</f>
        <v>0</v>
      </c>
      <c r="H3580">
        <f>IFERROR(VLOOKUP(G3580,ScoreCards!$C$3:$F$6,4),0)</f>
        <v>0</v>
      </c>
    </row>
    <row r="3581" spans="2:8">
      <c r="B3581">
        <f t="shared" si="168"/>
        <v>36</v>
      </c>
      <c r="C3581">
        <f t="shared" si="169"/>
        <v>90</v>
      </c>
      <c r="D3581" t="str">
        <f>VLOOKUP(B3581,Categorisation_T!$B$4:$C$51,2,FALSE)</f>
        <v>Ζ11</v>
      </c>
      <c r="E3581">
        <f>HLOOKUP(C3581,Categorisation_T!$D$1:$DH$4,4,FALSE)</f>
        <v>28.9</v>
      </c>
      <c r="F3581" t="str">
        <f t="shared" si="167"/>
        <v>28.9-Ζ11</v>
      </c>
      <c r="G3581">
        <f>VLOOKUP($B3581,Categorisation_T_Score!$B$1:$DH$51,$C3581+2,FALSE)</f>
        <v>0</v>
      </c>
      <c r="H3581">
        <f>IFERROR(VLOOKUP(G3581,ScoreCards!$C$3:$F$6,4),0)</f>
        <v>0</v>
      </c>
    </row>
    <row r="3582" spans="2:8">
      <c r="B3582">
        <f t="shared" si="168"/>
        <v>36</v>
      </c>
      <c r="C3582">
        <f t="shared" si="169"/>
        <v>91</v>
      </c>
      <c r="D3582" t="str">
        <f>VLOOKUP(B3582,Categorisation_T!$B$4:$C$51,2,FALSE)</f>
        <v>Ζ11</v>
      </c>
      <c r="E3582">
        <f>HLOOKUP(C3582,Categorisation_T!$D$1:$DH$4,4,FALSE)</f>
        <v>29.1</v>
      </c>
      <c r="F3582" t="str">
        <f t="shared" si="167"/>
        <v>29.1-Ζ11</v>
      </c>
      <c r="G3582">
        <f>VLOOKUP($B3582,Categorisation_T_Score!$B$1:$DH$51,$C3582+2,FALSE)</f>
        <v>0</v>
      </c>
      <c r="H3582">
        <f>IFERROR(VLOOKUP(G3582,ScoreCards!$C$3:$F$6,4),0)</f>
        <v>0</v>
      </c>
    </row>
    <row r="3583" spans="2:8">
      <c r="B3583">
        <f t="shared" si="168"/>
        <v>36</v>
      </c>
      <c r="C3583">
        <f t="shared" si="169"/>
        <v>92</v>
      </c>
      <c r="D3583" t="str">
        <f>VLOOKUP(B3583,Categorisation_T!$B$4:$C$51,2,FALSE)</f>
        <v>Ζ11</v>
      </c>
      <c r="E3583">
        <f>HLOOKUP(C3583,Categorisation_T!$D$1:$DH$4,4,FALSE)</f>
        <v>29.2</v>
      </c>
      <c r="F3583" t="str">
        <f t="shared" si="167"/>
        <v>29.2-Ζ11</v>
      </c>
      <c r="G3583">
        <f>VLOOKUP($B3583,Categorisation_T_Score!$B$1:$DH$51,$C3583+2,FALSE)</f>
        <v>0</v>
      </c>
      <c r="H3583">
        <f>IFERROR(VLOOKUP(G3583,ScoreCards!$C$3:$F$6,4),0)</f>
        <v>0</v>
      </c>
    </row>
    <row r="3584" spans="2:8">
      <c r="B3584">
        <f t="shared" si="168"/>
        <v>36</v>
      </c>
      <c r="C3584">
        <f t="shared" si="169"/>
        <v>93</v>
      </c>
      <c r="D3584" t="str">
        <f>VLOOKUP(B3584,Categorisation_T!$B$4:$C$51,2,FALSE)</f>
        <v>Ζ11</v>
      </c>
      <c r="E3584">
        <f>HLOOKUP(C3584,Categorisation_T!$D$1:$DH$4,4,FALSE)</f>
        <v>29.3</v>
      </c>
      <c r="F3584" t="str">
        <f t="shared" si="167"/>
        <v>29.3-Ζ11</v>
      </c>
      <c r="G3584">
        <f>VLOOKUP($B3584,Categorisation_T_Score!$B$1:$DH$51,$C3584+2,FALSE)</f>
        <v>0</v>
      </c>
      <c r="H3584">
        <f>IFERROR(VLOOKUP(G3584,ScoreCards!$C$3:$F$6,4),0)</f>
        <v>0</v>
      </c>
    </row>
    <row r="3585" spans="2:8">
      <c r="B3585">
        <f t="shared" si="168"/>
        <v>36</v>
      </c>
      <c r="C3585">
        <f t="shared" si="169"/>
        <v>94</v>
      </c>
      <c r="D3585" t="str">
        <f>VLOOKUP(B3585,Categorisation_T!$B$4:$C$51,2,FALSE)</f>
        <v>Ζ11</v>
      </c>
      <c r="E3585">
        <f>HLOOKUP(C3585,Categorisation_T!$D$1:$DH$4,4,FALSE)</f>
        <v>30</v>
      </c>
      <c r="F3585" t="str">
        <f t="shared" si="167"/>
        <v>30-Ζ11</v>
      </c>
      <c r="G3585">
        <f>VLOOKUP($B3585,Categorisation_T_Score!$B$1:$DH$51,$C3585+2,FALSE)</f>
        <v>0</v>
      </c>
      <c r="H3585">
        <f>IFERROR(VLOOKUP(G3585,ScoreCards!$C$3:$F$6,4),0)</f>
        <v>0</v>
      </c>
    </row>
    <row r="3586" spans="2:8">
      <c r="B3586">
        <f t="shared" si="168"/>
        <v>36</v>
      </c>
      <c r="C3586">
        <f t="shared" si="169"/>
        <v>95</v>
      </c>
      <c r="D3586" t="str">
        <f>VLOOKUP(B3586,Categorisation_T!$B$4:$C$51,2,FALSE)</f>
        <v>Ζ11</v>
      </c>
      <c r="E3586">
        <f>HLOOKUP(C3586,Categorisation_T!$D$1:$DH$4,4,FALSE)</f>
        <v>33.1</v>
      </c>
      <c r="F3586" t="str">
        <f t="shared" si="167"/>
        <v>33.1-Ζ11</v>
      </c>
      <c r="G3586">
        <f>VLOOKUP($B3586,Categorisation_T_Score!$B$1:$DH$51,$C3586+2,FALSE)</f>
        <v>0</v>
      </c>
      <c r="H3586">
        <f>IFERROR(VLOOKUP(G3586,ScoreCards!$C$3:$F$6,4),0)</f>
        <v>0</v>
      </c>
    </row>
    <row r="3587" spans="2:8">
      <c r="B3587">
        <f t="shared" si="168"/>
        <v>36</v>
      </c>
      <c r="C3587">
        <f t="shared" si="169"/>
        <v>96</v>
      </c>
      <c r="D3587" t="str">
        <f>VLOOKUP(B3587,Categorisation_T!$B$4:$C$51,2,FALSE)</f>
        <v>Ζ11</v>
      </c>
      <c r="E3587">
        <f>HLOOKUP(C3587,Categorisation_T!$D$1:$DH$4,4,FALSE)</f>
        <v>33.200000000000003</v>
      </c>
      <c r="F3587" t="str">
        <f t="shared" si="167"/>
        <v>33.2-Ζ11</v>
      </c>
      <c r="G3587">
        <f>VLOOKUP($B3587,Categorisation_T_Score!$B$1:$DH$51,$C3587+2,FALSE)</f>
        <v>0</v>
      </c>
      <c r="H3587">
        <f>IFERROR(VLOOKUP(G3587,ScoreCards!$C$3:$F$6,4),0)</f>
        <v>0</v>
      </c>
    </row>
    <row r="3588" spans="2:8">
      <c r="B3588">
        <f t="shared" si="168"/>
        <v>36</v>
      </c>
      <c r="C3588">
        <f t="shared" si="169"/>
        <v>97</v>
      </c>
      <c r="D3588" t="str">
        <f>VLOOKUP(B3588,Categorisation_T!$B$4:$C$51,2,FALSE)</f>
        <v>Ζ11</v>
      </c>
      <c r="E3588" t="str">
        <f>HLOOKUP(C3588,Categorisation_T!$D$1:$DH$4,4,FALSE)</f>
        <v>J</v>
      </c>
      <c r="F3588" t="str">
        <f t="shared" si="167"/>
        <v>J-Ζ11</v>
      </c>
      <c r="G3588">
        <f>VLOOKUP($B3588,Categorisation_T_Score!$B$1:$DH$51,$C3588+2,FALSE)</f>
        <v>0</v>
      </c>
      <c r="H3588">
        <f>IFERROR(VLOOKUP(G3588,ScoreCards!$C$3:$F$6,4),0)</f>
        <v>0</v>
      </c>
    </row>
    <row r="3589" spans="2:8">
      <c r="B3589">
        <f t="shared" si="168"/>
        <v>36</v>
      </c>
      <c r="C3589">
        <f t="shared" si="169"/>
        <v>98</v>
      </c>
      <c r="D3589" t="str">
        <f>VLOOKUP(B3589,Categorisation_T!$B$4:$C$51,2,FALSE)</f>
        <v>Ζ11</v>
      </c>
      <c r="E3589">
        <f>HLOOKUP(C3589,Categorisation_T!$D$1:$DH$4,4,FALSE)</f>
        <v>31</v>
      </c>
      <c r="F3589" t="str">
        <f t="shared" ref="F3589:F3652" si="170">E3589&amp;"-"&amp;D3589</f>
        <v>31-Ζ11</v>
      </c>
      <c r="G3589">
        <f>VLOOKUP($B3589,Categorisation_T_Score!$B$1:$DH$51,$C3589+2,FALSE)</f>
        <v>0</v>
      </c>
      <c r="H3589">
        <f>IFERROR(VLOOKUP(G3589,ScoreCards!$C$3:$F$6,4),0)</f>
        <v>0</v>
      </c>
    </row>
    <row r="3590" spans="2:8">
      <c r="B3590">
        <f t="shared" si="168"/>
        <v>36</v>
      </c>
      <c r="C3590">
        <f t="shared" si="169"/>
        <v>99</v>
      </c>
      <c r="D3590" t="str">
        <f>VLOOKUP(B3590,Categorisation_T!$B$4:$C$51,2,FALSE)</f>
        <v>Ζ11</v>
      </c>
      <c r="E3590">
        <f>HLOOKUP(C3590,Categorisation_T!$D$1:$DH$4,4,FALSE)</f>
        <v>32.1</v>
      </c>
      <c r="F3590" t="str">
        <f t="shared" si="170"/>
        <v>32.1-Ζ11</v>
      </c>
      <c r="G3590">
        <f>VLOOKUP($B3590,Categorisation_T_Score!$B$1:$DH$51,$C3590+2,FALSE)</f>
        <v>0</v>
      </c>
      <c r="H3590">
        <f>IFERROR(VLOOKUP(G3590,ScoreCards!$C$3:$F$6,4),0)</f>
        <v>0</v>
      </c>
    </row>
    <row r="3591" spans="2:8">
      <c r="B3591">
        <f t="shared" si="168"/>
        <v>36</v>
      </c>
      <c r="C3591">
        <f t="shared" si="169"/>
        <v>100</v>
      </c>
      <c r="D3591" t="str">
        <f>VLOOKUP(B3591,Categorisation_T!$B$4:$C$51,2,FALSE)</f>
        <v>Ζ11</v>
      </c>
      <c r="E3591">
        <f>HLOOKUP(C3591,Categorisation_T!$D$1:$DH$4,4,FALSE)</f>
        <v>32.200000000000003</v>
      </c>
      <c r="F3591" t="str">
        <f t="shared" si="170"/>
        <v>32.2-Ζ11</v>
      </c>
      <c r="G3591">
        <f>VLOOKUP($B3591,Categorisation_T_Score!$B$1:$DH$51,$C3591+2,FALSE)</f>
        <v>0</v>
      </c>
      <c r="H3591">
        <f>IFERROR(VLOOKUP(G3591,ScoreCards!$C$3:$F$6,4),0)</f>
        <v>0</v>
      </c>
    </row>
    <row r="3592" spans="2:8">
      <c r="B3592">
        <f t="shared" si="168"/>
        <v>36</v>
      </c>
      <c r="C3592">
        <f t="shared" si="169"/>
        <v>101</v>
      </c>
      <c r="D3592" t="str">
        <f>VLOOKUP(B3592,Categorisation_T!$B$4:$C$51,2,FALSE)</f>
        <v>Ζ11</v>
      </c>
      <c r="E3592">
        <f>HLOOKUP(C3592,Categorisation_T!$D$1:$DH$4,4,FALSE)</f>
        <v>32.299999999999997</v>
      </c>
      <c r="F3592" t="str">
        <f t="shared" si="170"/>
        <v>32.3-Ζ11</v>
      </c>
      <c r="G3592">
        <f>VLOOKUP($B3592,Categorisation_T_Score!$B$1:$DH$51,$C3592+2,FALSE)</f>
        <v>0</v>
      </c>
      <c r="H3592">
        <f>IFERROR(VLOOKUP(G3592,ScoreCards!$C$3:$F$6,4),0)</f>
        <v>0</v>
      </c>
    </row>
    <row r="3593" spans="2:8">
      <c r="B3593">
        <f t="shared" si="168"/>
        <v>36</v>
      </c>
      <c r="C3593">
        <f t="shared" si="169"/>
        <v>102</v>
      </c>
      <c r="D3593" t="str">
        <f>VLOOKUP(B3593,Categorisation_T!$B$4:$C$51,2,FALSE)</f>
        <v>Ζ11</v>
      </c>
      <c r="E3593">
        <f>HLOOKUP(C3593,Categorisation_T!$D$1:$DH$4,4,FALSE)</f>
        <v>32.4</v>
      </c>
      <c r="F3593" t="str">
        <f t="shared" si="170"/>
        <v>32.4-Ζ11</v>
      </c>
      <c r="G3593">
        <f>VLOOKUP($B3593,Categorisation_T_Score!$B$1:$DH$51,$C3593+2,FALSE)</f>
        <v>0</v>
      </c>
      <c r="H3593">
        <f>IFERROR(VLOOKUP(G3593,ScoreCards!$C$3:$F$6,4),0)</f>
        <v>0</v>
      </c>
    </row>
    <row r="3594" spans="2:8">
      <c r="B3594">
        <f t="shared" si="168"/>
        <v>36</v>
      </c>
      <c r="C3594">
        <f t="shared" si="169"/>
        <v>103</v>
      </c>
      <c r="D3594" t="str">
        <f>VLOOKUP(B3594,Categorisation_T!$B$4:$C$51,2,FALSE)</f>
        <v>Ζ11</v>
      </c>
      <c r="E3594">
        <f>HLOOKUP(C3594,Categorisation_T!$D$1:$DH$4,4,FALSE)</f>
        <v>32.5</v>
      </c>
      <c r="F3594" t="str">
        <f t="shared" si="170"/>
        <v>32.5-Ζ11</v>
      </c>
      <c r="G3594">
        <f>VLOOKUP($B3594,Categorisation_T_Score!$B$1:$DH$51,$C3594+2,FALSE)</f>
        <v>0</v>
      </c>
      <c r="H3594">
        <f>IFERROR(VLOOKUP(G3594,ScoreCards!$C$3:$F$6,4),0)</f>
        <v>0</v>
      </c>
    </row>
    <row r="3595" spans="2:8">
      <c r="B3595">
        <f t="shared" si="168"/>
        <v>36</v>
      </c>
      <c r="C3595">
        <f t="shared" si="169"/>
        <v>104</v>
      </c>
      <c r="D3595" t="str">
        <f>VLOOKUP(B3595,Categorisation_T!$B$4:$C$51,2,FALSE)</f>
        <v>Ζ11</v>
      </c>
      <c r="E3595">
        <f>HLOOKUP(C3595,Categorisation_T!$D$1:$DH$4,4,FALSE)</f>
        <v>32.9</v>
      </c>
      <c r="F3595" t="str">
        <f t="shared" si="170"/>
        <v>32.9-Ζ11</v>
      </c>
      <c r="G3595">
        <f>VLOOKUP($B3595,Categorisation_T_Score!$B$1:$DH$51,$C3595+2,FALSE)</f>
        <v>0</v>
      </c>
      <c r="H3595">
        <f>IFERROR(VLOOKUP(G3595,ScoreCards!$C$3:$F$6,4),0)</f>
        <v>0</v>
      </c>
    </row>
    <row r="3596" spans="2:8">
      <c r="B3596">
        <f t="shared" si="168"/>
        <v>36</v>
      </c>
      <c r="C3596">
        <f t="shared" si="169"/>
        <v>105</v>
      </c>
      <c r="D3596" t="str">
        <f>VLOOKUP(B3596,Categorisation_T!$B$4:$C$51,2,FALSE)</f>
        <v>Ζ11</v>
      </c>
      <c r="E3596">
        <f>HLOOKUP(C3596,Categorisation_T!$D$1:$DH$4,4,FALSE)</f>
        <v>95.2</v>
      </c>
      <c r="F3596" t="str">
        <f t="shared" si="170"/>
        <v>95.2-Ζ11</v>
      </c>
      <c r="G3596">
        <f>VLOOKUP($B3596,Categorisation_T_Score!$B$1:$DH$51,$C3596+2,FALSE)</f>
        <v>0</v>
      </c>
      <c r="H3596">
        <f>IFERROR(VLOOKUP(G3596,ScoreCards!$C$3:$F$6,4),0)</f>
        <v>0</v>
      </c>
    </row>
    <row r="3597" spans="2:8">
      <c r="B3597">
        <f t="shared" si="168"/>
        <v>36</v>
      </c>
      <c r="C3597">
        <f t="shared" si="169"/>
        <v>106</v>
      </c>
      <c r="D3597" t="str">
        <f>VLOOKUP(B3597,Categorisation_T!$B$4:$C$51,2,FALSE)</f>
        <v>Ζ11</v>
      </c>
      <c r="E3597">
        <f>HLOOKUP(C3597,Categorisation_T!$D$1:$DH$4,4,FALSE)</f>
        <v>37</v>
      </c>
      <c r="F3597" t="str">
        <f t="shared" si="170"/>
        <v>37-Ζ11</v>
      </c>
      <c r="G3597">
        <f>VLOOKUP($B3597,Categorisation_T_Score!$B$1:$DH$51,$C3597+2,FALSE)</f>
        <v>0</v>
      </c>
      <c r="H3597">
        <f>IFERROR(VLOOKUP(G3597,ScoreCards!$C$3:$F$6,4),0)</f>
        <v>0</v>
      </c>
    </row>
    <row r="3598" spans="2:8">
      <c r="B3598">
        <f t="shared" si="168"/>
        <v>36</v>
      </c>
      <c r="C3598">
        <f t="shared" si="169"/>
        <v>107</v>
      </c>
      <c r="D3598" t="str">
        <f>VLOOKUP(B3598,Categorisation_T!$B$4:$C$51,2,FALSE)</f>
        <v>Ζ11</v>
      </c>
      <c r="E3598" t="str">
        <f>HLOOKUP(C3598,Categorisation_T!$D$1:$DH$4,4,FALSE)</f>
        <v>K</v>
      </c>
      <c r="F3598" t="str">
        <f t="shared" si="170"/>
        <v>K-Ζ11</v>
      </c>
      <c r="G3598">
        <f>VLOOKUP($B3598,Categorisation_T_Score!$B$1:$DH$51,$C3598+2,FALSE)</f>
        <v>0</v>
      </c>
      <c r="H3598">
        <f>IFERROR(VLOOKUP(G3598,ScoreCards!$C$3:$F$6,4),0)</f>
        <v>0</v>
      </c>
    </row>
    <row r="3599" spans="2:8">
      <c r="B3599">
        <f t="shared" si="168"/>
        <v>36</v>
      </c>
      <c r="C3599">
        <f t="shared" si="169"/>
        <v>108</v>
      </c>
      <c r="D3599" t="str">
        <f>VLOOKUP(B3599,Categorisation_T!$B$4:$C$51,2,FALSE)</f>
        <v>Ζ11</v>
      </c>
      <c r="E3599">
        <f>HLOOKUP(C3599,Categorisation_T!$D$1:$DH$4,4,FALSE)</f>
        <v>46.7</v>
      </c>
      <c r="F3599" t="str">
        <f t="shared" si="170"/>
        <v>46.7-Ζ11</v>
      </c>
      <c r="G3599">
        <f>VLOOKUP($B3599,Categorisation_T_Score!$B$1:$DH$51,$C3599+2,FALSE)</f>
        <v>0</v>
      </c>
      <c r="H3599">
        <f>IFERROR(VLOOKUP(G3599,ScoreCards!$C$3:$F$6,4),0)</f>
        <v>0</v>
      </c>
    </row>
    <row r="3600" spans="2:8">
      <c r="B3600">
        <f t="shared" si="168"/>
        <v>36</v>
      </c>
      <c r="C3600">
        <f t="shared" si="169"/>
        <v>109</v>
      </c>
      <c r="D3600" t="str">
        <f>VLOOKUP(B3600,Categorisation_T!$B$4:$C$51,2,FALSE)</f>
        <v>Ζ11</v>
      </c>
      <c r="E3600">
        <f>HLOOKUP(C3600,Categorisation_T!$D$1:$DH$4,4,FALSE)</f>
        <v>52</v>
      </c>
      <c r="F3600" t="str">
        <f t="shared" si="170"/>
        <v>52-Ζ11</v>
      </c>
      <c r="G3600">
        <f>VLOOKUP($B3600,Categorisation_T_Score!$B$1:$DH$51,$C3600+2,FALSE)</f>
        <v>0</v>
      </c>
      <c r="H3600">
        <f>IFERROR(VLOOKUP(G3600,ScoreCards!$C$3:$F$6,4),0)</f>
        <v>0</v>
      </c>
    </row>
    <row r="3601" spans="2:8">
      <c r="B3601">
        <f t="shared" si="168"/>
        <v>37</v>
      </c>
      <c r="C3601">
        <f t="shared" si="169"/>
        <v>1</v>
      </c>
      <c r="D3601" t="str">
        <f>VLOOKUP(B3601,Categorisation_T!$B$4:$C$51,2,FALSE)</f>
        <v>Ζ12</v>
      </c>
      <c r="E3601" t="str">
        <f>HLOOKUP(C3601,Categorisation_T!$D$1:$DH$4,4,FALSE)</f>
        <v>A</v>
      </c>
      <c r="F3601" t="str">
        <f t="shared" si="170"/>
        <v>A-Ζ12</v>
      </c>
      <c r="G3601" t="str">
        <f>VLOOKUP($B3601,Categorisation_T_Score!$B$1:$DH$51,$C3601+2,FALSE)</f>
        <v>P2</v>
      </c>
      <c r="H3601">
        <f>IFERROR(VLOOKUP(G3601,ScoreCards!$C$3:$F$6,4),0)</f>
        <v>0</v>
      </c>
    </row>
    <row r="3602" spans="2:8">
      <c r="B3602">
        <f t="shared" si="168"/>
        <v>37</v>
      </c>
      <c r="C3602">
        <f t="shared" si="169"/>
        <v>2</v>
      </c>
      <c r="D3602" t="str">
        <f>VLOOKUP(B3602,Categorisation_T!$B$4:$C$51,2,FALSE)</f>
        <v>Ζ12</v>
      </c>
      <c r="E3602">
        <f>HLOOKUP(C3602,Categorisation_T!$D$1:$DH$4,4,FALSE)</f>
        <v>10.1</v>
      </c>
      <c r="F3602" t="str">
        <f t="shared" si="170"/>
        <v>10.1-Ζ12</v>
      </c>
      <c r="G3602" t="str">
        <f>VLOOKUP($B3602,Categorisation_T_Score!$B$1:$DH$51,$C3602+2,FALSE)</f>
        <v>P2</v>
      </c>
      <c r="H3602">
        <f>IFERROR(VLOOKUP(G3602,ScoreCards!$C$3:$F$6,4),0)</f>
        <v>0</v>
      </c>
    </row>
    <row r="3603" spans="2:8">
      <c r="B3603">
        <f t="shared" si="168"/>
        <v>37</v>
      </c>
      <c r="C3603">
        <f t="shared" si="169"/>
        <v>3</v>
      </c>
      <c r="D3603" t="str">
        <f>VLOOKUP(B3603,Categorisation_T!$B$4:$C$51,2,FALSE)</f>
        <v>Ζ12</v>
      </c>
      <c r="E3603">
        <f>HLOOKUP(C3603,Categorisation_T!$D$1:$DH$4,4,FALSE)</f>
        <v>10.199999999999999</v>
      </c>
      <c r="F3603" t="str">
        <f t="shared" si="170"/>
        <v>10.2-Ζ12</v>
      </c>
      <c r="G3603" t="str">
        <f>VLOOKUP($B3603,Categorisation_T_Score!$B$1:$DH$51,$C3603+2,FALSE)</f>
        <v>P2</v>
      </c>
      <c r="H3603">
        <f>IFERROR(VLOOKUP(G3603,ScoreCards!$C$3:$F$6,4),0)</f>
        <v>0</v>
      </c>
    </row>
    <row r="3604" spans="2:8">
      <c r="B3604">
        <f t="shared" si="168"/>
        <v>37</v>
      </c>
      <c r="C3604">
        <f t="shared" si="169"/>
        <v>4</v>
      </c>
      <c r="D3604" t="str">
        <f>VLOOKUP(B3604,Categorisation_T!$B$4:$C$51,2,FALSE)</f>
        <v>Ζ12</v>
      </c>
      <c r="E3604">
        <f>HLOOKUP(C3604,Categorisation_T!$D$1:$DH$4,4,FALSE)</f>
        <v>10.3</v>
      </c>
      <c r="F3604" t="str">
        <f t="shared" si="170"/>
        <v>10.3-Ζ12</v>
      </c>
      <c r="G3604" t="str">
        <f>VLOOKUP($B3604,Categorisation_T_Score!$B$1:$DH$51,$C3604+2,FALSE)</f>
        <v>P2</v>
      </c>
      <c r="H3604">
        <f>IFERROR(VLOOKUP(G3604,ScoreCards!$C$3:$F$6,4),0)</f>
        <v>0</v>
      </c>
    </row>
    <row r="3605" spans="2:8">
      <c r="B3605">
        <f t="shared" si="168"/>
        <v>37</v>
      </c>
      <c r="C3605">
        <f t="shared" si="169"/>
        <v>5</v>
      </c>
      <c r="D3605" t="str">
        <f>VLOOKUP(B3605,Categorisation_T!$B$4:$C$51,2,FALSE)</f>
        <v>Ζ12</v>
      </c>
      <c r="E3605">
        <f>HLOOKUP(C3605,Categorisation_T!$D$1:$DH$4,4,FALSE)</f>
        <v>10.4</v>
      </c>
      <c r="F3605" t="str">
        <f t="shared" si="170"/>
        <v>10.4-Ζ12</v>
      </c>
      <c r="G3605" t="str">
        <f>VLOOKUP($B3605,Categorisation_T_Score!$B$1:$DH$51,$C3605+2,FALSE)</f>
        <v>P2</v>
      </c>
      <c r="H3605">
        <f>IFERROR(VLOOKUP(G3605,ScoreCards!$C$3:$F$6,4),0)</f>
        <v>0</v>
      </c>
    </row>
    <row r="3606" spans="2:8">
      <c r="B3606">
        <f t="shared" si="168"/>
        <v>37</v>
      </c>
      <c r="C3606">
        <f t="shared" si="169"/>
        <v>6</v>
      </c>
      <c r="D3606" t="str">
        <f>VLOOKUP(B3606,Categorisation_T!$B$4:$C$51,2,FALSE)</f>
        <v>Ζ12</v>
      </c>
      <c r="E3606">
        <f>HLOOKUP(C3606,Categorisation_T!$D$1:$DH$4,4,FALSE)</f>
        <v>10.5</v>
      </c>
      <c r="F3606" t="str">
        <f t="shared" si="170"/>
        <v>10.5-Ζ12</v>
      </c>
      <c r="G3606" t="str">
        <f>VLOOKUP($B3606,Categorisation_T_Score!$B$1:$DH$51,$C3606+2,FALSE)</f>
        <v>P2</v>
      </c>
      <c r="H3606">
        <f>IFERROR(VLOOKUP(G3606,ScoreCards!$C$3:$F$6,4),0)</f>
        <v>0</v>
      </c>
    </row>
    <row r="3607" spans="2:8">
      <c r="B3607">
        <f t="shared" si="168"/>
        <v>37</v>
      </c>
      <c r="C3607">
        <f t="shared" si="169"/>
        <v>7</v>
      </c>
      <c r="D3607" t="str">
        <f>VLOOKUP(B3607,Categorisation_T!$B$4:$C$51,2,FALSE)</f>
        <v>Ζ12</v>
      </c>
      <c r="E3607">
        <f>HLOOKUP(C3607,Categorisation_T!$D$1:$DH$4,4,FALSE)</f>
        <v>10.6</v>
      </c>
      <c r="F3607" t="str">
        <f t="shared" si="170"/>
        <v>10.6-Ζ12</v>
      </c>
      <c r="G3607" t="str">
        <f>VLOOKUP($B3607,Categorisation_T_Score!$B$1:$DH$51,$C3607+2,FALSE)</f>
        <v>P2</v>
      </c>
      <c r="H3607">
        <f>IFERROR(VLOOKUP(G3607,ScoreCards!$C$3:$F$6,4),0)</f>
        <v>0</v>
      </c>
    </row>
    <row r="3608" spans="2:8">
      <c r="B3608">
        <f t="shared" si="168"/>
        <v>37</v>
      </c>
      <c r="C3608">
        <f t="shared" si="169"/>
        <v>8</v>
      </c>
      <c r="D3608" t="str">
        <f>VLOOKUP(B3608,Categorisation_T!$B$4:$C$51,2,FALSE)</f>
        <v>Ζ12</v>
      </c>
      <c r="E3608">
        <f>HLOOKUP(C3608,Categorisation_T!$D$1:$DH$4,4,FALSE)</f>
        <v>10.7</v>
      </c>
      <c r="F3608" t="str">
        <f t="shared" si="170"/>
        <v>10.7-Ζ12</v>
      </c>
      <c r="G3608" t="str">
        <f>VLOOKUP($B3608,Categorisation_T_Score!$B$1:$DH$51,$C3608+2,FALSE)</f>
        <v>P2</v>
      </c>
      <c r="H3608">
        <f>IFERROR(VLOOKUP(G3608,ScoreCards!$C$3:$F$6,4),0)</f>
        <v>0</v>
      </c>
    </row>
    <row r="3609" spans="2:8">
      <c r="B3609">
        <f t="shared" si="168"/>
        <v>37</v>
      </c>
      <c r="C3609">
        <f t="shared" si="169"/>
        <v>9</v>
      </c>
      <c r="D3609" t="str">
        <f>VLOOKUP(B3609,Categorisation_T!$B$4:$C$51,2,FALSE)</f>
        <v>Ζ12</v>
      </c>
      <c r="E3609">
        <f>HLOOKUP(C3609,Categorisation_T!$D$1:$DH$4,4,FALSE)</f>
        <v>10.8</v>
      </c>
      <c r="F3609" t="str">
        <f t="shared" si="170"/>
        <v>10.8-Ζ12</v>
      </c>
      <c r="G3609" t="str">
        <f>VLOOKUP($B3609,Categorisation_T_Score!$B$1:$DH$51,$C3609+2,FALSE)</f>
        <v>P2</v>
      </c>
      <c r="H3609">
        <f>IFERROR(VLOOKUP(G3609,ScoreCards!$C$3:$F$6,4),0)</f>
        <v>0</v>
      </c>
    </row>
    <row r="3610" spans="2:8">
      <c r="B3610">
        <f t="shared" si="168"/>
        <v>37</v>
      </c>
      <c r="C3610">
        <f t="shared" si="169"/>
        <v>10</v>
      </c>
      <c r="D3610" t="str">
        <f>VLOOKUP(B3610,Categorisation_T!$B$4:$C$51,2,FALSE)</f>
        <v>Ζ12</v>
      </c>
      <c r="E3610">
        <f>HLOOKUP(C3610,Categorisation_T!$D$1:$DH$4,4,FALSE)</f>
        <v>10.9</v>
      </c>
      <c r="F3610" t="str">
        <f t="shared" si="170"/>
        <v>10.9-Ζ12</v>
      </c>
      <c r="G3610" t="str">
        <f>VLOOKUP($B3610,Categorisation_T_Score!$B$1:$DH$51,$C3610+2,FALSE)</f>
        <v>P2</v>
      </c>
      <c r="H3610">
        <f>IFERROR(VLOOKUP(G3610,ScoreCards!$C$3:$F$6,4),0)</f>
        <v>0</v>
      </c>
    </row>
    <row r="3611" spans="2:8">
      <c r="B3611">
        <f t="shared" si="168"/>
        <v>37</v>
      </c>
      <c r="C3611">
        <f t="shared" si="169"/>
        <v>11</v>
      </c>
      <c r="D3611" t="str">
        <f>VLOOKUP(B3611,Categorisation_T!$B$4:$C$51,2,FALSE)</f>
        <v>Ζ12</v>
      </c>
      <c r="E3611">
        <f>HLOOKUP(C3611,Categorisation_T!$D$1:$DH$4,4,FALSE)</f>
        <v>11</v>
      </c>
      <c r="F3611" t="str">
        <f t="shared" si="170"/>
        <v>11-Ζ12</v>
      </c>
      <c r="G3611" t="str">
        <f>VLOOKUP($B3611,Categorisation_T_Score!$B$1:$DH$51,$C3611+2,FALSE)</f>
        <v>P2</v>
      </c>
      <c r="H3611">
        <f>IFERROR(VLOOKUP(G3611,ScoreCards!$C$3:$F$6,4),0)</f>
        <v>0</v>
      </c>
    </row>
    <row r="3612" spans="2:8">
      <c r="B3612">
        <f t="shared" si="168"/>
        <v>37</v>
      </c>
      <c r="C3612">
        <f t="shared" si="169"/>
        <v>12</v>
      </c>
      <c r="D3612" t="str">
        <f>VLOOKUP(B3612,Categorisation_T!$B$4:$C$51,2,FALSE)</f>
        <v>Ζ12</v>
      </c>
      <c r="E3612">
        <f>HLOOKUP(C3612,Categorisation_T!$D$1:$DH$4,4,FALSE)</f>
        <v>36</v>
      </c>
      <c r="F3612" t="str">
        <f t="shared" si="170"/>
        <v>36-Ζ12</v>
      </c>
      <c r="G3612" t="str">
        <f>VLOOKUP($B3612,Categorisation_T_Score!$B$1:$DH$51,$C3612+2,FALSE)</f>
        <v>P2</v>
      </c>
      <c r="H3612">
        <f>IFERROR(VLOOKUP(G3612,ScoreCards!$C$3:$F$6,4),0)</f>
        <v>0</v>
      </c>
    </row>
    <row r="3613" spans="2:8">
      <c r="B3613">
        <f t="shared" si="168"/>
        <v>37</v>
      </c>
      <c r="C3613">
        <f t="shared" si="169"/>
        <v>13</v>
      </c>
      <c r="D3613" t="str">
        <f>VLOOKUP(B3613,Categorisation_T!$B$4:$C$51,2,FALSE)</f>
        <v>Ζ12</v>
      </c>
      <c r="E3613" t="str">
        <f>HLOOKUP(C3613,Categorisation_T!$D$1:$DH$4,4,FALSE)</f>
        <v>B</v>
      </c>
      <c r="F3613" t="str">
        <f t="shared" si="170"/>
        <v>B-Ζ12</v>
      </c>
      <c r="G3613" t="str">
        <f>VLOOKUP($B3613,Categorisation_T_Score!$B$1:$DH$51,$C3613+2,FALSE)</f>
        <v>P2</v>
      </c>
      <c r="H3613">
        <f>IFERROR(VLOOKUP(G3613,ScoreCards!$C$3:$F$6,4),0)</f>
        <v>0</v>
      </c>
    </row>
    <row r="3614" spans="2:8">
      <c r="B3614">
        <f t="shared" si="168"/>
        <v>37</v>
      </c>
      <c r="C3614">
        <f t="shared" si="169"/>
        <v>14</v>
      </c>
      <c r="D3614" t="str">
        <f>VLOOKUP(B3614,Categorisation_T!$B$4:$C$51,2,FALSE)</f>
        <v>Ζ12</v>
      </c>
      <c r="E3614">
        <f>HLOOKUP(C3614,Categorisation_T!$D$1:$DH$4,4,FALSE)</f>
        <v>12</v>
      </c>
      <c r="F3614" t="str">
        <f t="shared" si="170"/>
        <v>12-Ζ12</v>
      </c>
      <c r="G3614" t="str">
        <f>VLOOKUP($B3614,Categorisation_T_Score!$B$1:$DH$51,$C3614+2,FALSE)</f>
        <v>P2</v>
      </c>
      <c r="H3614">
        <f>IFERROR(VLOOKUP(G3614,ScoreCards!$C$3:$F$6,4),0)</f>
        <v>0</v>
      </c>
    </row>
    <row r="3615" spans="2:8">
      <c r="B3615">
        <f t="shared" si="168"/>
        <v>37</v>
      </c>
      <c r="C3615">
        <f t="shared" si="169"/>
        <v>15</v>
      </c>
      <c r="D3615" t="str">
        <f>VLOOKUP(B3615,Categorisation_T!$B$4:$C$51,2,FALSE)</f>
        <v>Ζ12</v>
      </c>
      <c r="E3615" t="str">
        <f>HLOOKUP(C3615,Categorisation_T!$D$1:$DH$4,4,FALSE)</f>
        <v>C</v>
      </c>
      <c r="F3615" t="str">
        <f t="shared" si="170"/>
        <v>C-Ζ12</v>
      </c>
      <c r="G3615" t="str">
        <f>VLOOKUP($B3615,Categorisation_T_Score!$B$1:$DH$51,$C3615+2,FALSE)</f>
        <v>P2</v>
      </c>
      <c r="H3615">
        <f>IFERROR(VLOOKUP(G3615,ScoreCards!$C$3:$F$6,4),0)</f>
        <v>0</v>
      </c>
    </row>
    <row r="3616" spans="2:8">
      <c r="B3616">
        <f t="shared" si="168"/>
        <v>37</v>
      </c>
      <c r="C3616">
        <f t="shared" si="169"/>
        <v>16</v>
      </c>
      <c r="D3616" t="str">
        <f>VLOOKUP(B3616,Categorisation_T!$B$4:$C$51,2,FALSE)</f>
        <v>Ζ12</v>
      </c>
      <c r="E3616">
        <f>HLOOKUP(C3616,Categorisation_T!$D$1:$DH$4,4,FALSE)</f>
        <v>13.1</v>
      </c>
      <c r="F3616" t="str">
        <f t="shared" si="170"/>
        <v>13.1-Ζ12</v>
      </c>
      <c r="G3616" t="str">
        <f>VLOOKUP($B3616,Categorisation_T_Score!$B$1:$DH$51,$C3616+2,FALSE)</f>
        <v>P2</v>
      </c>
      <c r="H3616">
        <f>IFERROR(VLOOKUP(G3616,ScoreCards!$C$3:$F$6,4),0)</f>
        <v>0</v>
      </c>
    </row>
    <row r="3617" spans="2:8">
      <c r="B3617">
        <f t="shared" si="168"/>
        <v>37</v>
      </c>
      <c r="C3617">
        <f t="shared" si="169"/>
        <v>17</v>
      </c>
      <c r="D3617" t="str">
        <f>VLOOKUP(B3617,Categorisation_T!$B$4:$C$51,2,FALSE)</f>
        <v>Ζ12</v>
      </c>
      <c r="E3617">
        <f>HLOOKUP(C3617,Categorisation_T!$D$1:$DH$4,4,FALSE)</f>
        <v>13.2</v>
      </c>
      <c r="F3617" t="str">
        <f t="shared" si="170"/>
        <v>13.2-Ζ12</v>
      </c>
      <c r="G3617" t="str">
        <f>VLOOKUP($B3617,Categorisation_T_Score!$B$1:$DH$51,$C3617+2,FALSE)</f>
        <v>P2</v>
      </c>
      <c r="H3617">
        <f>IFERROR(VLOOKUP(G3617,ScoreCards!$C$3:$F$6,4),0)</f>
        <v>0</v>
      </c>
    </row>
    <row r="3618" spans="2:8">
      <c r="B3618">
        <f t="shared" si="168"/>
        <v>37</v>
      </c>
      <c r="C3618">
        <f t="shared" si="169"/>
        <v>18</v>
      </c>
      <c r="D3618" t="str">
        <f>VLOOKUP(B3618,Categorisation_T!$B$4:$C$51,2,FALSE)</f>
        <v>Ζ12</v>
      </c>
      <c r="E3618">
        <f>HLOOKUP(C3618,Categorisation_T!$D$1:$DH$4,4,FALSE)</f>
        <v>13.3</v>
      </c>
      <c r="F3618" t="str">
        <f t="shared" si="170"/>
        <v>13.3-Ζ12</v>
      </c>
      <c r="G3618" t="str">
        <f>VLOOKUP($B3618,Categorisation_T_Score!$B$1:$DH$51,$C3618+2,FALSE)</f>
        <v>P2</v>
      </c>
      <c r="H3618">
        <f>IFERROR(VLOOKUP(G3618,ScoreCards!$C$3:$F$6,4),0)</f>
        <v>0</v>
      </c>
    </row>
    <row r="3619" spans="2:8">
      <c r="B3619">
        <f t="shared" si="168"/>
        <v>37</v>
      </c>
      <c r="C3619">
        <f t="shared" si="169"/>
        <v>19</v>
      </c>
      <c r="D3619" t="str">
        <f>VLOOKUP(B3619,Categorisation_T!$B$4:$C$51,2,FALSE)</f>
        <v>Ζ12</v>
      </c>
      <c r="E3619">
        <f>HLOOKUP(C3619,Categorisation_T!$D$1:$DH$4,4,FALSE)</f>
        <v>13.9</v>
      </c>
      <c r="F3619" t="str">
        <f t="shared" si="170"/>
        <v>13.9-Ζ12</v>
      </c>
      <c r="G3619" t="str">
        <f>VLOOKUP($B3619,Categorisation_T_Score!$B$1:$DH$51,$C3619+2,FALSE)</f>
        <v>P2</v>
      </c>
      <c r="H3619">
        <f>IFERROR(VLOOKUP(G3619,ScoreCards!$C$3:$F$6,4),0)</f>
        <v>0</v>
      </c>
    </row>
    <row r="3620" spans="2:8">
      <c r="B3620">
        <f t="shared" si="168"/>
        <v>37</v>
      </c>
      <c r="C3620">
        <f t="shared" si="169"/>
        <v>20</v>
      </c>
      <c r="D3620" t="str">
        <f>VLOOKUP(B3620,Categorisation_T!$B$4:$C$51,2,FALSE)</f>
        <v>Ζ12</v>
      </c>
      <c r="E3620">
        <f>HLOOKUP(C3620,Categorisation_T!$D$1:$DH$4,4,FALSE)</f>
        <v>14.1</v>
      </c>
      <c r="F3620" t="str">
        <f t="shared" si="170"/>
        <v>14.1-Ζ12</v>
      </c>
      <c r="G3620" t="str">
        <f>VLOOKUP($B3620,Categorisation_T_Score!$B$1:$DH$51,$C3620+2,FALSE)</f>
        <v>P2</v>
      </c>
      <c r="H3620">
        <f>IFERROR(VLOOKUP(G3620,ScoreCards!$C$3:$F$6,4),0)</f>
        <v>0</v>
      </c>
    </row>
    <row r="3621" spans="2:8">
      <c r="B3621">
        <f t="shared" si="168"/>
        <v>37</v>
      </c>
      <c r="C3621">
        <f t="shared" si="169"/>
        <v>21</v>
      </c>
      <c r="D3621" t="str">
        <f>VLOOKUP(B3621,Categorisation_T!$B$4:$C$51,2,FALSE)</f>
        <v>Ζ12</v>
      </c>
      <c r="E3621">
        <f>HLOOKUP(C3621,Categorisation_T!$D$1:$DH$4,4,FALSE)</f>
        <v>14.2</v>
      </c>
      <c r="F3621" t="str">
        <f t="shared" si="170"/>
        <v>14.2-Ζ12</v>
      </c>
      <c r="G3621" t="str">
        <f>VLOOKUP($B3621,Categorisation_T_Score!$B$1:$DH$51,$C3621+2,FALSE)</f>
        <v>P2</v>
      </c>
      <c r="H3621">
        <f>IFERROR(VLOOKUP(G3621,ScoreCards!$C$3:$F$6,4),0)</f>
        <v>0</v>
      </c>
    </row>
    <row r="3622" spans="2:8">
      <c r="B3622">
        <f t="shared" si="168"/>
        <v>37</v>
      </c>
      <c r="C3622">
        <f t="shared" si="169"/>
        <v>22</v>
      </c>
      <c r="D3622" t="str">
        <f>VLOOKUP(B3622,Categorisation_T!$B$4:$C$51,2,FALSE)</f>
        <v>Ζ12</v>
      </c>
      <c r="E3622">
        <f>HLOOKUP(C3622,Categorisation_T!$D$1:$DH$4,4,FALSE)</f>
        <v>14.3</v>
      </c>
      <c r="F3622" t="str">
        <f t="shared" si="170"/>
        <v>14.3-Ζ12</v>
      </c>
      <c r="G3622" t="str">
        <f>VLOOKUP($B3622,Categorisation_T_Score!$B$1:$DH$51,$C3622+2,FALSE)</f>
        <v>P2</v>
      </c>
      <c r="H3622">
        <f>IFERROR(VLOOKUP(G3622,ScoreCards!$C$3:$F$6,4),0)</f>
        <v>0</v>
      </c>
    </row>
    <row r="3623" spans="2:8">
      <c r="B3623">
        <f t="shared" si="168"/>
        <v>37</v>
      </c>
      <c r="C3623">
        <f t="shared" si="169"/>
        <v>23</v>
      </c>
      <c r="D3623" t="str">
        <f>VLOOKUP(B3623,Categorisation_T!$B$4:$C$51,2,FALSE)</f>
        <v>Ζ12</v>
      </c>
      <c r="E3623">
        <f>HLOOKUP(C3623,Categorisation_T!$D$1:$DH$4,4,FALSE)</f>
        <v>15.1</v>
      </c>
      <c r="F3623" t="str">
        <f t="shared" si="170"/>
        <v>15.1-Ζ12</v>
      </c>
      <c r="G3623" t="str">
        <f>VLOOKUP($B3623,Categorisation_T_Score!$B$1:$DH$51,$C3623+2,FALSE)</f>
        <v>P2</v>
      </c>
      <c r="H3623">
        <f>IFERROR(VLOOKUP(G3623,ScoreCards!$C$3:$F$6,4),0)</f>
        <v>0</v>
      </c>
    </row>
    <row r="3624" spans="2:8">
      <c r="B3624">
        <f t="shared" si="168"/>
        <v>37</v>
      </c>
      <c r="C3624">
        <f t="shared" si="169"/>
        <v>24</v>
      </c>
      <c r="D3624" t="str">
        <f>VLOOKUP(B3624,Categorisation_T!$B$4:$C$51,2,FALSE)</f>
        <v>Ζ12</v>
      </c>
      <c r="E3624">
        <f>HLOOKUP(C3624,Categorisation_T!$D$1:$DH$4,4,FALSE)</f>
        <v>15.2</v>
      </c>
      <c r="F3624" t="str">
        <f t="shared" si="170"/>
        <v>15.2-Ζ12</v>
      </c>
      <c r="G3624" t="str">
        <f>VLOOKUP($B3624,Categorisation_T_Score!$B$1:$DH$51,$C3624+2,FALSE)</f>
        <v>P2</v>
      </c>
      <c r="H3624">
        <f>IFERROR(VLOOKUP(G3624,ScoreCards!$C$3:$F$6,4),0)</f>
        <v>0</v>
      </c>
    </row>
    <row r="3625" spans="2:8">
      <c r="B3625">
        <f t="shared" si="168"/>
        <v>37</v>
      </c>
      <c r="C3625">
        <f t="shared" si="169"/>
        <v>25</v>
      </c>
      <c r="D3625" t="str">
        <f>VLOOKUP(B3625,Categorisation_T!$B$4:$C$51,2,FALSE)</f>
        <v>Ζ12</v>
      </c>
      <c r="E3625">
        <f>HLOOKUP(C3625,Categorisation_T!$D$1:$DH$4,4,FALSE)</f>
        <v>96.01</v>
      </c>
      <c r="F3625" t="str">
        <f t="shared" si="170"/>
        <v>96.01-Ζ12</v>
      </c>
      <c r="G3625" t="str">
        <f>VLOOKUP($B3625,Categorisation_T_Score!$B$1:$DH$51,$C3625+2,FALSE)</f>
        <v>P2</v>
      </c>
      <c r="H3625">
        <f>IFERROR(VLOOKUP(G3625,ScoreCards!$C$3:$F$6,4),0)</f>
        <v>0</v>
      </c>
    </row>
    <row r="3626" spans="2:8">
      <c r="B3626">
        <f t="shared" si="168"/>
        <v>37</v>
      </c>
      <c r="C3626">
        <f t="shared" si="169"/>
        <v>26</v>
      </c>
      <c r="D3626" t="str">
        <f>VLOOKUP(B3626,Categorisation_T!$B$4:$C$51,2,FALSE)</f>
        <v>Ζ12</v>
      </c>
      <c r="E3626" t="str">
        <f>HLOOKUP(C3626,Categorisation_T!$D$1:$DH$4,4,FALSE)</f>
        <v>D</v>
      </c>
      <c r="F3626" t="str">
        <f t="shared" si="170"/>
        <v>D-Ζ12</v>
      </c>
      <c r="G3626" t="str">
        <f>VLOOKUP($B3626,Categorisation_T_Score!$B$1:$DH$51,$C3626+2,FALSE)</f>
        <v>P2</v>
      </c>
      <c r="H3626">
        <f>IFERROR(VLOOKUP(G3626,ScoreCards!$C$3:$F$6,4),0)</f>
        <v>0</v>
      </c>
    </row>
    <row r="3627" spans="2:8">
      <c r="B3627">
        <f t="shared" si="168"/>
        <v>37</v>
      </c>
      <c r="C3627">
        <f t="shared" si="169"/>
        <v>27</v>
      </c>
      <c r="D3627" t="str">
        <f>VLOOKUP(B3627,Categorisation_T!$B$4:$C$51,2,FALSE)</f>
        <v>Ζ12</v>
      </c>
      <c r="E3627">
        <f>HLOOKUP(C3627,Categorisation_T!$D$1:$DH$4,4,FALSE)</f>
        <v>16.100000000000001</v>
      </c>
      <c r="F3627" t="str">
        <f t="shared" si="170"/>
        <v>16.1-Ζ12</v>
      </c>
      <c r="G3627" t="str">
        <f>VLOOKUP($B3627,Categorisation_T_Score!$B$1:$DH$51,$C3627+2,FALSE)</f>
        <v>P2</v>
      </c>
      <c r="H3627">
        <f>IFERROR(VLOOKUP(G3627,ScoreCards!$C$3:$F$6,4),0)</f>
        <v>0</v>
      </c>
    </row>
    <row r="3628" spans="2:8">
      <c r="B3628">
        <f t="shared" si="168"/>
        <v>37</v>
      </c>
      <c r="C3628">
        <f t="shared" si="169"/>
        <v>28</v>
      </c>
      <c r="D3628" t="str">
        <f>VLOOKUP(B3628,Categorisation_T!$B$4:$C$51,2,FALSE)</f>
        <v>Ζ12</v>
      </c>
      <c r="E3628">
        <f>HLOOKUP(C3628,Categorisation_T!$D$1:$DH$4,4,FALSE)</f>
        <v>16.2</v>
      </c>
      <c r="F3628" t="str">
        <f t="shared" si="170"/>
        <v>16.2-Ζ12</v>
      </c>
      <c r="G3628" t="str">
        <f>VLOOKUP($B3628,Categorisation_T_Score!$B$1:$DH$51,$C3628+2,FALSE)</f>
        <v>P2</v>
      </c>
      <c r="H3628">
        <f>IFERROR(VLOOKUP(G3628,ScoreCards!$C$3:$F$6,4),0)</f>
        <v>0</v>
      </c>
    </row>
    <row r="3629" spans="2:8">
      <c r="B3629">
        <f t="shared" si="168"/>
        <v>37</v>
      </c>
      <c r="C3629">
        <f t="shared" si="169"/>
        <v>29</v>
      </c>
      <c r="D3629" t="str">
        <f>VLOOKUP(B3629,Categorisation_T!$B$4:$C$51,2,FALSE)</f>
        <v>Ζ12</v>
      </c>
      <c r="E3629">
        <f>HLOOKUP(C3629,Categorisation_T!$D$1:$DH$4,4,FALSE)</f>
        <v>17.100000000000001</v>
      </c>
      <c r="F3629" t="str">
        <f t="shared" si="170"/>
        <v>17.1-Ζ12</v>
      </c>
      <c r="G3629" t="str">
        <f>VLOOKUP($B3629,Categorisation_T_Score!$B$1:$DH$51,$C3629+2,FALSE)</f>
        <v>P2</v>
      </c>
      <c r="H3629">
        <f>IFERROR(VLOOKUP(G3629,ScoreCards!$C$3:$F$6,4),0)</f>
        <v>0</v>
      </c>
    </row>
    <row r="3630" spans="2:8">
      <c r="B3630">
        <f t="shared" si="168"/>
        <v>37</v>
      </c>
      <c r="C3630">
        <f t="shared" si="169"/>
        <v>30</v>
      </c>
      <c r="D3630" t="str">
        <f>VLOOKUP(B3630,Categorisation_T!$B$4:$C$51,2,FALSE)</f>
        <v>Ζ12</v>
      </c>
      <c r="E3630">
        <f>HLOOKUP(C3630,Categorisation_T!$D$1:$DH$4,4,FALSE)</f>
        <v>17.2</v>
      </c>
      <c r="F3630" t="str">
        <f t="shared" si="170"/>
        <v>17.2-Ζ12</v>
      </c>
      <c r="G3630" t="str">
        <f>VLOOKUP($B3630,Categorisation_T_Score!$B$1:$DH$51,$C3630+2,FALSE)</f>
        <v>P2</v>
      </c>
      <c r="H3630">
        <f>IFERROR(VLOOKUP(G3630,ScoreCards!$C$3:$F$6,4),0)</f>
        <v>0</v>
      </c>
    </row>
    <row r="3631" spans="2:8">
      <c r="B3631">
        <f t="shared" si="168"/>
        <v>37</v>
      </c>
      <c r="C3631">
        <f t="shared" si="169"/>
        <v>31</v>
      </c>
      <c r="D3631" t="str">
        <f>VLOOKUP(B3631,Categorisation_T!$B$4:$C$51,2,FALSE)</f>
        <v>Ζ12</v>
      </c>
      <c r="E3631">
        <f>HLOOKUP(C3631,Categorisation_T!$D$1:$DH$4,4,FALSE)</f>
        <v>18.100000000000001</v>
      </c>
      <c r="F3631" t="str">
        <f t="shared" si="170"/>
        <v>18.1-Ζ12</v>
      </c>
      <c r="G3631" t="str">
        <f>VLOOKUP($B3631,Categorisation_T_Score!$B$1:$DH$51,$C3631+2,FALSE)</f>
        <v>P2</v>
      </c>
      <c r="H3631">
        <f>IFERROR(VLOOKUP(G3631,ScoreCards!$C$3:$F$6,4),0)</f>
        <v>0</v>
      </c>
    </row>
    <row r="3632" spans="2:8">
      <c r="B3632">
        <f t="shared" si="168"/>
        <v>37</v>
      </c>
      <c r="C3632">
        <f t="shared" si="169"/>
        <v>32</v>
      </c>
      <c r="D3632" t="str">
        <f>VLOOKUP(B3632,Categorisation_T!$B$4:$C$51,2,FALSE)</f>
        <v>Ζ12</v>
      </c>
      <c r="E3632" t="str">
        <f>HLOOKUP(C3632,Categorisation_T!$D$1:$DH$4,4,FALSE)</f>
        <v>E</v>
      </c>
      <c r="F3632" t="str">
        <f t="shared" si="170"/>
        <v>E-Ζ12</v>
      </c>
      <c r="G3632" t="str">
        <f>VLOOKUP($B3632,Categorisation_T_Score!$B$1:$DH$51,$C3632+2,FALSE)</f>
        <v>P2</v>
      </c>
      <c r="H3632">
        <f>IFERROR(VLOOKUP(G3632,ScoreCards!$C$3:$F$6,4),0)</f>
        <v>0</v>
      </c>
    </row>
    <row r="3633" spans="2:8">
      <c r="B3633">
        <f t="shared" si="168"/>
        <v>37</v>
      </c>
      <c r="C3633">
        <f t="shared" si="169"/>
        <v>33</v>
      </c>
      <c r="D3633" t="str">
        <f>VLOOKUP(B3633,Categorisation_T!$B$4:$C$51,2,FALSE)</f>
        <v>Ζ12</v>
      </c>
      <c r="E3633">
        <f>HLOOKUP(C3633,Categorisation_T!$D$1:$DH$4,4,FALSE)</f>
        <v>19.100000000000001</v>
      </c>
      <c r="F3633" t="str">
        <f t="shared" si="170"/>
        <v>19.1-Ζ12</v>
      </c>
      <c r="G3633" t="str">
        <f>VLOOKUP($B3633,Categorisation_T_Score!$B$1:$DH$51,$C3633+2,FALSE)</f>
        <v>P2</v>
      </c>
      <c r="H3633">
        <f>IFERROR(VLOOKUP(G3633,ScoreCards!$C$3:$F$6,4),0)</f>
        <v>0</v>
      </c>
    </row>
    <row r="3634" spans="2:8">
      <c r="B3634">
        <f t="shared" ref="B3634:B3697" si="171">B3525+1</f>
        <v>37</v>
      </c>
      <c r="C3634">
        <f t="shared" ref="C3634:C3697" si="172">C3525</f>
        <v>34</v>
      </c>
      <c r="D3634" t="str">
        <f>VLOOKUP(B3634,Categorisation_T!$B$4:$C$51,2,FALSE)</f>
        <v>Ζ12</v>
      </c>
      <c r="E3634">
        <f>HLOOKUP(C3634,Categorisation_T!$D$1:$DH$4,4,FALSE)</f>
        <v>20.100000000000001</v>
      </c>
      <c r="F3634" t="str">
        <f t="shared" si="170"/>
        <v>20.1-Ζ12</v>
      </c>
      <c r="G3634" t="str">
        <f>VLOOKUP($B3634,Categorisation_T_Score!$B$1:$DH$51,$C3634+2,FALSE)</f>
        <v>P2</v>
      </c>
      <c r="H3634">
        <f>IFERROR(VLOOKUP(G3634,ScoreCards!$C$3:$F$6,4),0)</f>
        <v>0</v>
      </c>
    </row>
    <row r="3635" spans="2:8">
      <c r="B3635">
        <f t="shared" si="171"/>
        <v>37</v>
      </c>
      <c r="C3635">
        <f t="shared" si="172"/>
        <v>35</v>
      </c>
      <c r="D3635" t="str">
        <f>VLOOKUP(B3635,Categorisation_T!$B$4:$C$51,2,FALSE)</f>
        <v>Ζ12</v>
      </c>
      <c r="E3635">
        <f>HLOOKUP(C3635,Categorisation_T!$D$1:$DH$4,4,FALSE)</f>
        <v>20.2</v>
      </c>
      <c r="F3635" t="str">
        <f t="shared" si="170"/>
        <v>20.2-Ζ12</v>
      </c>
      <c r="G3635" t="str">
        <f>VLOOKUP($B3635,Categorisation_T_Score!$B$1:$DH$51,$C3635+2,FALSE)</f>
        <v>P2</v>
      </c>
      <c r="H3635">
        <f>IFERROR(VLOOKUP(G3635,ScoreCards!$C$3:$F$6,4),0)</f>
        <v>0</v>
      </c>
    </row>
    <row r="3636" spans="2:8">
      <c r="B3636">
        <f t="shared" si="171"/>
        <v>37</v>
      </c>
      <c r="C3636">
        <f t="shared" si="172"/>
        <v>36</v>
      </c>
      <c r="D3636" t="str">
        <f>VLOOKUP(B3636,Categorisation_T!$B$4:$C$51,2,FALSE)</f>
        <v>Ζ12</v>
      </c>
      <c r="E3636">
        <f>HLOOKUP(C3636,Categorisation_T!$D$1:$DH$4,4,FALSE)</f>
        <v>20.3</v>
      </c>
      <c r="F3636" t="str">
        <f t="shared" si="170"/>
        <v>20.3-Ζ12</v>
      </c>
      <c r="G3636" t="str">
        <f>VLOOKUP($B3636,Categorisation_T_Score!$B$1:$DH$51,$C3636+2,FALSE)</f>
        <v>P2</v>
      </c>
      <c r="H3636">
        <f>IFERROR(VLOOKUP(G3636,ScoreCards!$C$3:$F$6,4),0)</f>
        <v>0</v>
      </c>
    </row>
    <row r="3637" spans="2:8">
      <c r="B3637">
        <f t="shared" si="171"/>
        <v>37</v>
      </c>
      <c r="C3637">
        <f t="shared" si="172"/>
        <v>37</v>
      </c>
      <c r="D3637" t="str">
        <f>VLOOKUP(B3637,Categorisation_T!$B$4:$C$51,2,FALSE)</f>
        <v>Ζ12</v>
      </c>
      <c r="E3637">
        <f>HLOOKUP(C3637,Categorisation_T!$D$1:$DH$4,4,FALSE)</f>
        <v>20.399999999999999</v>
      </c>
      <c r="F3637" t="str">
        <f t="shared" si="170"/>
        <v>20.4-Ζ12</v>
      </c>
      <c r="G3637" t="str">
        <f>VLOOKUP($B3637,Categorisation_T_Score!$B$1:$DH$51,$C3637+2,FALSE)</f>
        <v>P2</v>
      </c>
      <c r="H3637">
        <f>IFERROR(VLOOKUP(G3637,ScoreCards!$C$3:$F$6,4),0)</f>
        <v>0</v>
      </c>
    </row>
    <row r="3638" spans="2:8">
      <c r="B3638">
        <f t="shared" si="171"/>
        <v>37</v>
      </c>
      <c r="C3638">
        <f t="shared" si="172"/>
        <v>38</v>
      </c>
      <c r="D3638" t="str">
        <f>VLOOKUP(B3638,Categorisation_T!$B$4:$C$51,2,FALSE)</f>
        <v>Ζ12</v>
      </c>
      <c r="E3638">
        <f>HLOOKUP(C3638,Categorisation_T!$D$1:$DH$4,4,FALSE)</f>
        <v>20.5</v>
      </c>
      <c r="F3638" t="str">
        <f t="shared" si="170"/>
        <v>20.5-Ζ12</v>
      </c>
      <c r="G3638" t="str">
        <f>VLOOKUP($B3638,Categorisation_T_Score!$B$1:$DH$51,$C3638+2,FALSE)</f>
        <v>P2</v>
      </c>
      <c r="H3638">
        <f>IFERROR(VLOOKUP(G3638,ScoreCards!$C$3:$F$6,4),0)</f>
        <v>0</v>
      </c>
    </row>
    <row r="3639" spans="2:8">
      <c r="B3639">
        <f t="shared" si="171"/>
        <v>37</v>
      </c>
      <c r="C3639">
        <f t="shared" si="172"/>
        <v>39</v>
      </c>
      <c r="D3639" t="str">
        <f>VLOOKUP(B3639,Categorisation_T!$B$4:$C$51,2,FALSE)</f>
        <v>Ζ12</v>
      </c>
      <c r="E3639">
        <f>HLOOKUP(C3639,Categorisation_T!$D$1:$DH$4,4,FALSE)</f>
        <v>20.6</v>
      </c>
      <c r="F3639" t="str">
        <f t="shared" si="170"/>
        <v>20.6-Ζ12</v>
      </c>
      <c r="G3639" t="str">
        <f>VLOOKUP($B3639,Categorisation_T_Score!$B$1:$DH$51,$C3639+2,FALSE)</f>
        <v>P2</v>
      </c>
      <c r="H3639">
        <f>IFERROR(VLOOKUP(G3639,ScoreCards!$C$3:$F$6,4),0)</f>
        <v>0</v>
      </c>
    </row>
    <row r="3640" spans="2:8">
      <c r="B3640">
        <f t="shared" si="171"/>
        <v>37</v>
      </c>
      <c r="C3640">
        <f t="shared" si="172"/>
        <v>40</v>
      </c>
      <c r="D3640" t="str">
        <f>VLOOKUP(B3640,Categorisation_T!$B$4:$C$51,2,FALSE)</f>
        <v>Ζ12</v>
      </c>
      <c r="E3640">
        <f>HLOOKUP(C3640,Categorisation_T!$D$1:$DH$4,4,FALSE)</f>
        <v>21.1</v>
      </c>
      <c r="F3640" t="str">
        <f t="shared" si="170"/>
        <v>21.1-Ζ12</v>
      </c>
      <c r="G3640" t="str">
        <f>VLOOKUP($B3640,Categorisation_T_Score!$B$1:$DH$51,$C3640+2,FALSE)</f>
        <v>P2</v>
      </c>
      <c r="H3640">
        <f>IFERROR(VLOOKUP(G3640,ScoreCards!$C$3:$F$6,4),0)</f>
        <v>0</v>
      </c>
    </row>
    <row r="3641" spans="2:8">
      <c r="B3641">
        <f t="shared" si="171"/>
        <v>37</v>
      </c>
      <c r="C3641">
        <f t="shared" si="172"/>
        <v>41</v>
      </c>
      <c r="D3641" t="str">
        <f>VLOOKUP(B3641,Categorisation_T!$B$4:$C$51,2,FALSE)</f>
        <v>Ζ12</v>
      </c>
      <c r="E3641">
        <f>HLOOKUP(C3641,Categorisation_T!$D$1:$DH$4,4,FALSE)</f>
        <v>21.2</v>
      </c>
      <c r="F3641" t="str">
        <f t="shared" si="170"/>
        <v>21.2-Ζ12</v>
      </c>
      <c r="G3641" t="str">
        <f>VLOOKUP($B3641,Categorisation_T_Score!$B$1:$DH$51,$C3641+2,FALSE)</f>
        <v>P2</v>
      </c>
      <c r="H3641">
        <f>IFERROR(VLOOKUP(G3641,ScoreCards!$C$3:$F$6,4),0)</f>
        <v>0</v>
      </c>
    </row>
    <row r="3642" spans="2:8">
      <c r="B3642">
        <f t="shared" si="171"/>
        <v>37</v>
      </c>
      <c r="C3642">
        <f t="shared" si="172"/>
        <v>42</v>
      </c>
      <c r="D3642" t="str">
        <f>VLOOKUP(B3642,Categorisation_T!$B$4:$C$51,2,FALSE)</f>
        <v>Ζ12</v>
      </c>
      <c r="E3642">
        <f>HLOOKUP(C3642,Categorisation_T!$D$1:$DH$4,4,FALSE)</f>
        <v>22.1</v>
      </c>
      <c r="F3642" t="str">
        <f t="shared" si="170"/>
        <v>22.1-Ζ12</v>
      </c>
      <c r="G3642" t="str">
        <f>VLOOKUP($B3642,Categorisation_T_Score!$B$1:$DH$51,$C3642+2,FALSE)</f>
        <v>P2</v>
      </c>
      <c r="H3642">
        <f>IFERROR(VLOOKUP(G3642,ScoreCards!$C$3:$F$6,4),0)</f>
        <v>0</v>
      </c>
    </row>
    <row r="3643" spans="2:8">
      <c r="B3643">
        <f t="shared" si="171"/>
        <v>37</v>
      </c>
      <c r="C3643">
        <f t="shared" si="172"/>
        <v>43</v>
      </c>
      <c r="D3643" t="str">
        <f>VLOOKUP(B3643,Categorisation_T!$B$4:$C$51,2,FALSE)</f>
        <v>Ζ12</v>
      </c>
      <c r="E3643">
        <f>HLOOKUP(C3643,Categorisation_T!$D$1:$DH$4,4,FALSE)</f>
        <v>22.2</v>
      </c>
      <c r="F3643" t="str">
        <f t="shared" si="170"/>
        <v>22.2-Ζ12</v>
      </c>
      <c r="G3643" t="str">
        <f>VLOOKUP($B3643,Categorisation_T_Score!$B$1:$DH$51,$C3643+2,FALSE)</f>
        <v>P2</v>
      </c>
      <c r="H3643">
        <f>IFERROR(VLOOKUP(G3643,ScoreCards!$C$3:$F$6,4),0)</f>
        <v>0</v>
      </c>
    </row>
    <row r="3644" spans="2:8">
      <c r="B3644">
        <f t="shared" si="171"/>
        <v>37</v>
      </c>
      <c r="C3644">
        <f t="shared" si="172"/>
        <v>44</v>
      </c>
      <c r="D3644" t="str">
        <f>VLOOKUP(B3644,Categorisation_T!$B$4:$C$51,2,FALSE)</f>
        <v>Ζ12</v>
      </c>
      <c r="E3644" t="str">
        <f>HLOOKUP(C3644,Categorisation_T!$D$1:$DH$4,4,FALSE)</f>
        <v>F</v>
      </c>
      <c r="F3644" t="str">
        <f t="shared" si="170"/>
        <v>F-Ζ12</v>
      </c>
      <c r="G3644" t="str">
        <f>VLOOKUP($B3644,Categorisation_T_Score!$B$1:$DH$51,$C3644+2,FALSE)</f>
        <v>P2</v>
      </c>
      <c r="H3644">
        <f>IFERROR(VLOOKUP(G3644,ScoreCards!$C$3:$F$6,4),0)</f>
        <v>0</v>
      </c>
    </row>
    <row r="3645" spans="2:8">
      <c r="B3645">
        <f t="shared" si="171"/>
        <v>37</v>
      </c>
      <c r="C3645">
        <f t="shared" si="172"/>
        <v>45</v>
      </c>
      <c r="D3645" t="str">
        <f>VLOOKUP(B3645,Categorisation_T!$B$4:$C$51,2,FALSE)</f>
        <v>Ζ12</v>
      </c>
      <c r="E3645">
        <f>HLOOKUP(C3645,Categorisation_T!$D$1:$DH$4,4,FALSE)</f>
        <v>23.1</v>
      </c>
      <c r="F3645" t="str">
        <f t="shared" si="170"/>
        <v>23.1-Ζ12</v>
      </c>
      <c r="G3645" t="str">
        <f>VLOOKUP($B3645,Categorisation_T_Score!$B$1:$DH$51,$C3645+2,FALSE)</f>
        <v>P2</v>
      </c>
      <c r="H3645">
        <f>IFERROR(VLOOKUP(G3645,ScoreCards!$C$3:$F$6,4),0)</f>
        <v>0</v>
      </c>
    </row>
    <row r="3646" spans="2:8">
      <c r="B3646">
        <f t="shared" si="171"/>
        <v>37</v>
      </c>
      <c r="C3646">
        <f t="shared" si="172"/>
        <v>46</v>
      </c>
      <c r="D3646" t="str">
        <f>VLOOKUP(B3646,Categorisation_T!$B$4:$C$51,2,FALSE)</f>
        <v>Ζ12</v>
      </c>
      <c r="E3646">
        <f>HLOOKUP(C3646,Categorisation_T!$D$1:$DH$4,4,FALSE)</f>
        <v>23.2</v>
      </c>
      <c r="F3646" t="str">
        <f t="shared" si="170"/>
        <v>23.2-Ζ12</v>
      </c>
      <c r="G3646" t="str">
        <f>VLOOKUP($B3646,Categorisation_T_Score!$B$1:$DH$51,$C3646+2,FALSE)</f>
        <v>P2</v>
      </c>
      <c r="H3646">
        <f>IFERROR(VLOOKUP(G3646,ScoreCards!$C$3:$F$6,4),0)</f>
        <v>0</v>
      </c>
    </row>
    <row r="3647" spans="2:8">
      <c r="B3647">
        <f t="shared" si="171"/>
        <v>37</v>
      </c>
      <c r="C3647">
        <f t="shared" si="172"/>
        <v>47</v>
      </c>
      <c r="D3647" t="str">
        <f>VLOOKUP(B3647,Categorisation_T!$B$4:$C$51,2,FALSE)</f>
        <v>Ζ12</v>
      </c>
      <c r="E3647">
        <f>HLOOKUP(C3647,Categorisation_T!$D$1:$DH$4,4,FALSE)</f>
        <v>23.3</v>
      </c>
      <c r="F3647" t="str">
        <f t="shared" si="170"/>
        <v>23.3-Ζ12</v>
      </c>
      <c r="G3647" t="str">
        <f>VLOOKUP($B3647,Categorisation_T_Score!$B$1:$DH$51,$C3647+2,FALSE)</f>
        <v>P2</v>
      </c>
      <c r="H3647">
        <f>IFERROR(VLOOKUP(G3647,ScoreCards!$C$3:$F$6,4),0)</f>
        <v>0</v>
      </c>
    </row>
    <row r="3648" spans="2:8">
      <c r="B3648">
        <f t="shared" si="171"/>
        <v>37</v>
      </c>
      <c r="C3648">
        <f t="shared" si="172"/>
        <v>48</v>
      </c>
      <c r="D3648" t="str">
        <f>VLOOKUP(B3648,Categorisation_T!$B$4:$C$51,2,FALSE)</f>
        <v>Ζ12</v>
      </c>
      <c r="E3648">
        <f>HLOOKUP(C3648,Categorisation_T!$D$1:$DH$4,4,FALSE)</f>
        <v>23.4</v>
      </c>
      <c r="F3648" t="str">
        <f t="shared" si="170"/>
        <v>23.4-Ζ12</v>
      </c>
      <c r="G3648" t="str">
        <f>VLOOKUP($B3648,Categorisation_T_Score!$B$1:$DH$51,$C3648+2,FALSE)</f>
        <v>P2</v>
      </c>
      <c r="H3648">
        <f>IFERROR(VLOOKUP(G3648,ScoreCards!$C$3:$F$6,4),0)</f>
        <v>0</v>
      </c>
    </row>
    <row r="3649" spans="2:8">
      <c r="B3649">
        <f t="shared" si="171"/>
        <v>37</v>
      </c>
      <c r="C3649">
        <f t="shared" si="172"/>
        <v>49</v>
      </c>
      <c r="D3649" t="str">
        <f>VLOOKUP(B3649,Categorisation_T!$B$4:$C$51,2,FALSE)</f>
        <v>Ζ12</v>
      </c>
      <c r="E3649">
        <f>HLOOKUP(C3649,Categorisation_T!$D$1:$DH$4,4,FALSE)</f>
        <v>23.5</v>
      </c>
      <c r="F3649" t="str">
        <f t="shared" si="170"/>
        <v>23.5-Ζ12</v>
      </c>
      <c r="G3649" t="str">
        <f>VLOOKUP($B3649,Categorisation_T_Score!$B$1:$DH$51,$C3649+2,FALSE)</f>
        <v>P2</v>
      </c>
      <c r="H3649">
        <f>IFERROR(VLOOKUP(G3649,ScoreCards!$C$3:$F$6,4),0)</f>
        <v>0</v>
      </c>
    </row>
    <row r="3650" spans="2:8">
      <c r="B3650">
        <f t="shared" si="171"/>
        <v>37</v>
      </c>
      <c r="C3650">
        <f t="shared" si="172"/>
        <v>50</v>
      </c>
      <c r="D3650" t="str">
        <f>VLOOKUP(B3650,Categorisation_T!$B$4:$C$51,2,FALSE)</f>
        <v>Ζ12</v>
      </c>
      <c r="E3650">
        <f>HLOOKUP(C3650,Categorisation_T!$D$1:$DH$4,4,FALSE)</f>
        <v>23.6</v>
      </c>
      <c r="F3650" t="str">
        <f t="shared" si="170"/>
        <v>23.6-Ζ12</v>
      </c>
      <c r="G3650" t="str">
        <f>VLOOKUP($B3650,Categorisation_T_Score!$B$1:$DH$51,$C3650+2,FALSE)</f>
        <v>P2</v>
      </c>
      <c r="H3650">
        <f>IFERROR(VLOOKUP(G3650,ScoreCards!$C$3:$F$6,4),0)</f>
        <v>0</v>
      </c>
    </row>
    <row r="3651" spans="2:8">
      <c r="B3651">
        <f t="shared" si="171"/>
        <v>37</v>
      </c>
      <c r="C3651">
        <f t="shared" si="172"/>
        <v>51</v>
      </c>
      <c r="D3651" t="str">
        <f>VLOOKUP(B3651,Categorisation_T!$B$4:$C$51,2,FALSE)</f>
        <v>Ζ12</v>
      </c>
      <c r="E3651">
        <f>HLOOKUP(C3651,Categorisation_T!$D$1:$DH$4,4,FALSE)</f>
        <v>23.7</v>
      </c>
      <c r="F3651" t="str">
        <f t="shared" si="170"/>
        <v>23.7-Ζ12</v>
      </c>
      <c r="G3651" t="str">
        <f>VLOOKUP($B3651,Categorisation_T_Score!$B$1:$DH$51,$C3651+2,FALSE)</f>
        <v>P2</v>
      </c>
      <c r="H3651">
        <f>IFERROR(VLOOKUP(G3651,ScoreCards!$C$3:$F$6,4),0)</f>
        <v>0</v>
      </c>
    </row>
    <row r="3652" spans="2:8">
      <c r="B3652">
        <f t="shared" si="171"/>
        <v>37</v>
      </c>
      <c r="C3652">
        <f t="shared" si="172"/>
        <v>52</v>
      </c>
      <c r="D3652" t="str">
        <f>VLOOKUP(B3652,Categorisation_T!$B$4:$C$51,2,FALSE)</f>
        <v>Ζ12</v>
      </c>
      <c r="E3652">
        <f>HLOOKUP(C3652,Categorisation_T!$D$1:$DH$4,4,FALSE)</f>
        <v>38</v>
      </c>
      <c r="F3652" t="str">
        <f t="shared" si="170"/>
        <v>38-Ζ12</v>
      </c>
      <c r="G3652" t="str">
        <f>VLOOKUP($B3652,Categorisation_T_Score!$B$1:$DH$51,$C3652+2,FALSE)</f>
        <v>P2</v>
      </c>
      <c r="H3652">
        <f>IFERROR(VLOOKUP(G3652,ScoreCards!$C$3:$F$6,4),0)</f>
        <v>0</v>
      </c>
    </row>
    <row r="3653" spans="2:8">
      <c r="B3653">
        <f t="shared" si="171"/>
        <v>37</v>
      </c>
      <c r="C3653">
        <f t="shared" si="172"/>
        <v>53</v>
      </c>
      <c r="D3653" t="str">
        <f>VLOOKUP(B3653,Categorisation_T!$B$4:$C$51,2,FALSE)</f>
        <v>Ζ12</v>
      </c>
      <c r="E3653">
        <f>HLOOKUP(C3653,Categorisation_T!$D$1:$DH$4,4,FALSE)</f>
        <v>39</v>
      </c>
      <c r="F3653" t="str">
        <f t="shared" ref="F3653:F3716" si="173">E3653&amp;"-"&amp;D3653</f>
        <v>39-Ζ12</v>
      </c>
      <c r="G3653" t="str">
        <f>VLOOKUP($B3653,Categorisation_T_Score!$B$1:$DH$51,$C3653+2,FALSE)</f>
        <v>P2</v>
      </c>
      <c r="H3653">
        <f>IFERROR(VLOOKUP(G3653,ScoreCards!$C$3:$F$6,4),0)</f>
        <v>0</v>
      </c>
    </row>
    <row r="3654" spans="2:8">
      <c r="B3654">
        <f t="shared" si="171"/>
        <v>37</v>
      </c>
      <c r="C3654">
        <f t="shared" si="172"/>
        <v>54</v>
      </c>
      <c r="D3654" t="str">
        <f>VLOOKUP(B3654,Categorisation_T!$B$4:$C$51,2,FALSE)</f>
        <v>Ζ12</v>
      </c>
      <c r="E3654" t="str">
        <f>HLOOKUP(C3654,Categorisation_T!$D$1:$DH$4,4,FALSE)</f>
        <v>G</v>
      </c>
      <c r="F3654" t="str">
        <f t="shared" si="173"/>
        <v>G-Ζ12</v>
      </c>
      <c r="G3654" t="str">
        <f>VLOOKUP($B3654,Categorisation_T_Score!$B$1:$DH$51,$C3654+2,FALSE)</f>
        <v>P2</v>
      </c>
      <c r="H3654">
        <f>IFERROR(VLOOKUP(G3654,ScoreCards!$C$3:$F$6,4),0)</f>
        <v>0</v>
      </c>
    </row>
    <row r="3655" spans="2:8">
      <c r="B3655">
        <f t="shared" si="171"/>
        <v>37</v>
      </c>
      <c r="C3655">
        <f t="shared" si="172"/>
        <v>55</v>
      </c>
      <c r="D3655" t="str">
        <f>VLOOKUP(B3655,Categorisation_T!$B$4:$C$51,2,FALSE)</f>
        <v>Ζ12</v>
      </c>
      <c r="E3655">
        <f>HLOOKUP(C3655,Categorisation_T!$D$1:$DH$4,4,FALSE)</f>
        <v>24.1</v>
      </c>
      <c r="F3655" t="str">
        <f t="shared" si="173"/>
        <v>24.1-Ζ12</v>
      </c>
      <c r="G3655" t="str">
        <f>VLOOKUP($B3655,Categorisation_T_Score!$B$1:$DH$51,$C3655+2,FALSE)</f>
        <v>P2</v>
      </c>
      <c r="H3655">
        <f>IFERROR(VLOOKUP(G3655,ScoreCards!$C$3:$F$6,4),0)</f>
        <v>0</v>
      </c>
    </row>
    <row r="3656" spans="2:8">
      <c r="B3656">
        <f t="shared" si="171"/>
        <v>37</v>
      </c>
      <c r="C3656">
        <f t="shared" si="172"/>
        <v>56</v>
      </c>
      <c r="D3656" t="str">
        <f>VLOOKUP(B3656,Categorisation_T!$B$4:$C$51,2,FALSE)</f>
        <v>Ζ12</v>
      </c>
      <c r="E3656">
        <f>HLOOKUP(C3656,Categorisation_T!$D$1:$DH$4,4,FALSE)</f>
        <v>24.2</v>
      </c>
      <c r="F3656" t="str">
        <f t="shared" si="173"/>
        <v>24.2-Ζ12</v>
      </c>
      <c r="G3656" t="str">
        <f>VLOOKUP($B3656,Categorisation_T_Score!$B$1:$DH$51,$C3656+2,FALSE)</f>
        <v>P2</v>
      </c>
      <c r="H3656">
        <f>IFERROR(VLOOKUP(G3656,ScoreCards!$C$3:$F$6,4),0)</f>
        <v>0</v>
      </c>
    </row>
    <row r="3657" spans="2:8">
      <c r="B3657">
        <f t="shared" si="171"/>
        <v>37</v>
      </c>
      <c r="C3657">
        <f t="shared" si="172"/>
        <v>57</v>
      </c>
      <c r="D3657" t="str">
        <f>VLOOKUP(B3657,Categorisation_T!$B$4:$C$51,2,FALSE)</f>
        <v>Ζ12</v>
      </c>
      <c r="E3657">
        <f>HLOOKUP(C3657,Categorisation_T!$D$1:$DH$4,4,FALSE)</f>
        <v>24.3</v>
      </c>
      <c r="F3657" t="str">
        <f t="shared" si="173"/>
        <v>24.3-Ζ12</v>
      </c>
      <c r="G3657" t="str">
        <f>VLOOKUP($B3657,Categorisation_T_Score!$B$1:$DH$51,$C3657+2,FALSE)</f>
        <v>P2</v>
      </c>
      <c r="H3657">
        <f>IFERROR(VLOOKUP(G3657,ScoreCards!$C$3:$F$6,4),0)</f>
        <v>0</v>
      </c>
    </row>
    <row r="3658" spans="2:8">
      <c r="B3658">
        <f t="shared" si="171"/>
        <v>37</v>
      </c>
      <c r="C3658">
        <f t="shared" si="172"/>
        <v>58</v>
      </c>
      <c r="D3658" t="str">
        <f>VLOOKUP(B3658,Categorisation_T!$B$4:$C$51,2,FALSE)</f>
        <v>Ζ12</v>
      </c>
      <c r="E3658">
        <f>HLOOKUP(C3658,Categorisation_T!$D$1:$DH$4,4,FALSE)</f>
        <v>24.4</v>
      </c>
      <c r="F3658" t="str">
        <f t="shared" si="173"/>
        <v>24.4-Ζ12</v>
      </c>
      <c r="G3658" t="str">
        <f>VLOOKUP($B3658,Categorisation_T_Score!$B$1:$DH$51,$C3658+2,FALSE)</f>
        <v>P2</v>
      </c>
      <c r="H3658">
        <f>IFERROR(VLOOKUP(G3658,ScoreCards!$C$3:$F$6,4),0)</f>
        <v>0</v>
      </c>
    </row>
    <row r="3659" spans="2:8">
      <c r="B3659">
        <f t="shared" si="171"/>
        <v>37</v>
      </c>
      <c r="C3659">
        <f t="shared" si="172"/>
        <v>59</v>
      </c>
      <c r="D3659" t="str">
        <f>VLOOKUP(B3659,Categorisation_T!$B$4:$C$51,2,FALSE)</f>
        <v>Ζ12</v>
      </c>
      <c r="E3659">
        <f>HLOOKUP(C3659,Categorisation_T!$D$1:$DH$4,4,FALSE)</f>
        <v>24.5</v>
      </c>
      <c r="F3659" t="str">
        <f t="shared" si="173"/>
        <v>24.5-Ζ12</v>
      </c>
      <c r="G3659" t="str">
        <f>VLOOKUP($B3659,Categorisation_T_Score!$B$1:$DH$51,$C3659+2,FALSE)</f>
        <v>P2</v>
      </c>
      <c r="H3659">
        <f>IFERROR(VLOOKUP(G3659,ScoreCards!$C$3:$F$6,4),0)</f>
        <v>0</v>
      </c>
    </row>
    <row r="3660" spans="2:8">
      <c r="B3660">
        <f t="shared" si="171"/>
        <v>37</v>
      </c>
      <c r="C3660">
        <f t="shared" si="172"/>
        <v>60</v>
      </c>
      <c r="D3660" t="str">
        <f>VLOOKUP(B3660,Categorisation_T!$B$4:$C$51,2,FALSE)</f>
        <v>Ζ12</v>
      </c>
      <c r="E3660">
        <f>HLOOKUP(C3660,Categorisation_T!$D$1:$DH$4,4,FALSE)</f>
        <v>25.1</v>
      </c>
      <c r="F3660" t="str">
        <f t="shared" si="173"/>
        <v>25.1-Ζ12</v>
      </c>
      <c r="G3660" t="str">
        <f>VLOOKUP($B3660,Categorisation_T_Score!$B$1:$DH$51,$C3660+2,FALSE)</f>
        <v>P2</v>
      </c>
      <c r="H3660">
        <f>IFERROR(VLOOKUP(G3660,ScoreCards!$C$3:$F$6,4),0)</f>
        <v>0</v>
      </c>
    </row>
    <row r="3661" spans="2:8">
      <c r="B3661">
        <f t="shared" si="171"/>
        <v>37</v>
      </c>
      <c r="C3661">
        <f t="shared" si="172"/>
        <v>61</v>
      </c>
      <c r="D3661" t="str">
        <f>VLOOKUP(B3661,Categorisation_T!$B$4:$C$51,2,FALSE)</f>
        <v>Ζ12</v>
      </c>
      <c r="E3661">
        <f>HLOOKUP(C3661,Categorisation_T!$D$1:$DH$4,4,FALSE)</f>
        <v>25.2</v>
      </c>
      <c r="F3661" t="str">
        <f t="shared" si="173"/>
        <v>25.2-Ζ12</v>
      </c>
      <c r="G3661" t="str">
        <f>VLOOKUP($B3661,Categorisation_T_Score!$B$1:$DH$51,$C3661+2,FALSE)</f>
        <v>P2</v>
      </c>
      <c r="H3661">
        <f>IFERROR(VLOOKUP(G3661,ScoreCards!$C$3:$F$6,4),0)</f>
        <v>0</v>
      </c>
    </row>
    <row r="3662" spans="2:8">
      <c r="B3662">
        <f t="shared" si="171"/>
        <v>37</v>
      </c>
      <c r="C3662">
        <f t="shared" si="172"/>
        <v>62</v>
      </c>
      <c r="D3662" t="str">
        <f>VLOOKUP(B3662,Categorisation_T!$B$4:$C$51,2,FALSE)</f>
        <v>Ζ12</v>
      </c>
      <c r="E3662">
        <f>HLOOKUP(C3662,Categorisation_T!$D$1:$DH$4,4,FALSE)</f>
        <v>25.3</v>
      </c>
      <c r="F3662" t="str">
        <f t="shared" si="173"/>
        <v>25.3-Ζ12</v>
      </c>
      <c r="G3662" t="str">
        <f>VLOOKUP($B3662,Categorisation_T_Score!$B$1:$DH$51,$C3662+2,FALSE)</f>
        <v>P2</v>
      </c>
      <c r="H3662">
        <f>IFERROR(VLOOKUP(G3662,ScoreCards!$C$3:$F$6,4),0)</f>
        <v>0</v>
      </c>
    </row>
    <row r="3663" spans="2:8">
      <c r="B3663">
        <f t="shared" si="171"/>
        <v>37</v>
      </c>
      <c r="C3663">
        <f t="shared" si="172"/>
        <v>63</v>
      </c>
      <c r="D3663" t="str">
        <f>VLOOKUP(B3663,Categorisation_T!$B$4:$C$51,2,FALSE)</f>
        <v>Ζ12</v>
      </c>
      <c r="E3663">
        <f>HLOOKUP(C3663,Categorisation_T!$D$1:$DH$4,4,FALSE)</f>
        <v>25.4</v>
      </c>
      <c r="F3663" t="str">
        <f t="shared" si="173"/>
        <v>25.4-Ζ12</v>
      </c>
      <c r="G3663" t="str">
        <f>VLOOKUP($B3663,Categorisation_T_Score!$B$1:$DH$51,$C3663+2,FALSE)</f>
        <v>P2</v>
      </c>
      <c r="H3663">
        <f>IFERROR(VLOOKUP(G3663,ScoreCards!$C$3:$F$6,4),0)</f>
        <v>0</v>
      </c>
    </row>
    <row r="3664" spans="2:8">
      <c r="B3664">
        <f t="shared" si="171"/>
        <v>37</v>
      </c>
      <c r="C3664">
        <f t="shared" si="172"/>
        <v>64</v>
      </c>
      <c r="D3664" t="str">
        <f>VLOOKUP(B3664,Categorisation_T!$B$4:$C$51,2,FALSE)</f>
        <v>Ζ12</v>
      </c>
      <c r="E3664">
        <f>HLOOKUP(C3664,Categorisation_T!$D$1:$DH$4,4,FALSE)</f>
        <v>25.5</v>
      </c>
      <c r="F3664" t="str">
        <f t="shared" si="173"/>
        <v>25.5-Ζ12</v>
      </c>
      <c r="G3664" t="str">
        <f>VLOOKUP($B3664,Categorisation_T_Score!$B$1:$DH$51,$C3664+2,FALSE)</f>
        <v>P2</v>
      </c>
      <c r="H3664">
        <f>IFERROR(VLOOKUP(G3664,ScoreCards!$C$3:$F$6,4),0)</f>
        <v>0</v>
      </c>
    </row>
    <row r="3665" spans="2:8">
      <c r="B3665">
        <f t="shared" si="171"/>
        <v>37</v>
      </c>
      <c r="C3665">
        <f t="shared" si="172"/>
        <v>65</v>
      </c>
      <c r="D3665" t="str">
        <f>VLOOKUP(B3665,Categorisation_T!$B$4:$C$51,2,FALSE)</f>
        <v>Ζ12</v>
      </c>
      <c r="E3665">
        <f>HLOOKUP(C3665,Categorisation_T!$D$1:$DH$4,4,FALSE)</f>
        <v>25.6</v>
      </c>
      <c r="F3665" t="str">
        <f t="shared" si="173"/>
        <v>25.6-Ζ12</v>
      </c>
      <c r="G3665" t="str">
        <f>VLOOKUP($B3665,Categorisation_T_Score!$B$1:$DH$51,$C3665+2,FALSE)</f>
        <v>P2</v>
      </c>
      <c r="H3665">
        <f>IFERROR(VLOOKUP(G3665,ScoreCards!$C$3:$F$6,4),0)</f>
        <v>0</v>
      </c>
    </row>
    <row r="3666" spans="2:8">
      <c r="B3666">
        <f t="shared" si="171"/>
        <v>37</v>
      </c>
      <c r="C3666">
        <f t="shared" si="172"/>
        <v>66</v>
      </c>
      <c r="D3666" t="str">
        <f>VLOOKUP(B3666,Categorisation_T!$B$4:$C$51,2,FALSE)</f>
        <v>Ζ12</v>
      </c>
      <c r="E3666">
        <f>HLOOKUP(C3666,Categorisation_T!$D$1:$DH$4,4,FALSE)</f>
        <v>25.7</v>
      </c>
      <c r="F3666" t="str">
        <f t="shared" si="173"/>
        <v>25.7-Ζ12</v>
      </c>
      <c r="G3666" t="str">
        <f>VLOOKUP($B3666,Categorisation_T_Score!$B$1:$DH$51,$C3666+2,FALSE)</f>
        <v>P2</v>
      </c>
      <c r="H3666">
        <f>IFERROR(VLOOKUP(G3666,ScoreCards!$C$3:$F$6,4),0)</f>
        <v>0</v>
      </c>
    </row>
    <row r="3667" spans="2:8">
      <c r="B3667">
        <f t="shared" si="171"/>
        <v>37</v>
      </c>
      <c r="C3667">
        <f t="shared" si="172"/>
        <v>67</v>
      </c>
      <c r="D3667" t="str">
        <f>VLOOKUP(B3667,Categorisation_T!$B$4:$C$51,2,FALSE)</f>
        <v>Ζ12</v>
      </c>
      <c r="E3667">
        <f>HLOOKUP(C3667,Categorisation_T!$D$1:$DH$4,4,FALSE)</f>
        <v>25.9</v>
      </c>
      <c r="F3667" t="str">
        <f t="shared" si="173"/>
        <v>25.9-Ζ12</v>
      </c>
      <c r="G3667" t="str">
        <f>VLOOKUP($B3667,Categorisation_T_Score!$B$1:$DH$51,$C3667+2,FALSE)</f>
        <v>P2</v>
      </c>
      <c r="H3667">
        <f>IFERROR(VLOOKUP(G3667,ScoreCards!$C$3:$F$6,4),0)</f>
        <v>0</v>
      </c>
    </row>
    <row r="3668" spans="2:8">
      <c r="B3668">
        <f t="shared" si="171"/>
        <v>37</v>
      </c>
      <c r="C3668">
        <f t="shared" si="172"/>
        <v>68</v>
      </c>
      <c r="D3668" t="str">
        <f>VLOOKUP(B3668,Categorisation_T!$B$4:$C$51,2,FALSE)</f>
        <v>Ζ12</v>
      </c>
      <c r="E3668" t="str">
        <f>HLOOKUP(C3668,Categorisation_T!$D$1:$DH$4,4,FALSE)</f>
        <v>H</v>
      </c>
      <c r="F3668" t="str">
        <f t="shared" si="173"/>
        <v>H-Ζ12</v>
      </c>
      <c r="G3668" t="str">
        <f>VLOOKUP($B3668,Categorisation_T_Score!$B$1:$DH$51,$C3668+2,FALSE)</f>
        <v>P2</v>
      </c>
      <c r="H3668">
        <f>IFERROR(VLOOKUP(G3668,ScoreCards!$C$3:$F$6,4),0)</f>
        <v>0</v>
      </c>
    </row>
    <row r="3669" spans="2:8">
      <c r="B3669">
        <f t="shared" si="171"/>
        <v>37</v>
      </c>
      <c r="C3669">
        <f t="shared" si="172"/>
        <v>69</v>
      </c>
      <c r="D3669" t="str">
        <f>VLOOKUP(B3669,Categorisation_T!$B$4:$C$51,2,FALSE)</f>
        <v>Ζ12</v>
      </c>
      <c r="E3669">
        <f>HLOOKUP(C3669,Categorisation_T!$D$1:$DH$4,4,FALSE)</f>
        <v>26.1</v>
      </c>
      <c r="F3669" t="str">
        <f t="shared" si="173"/>
        <v>26.1-Ζ12</v>
      </c>
      <c r="G3669" t="str">
        <f>VLOOKUP($B3669,Categorisation_T_Score!$B$1:$DH$51,$C3669+2,FALSE)</f>
        <v>P2</v>
      </c>
      <c r="H3669">
        <f>IFERROR(VLOOKUP(G3669,ScoreCards!$C$3:$F$6,4),0)</f>
        <v>0</v>
      </c>
    </row>
    <row r="3670" spans="2:8">
      <c r="B3670">
        <f t="shared" si="171"/>
        <v>37</v>
      </c>
      <c r="C3670">
        <f t="shared" si="172"/>
        <v>70</v>
      </c>
      <c r="D3670" t="str">
        <f>VLOOKUP(B3670,Categorisation_T!$B$4:$C$51,2,FALSE)</f>
        <v>Ζ12</v>
      </c>
      <c r="E3670">
        <f>HLOOKUP(C3670,Categorisation_T!$D$1:$DH$4,4,FALSE)</f>
        <v>26.2</v>
      </c>
      <c r="F3670" t="str">
        <f t="shared" si="173"/>
        <v>26.2-Ζ12</v>
      </c>
      <c r="G3670" t="str">
        <f>VLOOKUP($B3670,Categorisation_T_Score!$B$1:$DH$51,$C3670+2,FALSE)</f>
        <v>P2</v>
      </c>
      <c r="H3670">
        <f>IFERROR(VLOOKUP(G3670,ScoreCards!$C$3:$F$6,4),0)</f>
        <v>0</v>
      </c>
    </row>
    <row r="3671" spans="2:8">
      <c r="B3671">
        <f t="shared" si="171"/>
        <v>37</v>
      </c>
      <c r="C3671">
        <f t="shared" si="172"/>
        <v>71</v>
      </c>
      <c r="D3671" t="str">
        <f>VLOOKUP(B3671,Categorisation_T!$B$4:$C$51,2,FALSE)</f>
        <v>Ζ12</v>
      </c>
      <c r="E3671">
        <f>HLOOKUP(C3671,Categorisation_T!$D$1:$DH$4,4,FALSE)</f>
        <v>26.3</v>
      </c>
      <c r="F3671" t="str">
        <f t="shared" si="173"/>
        <v>26.3-Ζ12</v>
      </c>
      <c r="G3671" t="str">
        <f>VLOOKUP($B3671,Categorisation_T_Score!$B$1:$DH$51,$C3671+2,FALSE)</f>
        <v>P2</v>
      </c>
      <c r="H3671">
        <f>IFERROR(VLOOKUP(G3671,ScoreCards!$C$3:$F$6,4),0)</f>
        <v>0</v>
      </c>
    </row>
    <row r="3672" spans="2:8">
      <c r="B3672">
        <f t="shared" si="171"/>
        <v>37</v>
      </c>
      <c r="C3672">
        <f t="shared" si="172"/>
        <v>72</v>
      </c>
      <c r="D3672" t="str">
        <f>VLOOKUP(B3672,Categorisation_T!$B$4:$C$51,2,FALSE)</f>
        <v>Ζ12</v>
      </c>
      <c r="E3672">
        <f>HLOOKUP(C3672,Categorisation_T!$D$1:$DH$4,4,FALSE)</f>
        <v>26.4</v>
      </c>
      <c r="F3672" t="str">
        <f t="shared" si="173"/>
        <v>26.4-Ζ12</v>
      </c>
      <c r="G3672" t="str">
        <f>VLOOKUP($B3672,Categorisation_T_Score!$B$1:$DH$51,$C3672+2,FALSE)</f>
        <v>P2</v>
      </c>
      <c r="H3672">
        <f>IFERROR(VLOOKUP(G3672,ScoreCards!$C$3:$F$6,4),0)</f>
        <v>0</v>
      </c>
    </row>
    <row r="3673" spans="2:8">
      <c r="B3673">
        <f t="shared" si="171"/>
        <v>37</v>
      </c>
      <c r="C3673">
        <f t="shared" si="172"/>
        <v>73</v>
      </c>
      <c r="D3673" t="str">
        <f>VLOOKUP(B3673,Categorisation_T!$B$4:$C$51,2,FALSE)</f>
        <v>Ζ12</v>
      </c>
      <c r="E3673">
        <f>HLOOKUP(C3673,Categorisation_T!$D$1:$DH$4,4,FALSE)</f>
        <v>26.5</v>
      </c>
      <c r="F3673" t="str">
        <f t="shared" si="173"/>
        <v>26.5-Ζ12</v>
      </c>
      <c r="G3673" t="str">
        <f>VLOOKUP($B3673,Categorisation_T_Score!$B$1:$DH$51,$C3673+2,FALSE)</f>
        <v>P2</v>
      </c>
      <c r="H3673">
        <f>IFERROR(VLOOKUP(G3673,ScoreCards!$C$3:$F$6,4),0)</f>
        <v>0</v>
      </c>
    </row>
    <row r="3674" spans="2:8">
      <c r="B3674">
        <f t="shared" si="171"/>
        <v>37</v>
      </c>
      <c r="C3674">
        <f t="shared" si="172"/>
        <v>74</v>
      </c>
      <c r="D3674" t="str">
        <f>VLOOKUP(B3674,Categorisation_T!$B$4:$C$51,2,FALSE)</f>
        <v>Ζ12</v>
      </c>
      <c r="E3674">
        <f>HLOOKUP(C3674,Categorisation_T!$D$1:$DH$4,4,FALSE)</f>
        <v>26.6</v>
      </c>
      <c r="F3674" t="str">
        <f t="shared" si="173"/>
        <v>26.6-Ζ12</v>
      </c>
      <c r="G3674" t="str">
        <f>VLOOKUP($B3674,Categorisation_T_Score!$B$1:$DH$51,$C3674+2,FALSE)</f>
        <v>P2</v>
      </c>
      <c r="H3674">
        <f>IFERROR(VLOOKUP(G3674,ScoreCards!$C$3:$F$6,4),0)</f>
        <v>0</v>
      </c>
    </row>
    <row r="3675" spans="2:8">
      <c r="B3675">
        <f t="shared" si="171"/>
        <v>37</v>
      </c>
      <c r="C3675">
        <f t="shared" si="172"/>
        <v>75</v>
      </c>
      <c r="D3675" t="str">
        <f>VLOOKUP(B3675,Categorisation_T!$B$4:$C$51,2,FALSE)</f>
        <v>Ζ12</v>
      </c>
      <c r="E3675">
        <f>HLOOKUP(C3675,Categorisation_T!$D$1:$DH$4,4,FALSE)</f>
        <v>26.7</v>
      </c>
      <c r="F3675" t="str">
        <f t="shared" si="173"/>
        <v>26.7-Ζ12</v>
      </c>
      <c r="G3675" t="str">
        <f>VLOOKUP($B3675,Categorisation_T_Score!$B$1:$DH$51,$C3675+2,FALSE)</f>
        <v>P2</v>
      </c>
      <c r="H3675">
        <f>IFERROR(VLOOKUP(G3675,ScoreCards!$C$3:$F$6,4),0)</f>
        <v>0</v>
      </c>
    </row>
    <row r="3676" spans="2:8">
      <c r="B3676">
        <f t="shared" si="171"/>
        <v>37</v>
      </c>
      <c r="C3676">
        <f t="shared" si="172"/>
        <v>76</v>
      </c>
      <c r="D3676" t="str">
        <f>VLOOKUP(B3676,Categorisation_T!$B$4:$C$51,2,FALSE)</f>
        <v>Ζ12</v>
      </c>
      <c r="E3676">
        <f>HLOOKUP(C3676,Categorisation_T!$D$1:$DH$4,4,FALSE)</f>
        <v>26.8</v>
      </c>
      <c r="F3676" t="str">
        <f t="shared" si="173"/>
        <v>26.8-Ζ12</v>
      </c>
      <c r="G3676" t="str">
        <f>VLOOKUP($B3676,Categorisation_T_Score!$B$1:$DH$51,$C3676+2,FALSE)</f>
        <v>P2</v>
      </c>
      <c r="H3676">
        <f>IFERROR(VLOOKUP(G3676,ScoreCards!$C$3:$F$6,4),0)</f>
        <v>0</v>
      </c>
    </row>
    <row r="3677" spans="2:8">
      <c r="B3677">
        <f t="shared" si="171"/>
        <v>37</v>
      </c>
      <c r="C3677">
        <f t="shared" si="172"/>
        <v>77</v>
      </c>
      <c r="D3677" t="str">
        <f>VLOOKUP(B3677,Categorisation_T!$B$4:$C$51,2,FALSE)</f>
        <v>Ζ12</v>
      </c>
      <c r="E3677">
        <f>HLOOKUP(C3677,Categorisation_T!$D$1:$DH$4,4,FALSE)</f>
        <v>27.1</v>
      </c>
      <c r="F3677" t="str">
        <f t="shared" si="173"/>
        <v>27.1-Ζ12</v>
      </c>
      <c r="G3677" t="str">
        <f>VLOOKUP($B3677,Categorisation_T_Score!$B$1:$DH$51,$C3677+2,FALSE)</f>
        <v>P2</v>
      </c>
      <c r="H3677">
        <f>IFERROR(VLOOKUP(G3677,ScoreCards!$C$3:$F$6,4),0)</f>
        <v>0</v>
      </c>
    </row>
    <row r="3678" spans="2:8">
      <c r="B3678">
        <f t="shared" si="171"/>
        <v>37</v>
      </c>
      <c r="C3678">
        <f t="shared" si="172"/>
        <v>78</v>
      </c>
      <c r="D3678" t="str">
        <f>VLOOKUP(B3678,Categorisation_T!$B$4:$C$51,2,FALSE)</f>
        <v>Ζ12</v>
      </c>
      <c r="E3678">
        <f>HLOOKUP(C3678,Categorisation_T!$D$1:$DH$4,4,FALSE)</f>
        <v>27.2</v>
      </c>
      <c r="F3678" t="str">
        <f t="shared" si="173"/>
        <v>27.2-Ζ12</v>
      </c>
      <c r="G3678" t="str">
        <f>VLOOKUP($B3678,Categorisation_T_Score!$B$1:$DH$51,$C3678+2,FALSE)</f>
        <v>P2</v>
      </c>
      <c r="H3678">
        <f>IFERROR(VLOOKUP(G3678,ScoreCards!$C$3:$F$6,4),0)</f>
        <v>0</v>
      </c>
    </row>
    <row r="3679" spans="2:8">
      <c r="B3679">
        <f t="shared" si="171"/>
        <v>37</v>
      </c>
      <c r="C3679">
        <f t="shared" si="172"/>
        <v>79</v>
      </c>
      <c r="D3679" t="str">
        <f>VLOOKUP(B3679,Categorisation_T!$B$4:$C$51,2,FALSE)</f>
        <v>Ζ12</v>
      </c>
      <c r="E3679">
        <f>HLOOKUP(C3679,Categorisation_T!$D$1:$DH$4,4,FALSE)</f>
        <v>27.3</v>
      </c>
      <c r="F3679" t="str">
        <f t="shared" si="173"/>
        <v>27.3-Ζ12</v>
      </c>
      <c r="G3679" t="str">
        <f>VLOOKUP($B3679,Categorisation_T_Score!$B$1:$DH$51,$C3679+2,FALSE)</f>
        <v>P2</v>
      </c>
      <c r="H3679">
        <f>IFERROR(VLOOKUP(G3679,ScoreCards!$C$3:$F$6,4),0)</f>
        <v>0</v>
      </c>
    </row>
    <row r="3680" spans="2:8">
      <c r="B3680">
        <f t="shared" si="171"/>
        <v>37</v>
      </c>
      <c r="C3680">
        <f t="shared" si="172"/>
        <v>80</v>
      </c>
      <c r="D3680" t="str">
        <f>VLOOKUP(B3680,Categorisation_T!$B$4:$C$51,2,FALSE)</f>
        <v>Ζ12</v>
      </c>
      <c r="E3680">
        <f>HLOOKUP(C3680,Categorisation_T!$D$1:$DH$4,4,FALSE)</f>
        <v>27.4</v>
      </c>
      <c r="F3680" t="str">
        <f t="shared" si="173"/>
        <v>27.4-Ζ12</v>
      </c>
      <c r="G3680" t="str">
        <f>VLOOKUP($B3680,Categorisation_T_Score!$B$1:$DH$51,$C3680+2,FALSE)</f>
        <v>P2</v>
      </c>
      <c r="H3680">
        <f>IFERROR(VLOOKUP(G3680,ScoreCards!$C$3:$F$6,4),0)</f>
        <v>0</v>
      </c>
    </row>
    <row r="3681" spans="2:8">
      <c r="B3681">
        <f t="shared" si="171"/>
        <v>37</v>
      </c>
      <c r="C3681">
        <f t="shared" si="172"/>
        <v>81</v>
      </c>
      <c r="D3681" t="str">
        <f>VLOOKUP(B3681,Categorisation_T!$B$4:$C$51,2,FALSE)</f>
        <v>Ζ12</v>
      </c>
      <c r="E3681">
        <f>HLOOKUP(C3681,Categorisation_T!$D$1:$DH$4,4,FALSE)</f>
        <v>27.5</v>
      </c>
      <c r="F3681" t="str">
        <f t="shared" si="173"/>
        <v>27.5-Ζ12</v>
      </c>
      <c r="G3681" t="str">
        <f>VLOOKUP($B3681,Categorisation_T_Score!$B$1:$DH$51,$C3681+2,FALSE)</f>
        <v>P2</v>
      </c>
      <c r="H3681">
        <f>IFERROR(VLOOKUP(G3681,ScoreCards!$C$3:$F$6,4),0)</f>
        <v>0</v>
      </c>
    </row>
    <row r="3682" spans="2:8">
      <c r="B3682">
        <f t="shared" si="171"/>
        <v>37</v>
      </c>
      <c r="C3682">
        <f t="shared" si="172"/>
        <v>82</v>
      </c>
      <c r="D3682" t="str">
        <f>VLOOKUP(B3682,Categorisation_T!$B$4:$C$51,2,FALSE)</f>
        <v>Ζ12</v>
      </c>
      <c r="E3682">
        <f>HLOOKUP(C3682,Categorisation_T!$D$1:$DH$4,4,FALSE)</f>
        <v>27.9</v>
      </c>
      <c r="F3682" t="str">
        <f t="shared" si="173"/>
        <v>27.9-Ζ12</v>
      </c>
      <c r="G3682" t="str">
        <f>VLOOKUP($B3682,Categorisation_T_Score!$B$1:$DH$51,$C3682+2,FALSE)</f>
        <v>P2</v>
      </c>
      <c r="H3682">
        <f>IFERROR(VLOOKUP(G3682,ScoreCards!$C$3:$F$6,4),0)</f>
        <v>0</v>
      </c>
    </row>
    <row r="3683" spans="2:8">
      <c r="B3683">
        <f t="shared" si="171"/>
        <v>37</v>
      </c>
      <c r="C3683">
        <f t="shared" si="172"/>
        <v>83</v>
      </c>
      <c r="D3683" t="str">
        <f>VLOOKUP(B3683,Categorisation_T!$B$4:$C$51,2,FALSE)</f>
        <v>Ζ12</v>
      </c>
      <c r="E3683">
        <f>HLOOKUP(C3683,Categorisation_T!$D$1:$DH$4,4,FALSE)</f>
        <v>95.1</v>
      </c>
      <c r="F3683" t="str">
        <f t="shared" si="173"/>
        <v>95.1-Ζ12</v>
      </c>
      <c r="G3683" t="str">
        <f>VLOOKUP($B3683,Categorisation_T_Score!$B$1:$DH$51,$C3683+2,FALSE)</f>
        <v>P2</v>
      </c>
      <c r="H3683">
        <f>IFERROR(VLOOKUP(G3683,ScoreCards!$C$3:$F$6,4),0)</f>
        <v>0</v>
      </c>
    </row>
    <row r="3684" spans="2:8">
      <c r="B3684">
        <f t="shared" si="171"/>
        <v>37</v>
      </c>
      <c r="C3684">
        <f t="shared" si="172"/>
        <v>84</v>
      </c>
      <c r="D3684" t="str">
        <f>VLOOKUP(B3684,Categorisation_T!$B$4:$C$51,2,FALSE)</f>
        <v>Ζ12</v>
      </c>
      <c r="E3684">
        <f>HLOOKUP(C3684,Categorisation_T!$D$1:$DH$4,4,FALSE)</f>
        <v>95.2</v>
      </c>
      <c r="F3684" t="str">
        <f t="shared" si="173"/>
        <v>95.2-Ζ12</v>
      </c>
      <c r="G3684" t="str">
        <f>VLOOKUP($B3684,Categorisation_T_Score!$B$1:$DH$51,$C3684+2,FALSE)</f>
        <v>P2</v>
      </c>
      <c r="H3684">
        <f>IFERROR(VLOOKUP(G3684,ScoreCards!$C$3:$F$6,4),0)</f>
        <v>0</v>
      </c>
    </row>
    <row r="3685" spans="2:8">
      <c r="B3685">
        <f t="shared" si="171"/>
        <v>37</v>
      </c>
      <c r="C3685">
        <f t="shared" si="172"/>
        <v>85</v>
      </c>
      <c r="D3685" t="str">
        <f>VLOOKUP(B3685,Categorisation_T!$B$4:$C$51,2,FALSE)</f>
        <v>Ζ12</v>
      </c>
      <c r="E3685" t="str">
        <f>HLOOKUP(C3685,Categorisation_T!$D$1:$DH$4,4,FALSE)</f>
        <v>I</v>
      </c>
      <c r="F3685" t="str">
        <f t="shared" si="173"/>
        <v>I-Ζ12</v>
      </c>
      <c r="G3685" t="str">
        <f>VLOOKUP($B3685,Categorisation_T_Score!$B$1:$DH$51,$C3685+2,FALSE)</f>
        <v>P2</v>
      </c>
      <c r="H3685">
        <f>IFERROR(VLOOKUP(G3685,ScoreCards!$C$3:$F$6,4),0)</f>
        <v>0</v>
      </c>
    </row>
    <row r="3686" spans="2:8">
      <c r="B3686">
        <f t="shared" si="171"/>
        <v>37</v>
      </c>
      <c r="C3686">
        <f t="shared" si="172"/>
        <v>86</v>
      </c>
      <c r="D3686" t="str">
        <f>VLOOKUP(B3686,Categorisation_T!$B$4:$C$51,2,FALSE)</f>
        <v>Ζ12</v>
      </c>
      <c r="E3686">
        <f>HLOOKUP(C3686,Categorisation_T!$D$1:$DH$4,4,FALSE)</f>
        <v>28.1</v>
      </c>
      <c r="F3686" t="str">
        <f t="shared" si="173"/>
        <v>28.1-Ζ12</v>
      </c>
      <c r="G3686" t="str">
        <f>VLOOKUP($B3686,Categorisation_T_Score!$B$1:$DH$51,$C3686+2,FALSE)</f>
        <v>P2</v>
      </c>
      <c r="H3686">
        <f>IFERROR(VLOOKUP(G3686,ScoreCards!$C$3:$F$6,4),0)</f>
        <v>0</v>
      </c>
    </row>
    <row r="3687" spans="2:8">
      <c r="B3687">
        <f t="shared" si="171"/>
        <v>37</v>
      </c>
      <c r="C3687">
        <f t="shared" si="172"/>
        <v>87</v>
      </c>
      <c r="D3687" t="str">
        <f>VLOOKUP(B3687,Categorisation_T!$B$4:$C$51,2,FALSE)</f>
        <v>Ζ12</v>
      </c>
      <c r="E3687">
        <f>HLOOKUP(C3687,Categorisation_T!$D$1:$DH$4,4,FALSE)</f>
        <v>28.2</v>
      </c>
      <c r="F3687" t="str">
        <f t="shared" si="173"/>
        <v>28.2-Ζ12</v>
      </c>
      <c r="G3687" t="str">
        <f>VLOOKUP($B3687,Categorisation_T_Score!$B$1:$DH$51,$C3687+2,FALSE)</f>
        <v>P2</v>
      </c>
      <c r="H3687">
        <f>IFERROR(VLOOKUP(G3687,ScoreCards!$C$3:$F$6,4),0)</f>
        <v>0</v>
      </c>
    </row>
    <row r="3688" spans="2:8">
      <c r="B3688">
        <f t="shared" si="171"/>
        <v>37</v>
      </c>
      <c r="C3688">
        <f t="shared" si="172"/>
        <v>88</v>
      </c>
      <c r="D3688" t="str">
        <f>VLOOKUP(B3688,Categorisation_T!$B$4:$C$51,2,FALSE)</f>
        <v>Ζ12</v>
      </c>
      <c r="E3688">
        <f>HLOOKUP(C3688,Categorisation_T!$D$1:$DH$4,4,FALSE)</f>
        <v>28.3</v>
      </c>
      <c r="F3688" t="str">
        <f t="shared" si="173"/>
        <v>28.3-Ζ12</v>
      </c>
      <c r="G3688" t="str">
        <f>VLOOKUP($B3688,Categorisation_T_Score!$B$1:$DH$51,$C3688+2,FALSE)</f>
        <v>P2</v>
      </c>
      <c r="H3688">
        <f>IFERROR(VLOOKUP(G3688,ScoreCards!$C$3:$F$6,4),0)</f>
        <v>0</v>
      </c>
    </row>
    <row r="3689" spans="2:8">
      <c r="B3689">
        <f t="shared" si="171"/>
        <v>37</v>
      </c>
      <c r="C3689">
        <f t="shared" si="172"/>
        <v>89</v>
      </c>
      <c r="D3689" t="str">
        <f>VLOOKUP(B3689,Categorisation_T!$B$4:$C$51,2,FALSE)</f>
        <v>Ζ12</v>
      </c>
      <c r="E3689">
        <f>HLOOKUP(C3689,Categorisation_T!$D$1:$DH$4,4,FALSE)</f>
        <v>28.4</v>
      </c>
      <c r="F3689" t="str">
        <f t="shared" si="173"/>
        <v>28.4-Ζ12</v>
      </c>
      <c r="G3689" t="str">
        <f>VLOOKUP($B3689,Categorisation_T_Score!$B$1:$DH$51,$C3689+2,FALSE)</f>
        <v>P2</v>
      </c>
      <c r="H3689">
        <f>IFERROR(VLOOKUP(G3689,ScoreCards!$C$3:$F$6,4),0)</f>
        <v>0</v>
      </c>
    </row>
    <row r="3690" spans="2:8">
      <c r="B3690">
        <f t="shared" si="171"/>
        <v>37</v>
      </c>
      <c r="C3690">
        <f t="shared" si="172"/>
        <v>90</v>
      </c>
      <c r="D3690" t="str">
        <f>VLOOKUP(B3690,Categorisation_T!$B$4:$C$51,2,FALSE)</f>
        <v>Ζ12</v>
      </c>
      <c r="E3690">
        <f>HLOOKUP(C3690,Categorisation_T!$D$1:$DH$4,4,FALSE)</f>
        <v>28.9</v>
      </c>
      <c r="F3690" t="str">
        <f t="shared" si="173"/>
        <v>28.9-Ζ12</v>
      </c>
      <c r="G3690" t="str">
        <f>VLOOKUP($B3690,Categorisation_T_Score!$B$1:$DH$51,$C3690+2,FALSE)</f>
        <v>P2</v>
      </c>
      <c r="H3690">
        <f>IFERROR(VLOOKUP(G3690,ScoreCards!$C$3:$F$6,4),0)</f>
        <v>0</v>
      </c>
    </row>
    <row r="3691" spans="2:8">
      <c r="B3691">
        <f t="shared" si="171"/>
        <v>37</v>
      </c>
      <c r="C3691">
        <f t="shared" si="172"/>
        <v>91</v>
      </c>
      <c r="D3691" t="str">
        <f>VLOOKUP(B3691,Categorisation_T!$B$4:$C$51,2,FALSE)</f>
        <v>Ζ12</v>
      </c>
      <c r="E3691">
        <f>HLOOKUP(C3691,Categorisation_T!$D$1:$DH$4,4,FALSE)</f>
        <v>29.1</v>
      </c>
      <c r="F3691" t="str">
        <f t="shared" si="173"/>
        <v>29.1-Ζ12</v>
      </c>
      <c r="G3691" t="str">
        <f>VLOOKUP($B3691,Categorisation_T_Score!$B$1:$DH$51,$C3691+2,FALSE)</f>
        <v>P2</v>
      </c>
      <c r="H3691">
        <f>IFERROR(VLOOKUP(G3691,ScoreCards!$C$3:$F$6,4),0)</f>
        <v>0</v>
      </c>
    </row>
    <row r="3692" spans="2:8">
      <c r="B3692">
        <f t="shared" si="171"/>
        <v>37</v>
      </c>
      <c r="C3692">
        <f t="shared" si="172"/>
        <v>92</v>
      </c>
      <c r="D3692" t="str">
        <f>VLOOKUP(B3692,Categorisation_T!$B$4:$C$51,2,FALSE)</f>
        <v>Ζ12</v>
      </c>
      <c r="E3692">
        <f>HLOOKUP(C3692,Categorisation_T!$D$1:$DH$4,4,FALSE)</f>
        <v>29.2</v>
      </c>
      <c r="F3692" t="str">
        <f t="shared" si="173"/>
        <v>29.2-Ζ12</v>
      </c>
      <c r="G3692" t="str">
        <f>VLOOKUP($B3692,Categorisation_T_Score!$B$1:$DH$51,$C3692+2,FALSE)</f>
        <v>P2</v>
      </c>
      <c r="H3692">
        <f>IFERROR(VLOOKUP(G3692,ScoreCards!$C$3:$F$6,4),0)</f>
        <v>0</v>
      </c>
    </row>
    <row r="3693" spans="2:8">
      <c r="B3693">
        <f t="shared" si="171"/>
        <v>37</v>
      </c>
      <c r="C3693">
        <f t="shared" si="172"/>
        <v>93</v>
      </c>
      <c r="D3693" t="str">
        <f>VLOOKUP(B3693,Categorisation_T!$B$4:$C$51,2,FALSE)</f>
        <v>Ζ12</v>
      </c>
      <c r="E3693">
        <f>HLOOKUP(C3693,Categorisation_T!$D$1:$DH$4,4,FALSE)</f>
        <v>29.3</v>
      </c>
      <c r="F3693" t="str">
        <f t="shared" si="173"/>
        <v>29.3-Ζ12</v>
      </c>
      <c r="G3693" t="str">
        <f>VLOOKUP($B3693,Categorisation_T_Score!$B$1:$DH$51,$C3693+2,FALSE)</f>
        <v>P2</v>
      </c>
      <c r="H3693">
        <f>IFERROR(VLOOKUP(G3693,ScoreCards!$C$3:$F$6,4),0)</f>
        <v>0</v>
      </c>
    </row>
    <row r="3694" spans="2:8">
      <c r="B3694">
        <f t="shared" si="171"/>
        <v>37</v>
      </c>
      <c r="C3694">
        <f t="shared" si="172"/>
        <v>94</v>
      </c>
      <c r="D3694" t="str">
        <f>VLOOKUP(B3694,Categorisation_T!$B$4:$C$51,2,FALSE)</f>
        <v>Ζ12</v>
      </c>
      <c r="E3694">
        <f>HLOOKUP(C3694,Categorisation_T!$D$1:$DH$4,4,FALSE)</f>
        <v>30</v>
      </c>
      <c r="F3694" t="str">
        <f t="shared" si="173"/>
        <v>30-Ζ12</v>
      </c>
      <c r="G3694" t="str">
        <f>VLOOKUP($B3694,Categorisation_T_Score!$B$1:$DH$51,$C3694+2,FALSE)</f>
        <v>P2</v>
      </c>
      <c r="H3694">
        <f>IFERROR(VLOOKUP(G3694,ScoreCards!$C$3:$F$6,4),0)</f>
        <v>0</v>
      </c>
    </row>
    <row r="3695" spans="2:8">
      <c r="B3695">
        <f t="shared" si="171"/>
        <v>37</v>
      </c>
      <c r="C3695">
        <f t="shared" si="172"/>
        <v>95</v>
      </c>
      <c r="D3695" t="str">
        <f>VLOOKUP(B3695,Categorisation_T!$B$4:$C$51,2,FALSE)</f>
        <v>Ζ12</v>
      </c>
      <c r="E3695">
        <f>HLOOKUP(C3695,Categorisation_T!$D$1:$DH$4,4,FALSE)</f>
        <v>33.1</v>
      </c>
      <c r="F3695" t="str">
        <f t="shared" si="173"/>
        <v>33.1-Ζ12</v>
      </c>
      <c r="G3695" t="str">
        <f>VLOOKUP($B3695,Categorisation_T_Score!$B$1:$DH$51,$C3695+2,FALSE)</f>
        <v>P2</v>
      </c>
      <c r="H3695">
        <f>IFERROR(VLOOKUP(G3695,ScoreCards!$C$3:$F$6,4),0)</f>
        <v>0</v>
      </c>
    </row>
    <row r="3696" spans="2:8">
      <c r="B3696">
        <f t="shared" si="171"/>
        <v>37</v>
      </c>
      <c r="C3696">
        <f t="shared" si="172"/>
        <v>96</v>
      </c>
      <c r="D3696" t="str">
        <f>VLOOKUP(B3696,Categorisation_T!$B$4:$C$51,2,FALSE)</f>
        <v>Ζ12</v>
      </c>
      <c r="E3696">
        <f>HLOOKUP(C3696,Categorisation_T!$D$1:$DH$4,4,FALSE)</f>
        <v>33.200000000000003</v>
      </c>
      <c r="F3696" t="str">
        <f t="shared" si="173"/>
        <v>33.2-Ζ12</v>
      </c>
      <c r="G3696" t="str">
        <f>VLOOKUP($B3696,Categorisation_T_Score!$B$1:$DH$51,$C3696+2,FALSE)</f>
        <v>P2</v>
      </c>
      <c r="H3696">
        <f>IFERROR(VLOOKUP(G3696,ScoreCards!$C$3:$F$6,4),0)</f>
        <v>0</v>
      </c>
    </row>
    <row r="3697" spans="2:8">
      <c r="B3697">
        <f t="shared" si="171"/>
        <v>37</v>
      </c>
      <c r="C3697">
        <f t="shared" si="172"/>
        <v>97</v>
      </c>
      <c r="D3697" t="str">
        <f>VLOOKUP(B3697,Categorisation_T!$B$4:$C$51,2,FALSE)</f>
        <v>Ζ12</v>
      </c>
      <c r="E3697" t="str">
        <f>HLOOKUP(C3697,Categorisation_T!$D$1:$DH$4,4,FALSE)</f>
        <v>J</v>
      </c>
      <c r="F3697" t="str">
        <f t="shared" si="173"/>
        <v>J-Ζ12</v>
      </c>
      <c r="G3697" t="str">
        <f>VLOOKUP($B3697,Categorisation_T_Score!$B$1:$DH$51,$C3697+2,FALSE)</f>
        <v>P2</v>
      </c>
      <c r="H3697">
        <f>IFERROR(VLOOKUP(G3697,ScoreCards!$C$3:$F$6,4),0)</f>
        <v>0</v>
      </c>
    </row>
    <row r="3698" spans="2:8">
      <c r="B3698">
        <f t="shared" ref="B3698:B3761" si="174">B3589+1</f>
        <v>37</v>
      </c>
      <c r="C3698">
        <f t="shared" ref="C3698:C3761" si="175">C3589</f>
        <v>98</v>
      </c>
      <c r="D3698" t="str">
        <f>VLOOKUP(B3698,Categorisation_T!$B$4:$C$51,2,FALSE)</f>
        <v>Ζ12</v>
      </c>
      <c r="E3698">
        <f>HLOOKUP(C3698,Categorisation_T!$D$1:$DH$4,4,FALSE)</f>
        <v>31</v>
      </c>
      <c r="F3698" t="str">
        <f t="shared" si="173"/>
        <v>31-Ζ12</v>
      </c>
      <c r="G3698" t="str">
        <f>VLOOKUP($B3698,Categorisation_T_Score!$B$1:$DH$51,$C3698+2,FALSE)</f>
        <v>P2</v>
      </c>
      <c r="H3698">
        <f>IFERROR(VLOOKUP(G3698,ScoreCards!$C$3:$F$6,4),0)</f>
        <v>0</v>
      </c>
    </row>
    <row r="3699" spans="2:8">
      <c r="B3699">
        <f t="shared" si="174"/>
        <v>37</v>
      </c>
      <c r="C3699">
        <f t="shared" si="175"/>
        <v>99</v>
      </c>
      <c r="D3699" t="str">
        <f>VLOOKUP(B3699,Categorisation_T!$B$4:$C$51,2,FALSE)</f>
        <v>Ζ12</v>
      </c>
      <c r="E3699">
        <f>HLOOKUP(C3699,Categorisation_T!$D$1:$DH$4,4,FALSE)</f>
        <v>32.1</v>
      </c>
      <c r="F3699" t="str">
        <f t="shared" si="173"/>
        <v>32.1-Ζ12</v>
      </c>
      <c r="G3699" t="str">
        <f>VLOOKUP($B3699,Categorisation_T_Score!$B$1:$DH$51,$C3699+2,FALSE)</f>
        <v>P2</v>
      </c>
      <c r="H3699">
        <f>IFERROR(VLOOKUP(G3699,ScoreCards!$C$3:$F$6,4),0)</f>
        <v>0</v>
      </c>
    </row>
    <row r="3700" spans="2:8">
      <c r="B3700">
        <f t="shared" si="174"/>
        <v>37</v>
      </c>
      <c r="C3700">
        <f t="shared" si="175"/>
        <v>100</v>
      </c>
      <c r="D3700" t="str">
        <f>VLOOKUP(B3700,Categorisation_T!$B$4:$C$51,2,FALSE)</f>
        <v>Ζ12</v>
      </c>
      <c r="E3700">
        <f>HLOOKUP(C3700,Categorisation_T!$D$1:$DH$4,4,FALSE)</f>
        <v>32.200000000000003</v>
      </c>
      <c r="F3700" t="str">
        <f t="shared" si="173"/>
        <v>32.2-Ζ12</v>
      </c>
      <c r="G3700" t="str">
        <f>VLOOKUP($B3700,Categorisation_T_Score!$B$1:$DH$51,$C3700+2,FALSE)</f>
        <v>P2</v>
      </c>
      <c r="H3700">
        <f>IFERROR(VLOOKUP(G3700,ScoreCards!$C$3:$F$6,4),0)</f>
        <v>0</v>
      </c>
    </row>
    <row r="3701" spans="2:8">
      <c r="B3701">
        <f t="shared" si="174"/>
        <v>37</v>
      </c>
      <c r="C3701">
        <f t="shared" si="175"/>
        <v>101</v>
      </c>
      <c r="D3701" t="str">
        <f>VLOOKUP(B3701,Categorisation_T!$B$4:$C$51,2,FALSE)</f>
        <v>Ζ12</v>
      </c>
      <c r="E3701">
        <f>HLOOKUP(C3701,Categorisation_T!$D$1:$DH$4,4,FALSE)</f>
        <v>32.299999999999997</v>
      </c>
      <c r="F3701" t="str">
        <f t="shared" si="173"/>
        <v>32.3-Ζ12</v>
      </c>
      <c r="G3701" t="str">
        <f>VLOOKUP($B3701,Categorisation_T_Score!$B$1:$DH$51,$C3701+2,FALSE)</f>
        <v>P2</v>
      </c>
      <c r="H3701">
        <f>IFERROR(VLOOKUP(G3701,ScoreCards!$C$3:$F$6,4),0)</f>
        <v>0</v>
      </c>
    </row>
    <row r="3702" spans="2:8">
      <c r="B3702">
        <f t="shared" si="174"/>
        <v>37</v>
      </c>
      <c r="C3702">
        <f t="shared" si="175"/>
        <v>102</v>
      </c>
      <c r="D3702" t="str">
        <f>VLOOKUP(B3702,Categorisation_T!$B$4:$C$51,2,FALSE)</f>
        <v>Ζ12</v>
      </c>
      <c r="E3702">
        <f>HLOOKUP(C3702,Categorisation_T!$D$1:$DH$4,4,FALSE)</f>
        <v>32.4</v>
      </c>
      <c r="F3702" t="str">
        <f t="shared" si="173"/>
        <v>32.4-Ζ12</v>
      </c>
      <c r="G3702" t="str">
        <f>VLOOKUP($B3702,Categorisation_T_Score!$B$1:$DH$51,$C3702+2,FALSE)</f>
        <v>P2</v>
      </c>
      <c r="H3702">
        <f>IFERROR(VLOOKUP(G3702,ScoreCards!$C$3:$F$6,4),0)</f>
        <v>0</v>
      </c>
    </row>
    <row r="3703" spans="2:8">
      <c r="B3703">
        <f t="shared" si="174"/>
        <v>37</v>
      </c>
      <c r="C3703">
        <f t="shared" si="175"/>
        <v>103</v>
      </c>
      <c r="D3703" t="str">
        <f>VLOOKUP(B3703,Categorisation_T!$B$4:$C$51,2,FALSE)</f>
        <v>Ζ12</v>
      </c>
      <c r="E3703">
        <f>HLOOKUP(C3703,Categorisation_T!$D$1:$DH$4,4,FALSE)</f>
        <v>32.5</v>
      </c>
      <c r="F3703" t="str">
        <f t="shared" si="173"/>
        <v>32.5-Ζ12</v>
      </c>
      <c r="G3703" t="str">
        <f>VLOOKUP($B3703,Categorisation_T_Score!$B$1:$DH$51,$C3703+2,FALSE)</f>
        <v>P2</v>
      </c>
      <c r="H3703">
        <f>IFERROR(VLOOKUP(G3703,ScoreCards!$C$3:$F$6,4),0)</f>
        <v>0</v>
      </c>
    </row>
    <row r="3704" spans="2:8">
      <c r="B3704">
        <f t="shared" si="174"/>
        <v>37</v>
      </c>
      <c r="C3704">
        <f t="shared" si="175"/>
        <v>104</v>
      </c>
      <c r="D3704" t="str">
        <f>VLOOKUP(B3704,Categorisation_T!$B$4:$C$51,2,FALSE)</f>
        <v>Ζ12</v>
      </c>
      <c r="E3704">
        <f>HLOOKUP(C3704,Categorisation_T!$D$1:$DH$4,4,FALSE)</f>
        <v>32.9</v>
      </c>
      <c r="F3704" t="str">
        <f t="shared" si="173"/>
        <v>32.9-Ζ12</v>
      </c>
      <c r="G3704" t="str">
        <f>VLOOKUP($B3704,Categorisation_T_Score!$B$1:$DH$51,$C3704+2,FALSE)</f>
        <v>P2</v>
      </c>
      <c r="H3704">
        <f>IFERROR(VLOOKUP(G3704,ScoreCards!$C$3:$F$6,4),0)</f>
        <v>0</v>
      </c>
    </row>
    <row r="3705" spans="2:8">
      <c r="B3705">
        <f t="shared" si="174"/>
        <v>37</v>
      </c>
      <c r="C3705">
        <f t="shared" si="175"/>
        <v>105</v>
      </c>
      <c r="D3705" t="str">
        <f>VLOOKUP(B3705,Categorisation_T!$B$4:$C$51,2,FALSE)</f>
        <v>Ζ12</v>
      </c>
      <c r="E3705">
        <f>HLOOKUP(C3705,Categorisation_T!$D$1:$DH$4,4,FALSE)</f>
        <v>95.2</v>
      </c>
      <c r="F3705" t="str">
        <f t="shared" si="173"/>
        <v>95.2-Ζ12</v>
      </c>
      <c r="G3705" t="str">
        <f>VLOOKUP($B3705,Categorisation_T_Score!$B$1:$DH$51,$C3705+2,FALSE)</f>
        <v>P2</v>
      </c>
      <c r="H3705">
        <f>IFERROR(VLOOKUP(G3705,ScoreCards!$C$3:$F$6,4),0)</f>
        <v>0</v>
      </c>
    </row>
    <row r="3706" spans="2:8">
      <c r="B3706">
        <f t="shared" si="174"/>
        <v>37</v>
      </c>
      <c r="C3706">
        <f t="shared" si="175"/>
        <v>106</v>
      </c>
      <c r="D3706" t="str">
        <f>VLOOKUP(B3706,Categorisation_T!$B$4:$C$51,2,FALSE)</f>
        <v>Ζ12</v>
      </c>
      <c r="E3706">
        <f>HLOOKUP(C3706,Categorisation_T!$D$1:$DH$4,4,FALSE)</f>
        <v>37</v>
      </c>
      <c r="F3706" t="str">
        <f t="shared" si="173"/>
        <v>37-Ζ12</v>
      </c>
      <c r="G3706" t="str">
        <f>VLOOKUP($B3706,Categorisation_T_Score!$B$1:$DH$51,$C3706+2,FALSE)</f>
        <v>P2</v>
      </c>
      <c r="H3706">
        <f>IFERROR(VLOOKUP(G3706,ScoreCards!$C$3:$F$6,4),0)</f>
        <v>0</v>
      </c>
    </row>
    <row r="3707" spans="2:8">
      <c r="B3707">
        <f t="shared" si="174"/>
        <v>37</v>
      </c>
      <c r="C3707">
        <f t="shared" si="175"/>
        <v>107</v>
      </c>
      <c r="D3707" t="str">
        <f>VLOOKUP(B3707,Categorisation_T!$B$4:$C$51,2,FALSE)</f>
        <v>Ζ12</v>
      </c>
      <c r="E3707" t="str">
        <f>HLOOKUP(C3707,Categorisation_T!$D$1:$DH$4,4,FALSE)</f>
        <v>K</v>
      </c>
      <c r="F3707" t="str">
        <f t="shared" si="173"/>
        <v>K-Ζ12</v>
      </c>
      <c r="G3707" t="str">
        <f>VLOOKUP($B3707,Categorisation_T_Score!$B$1:$DH$51,$C3707+2,FALSE)</f>
        <v>P2</v>
      </c>
      <c r="H3707">
        <f>IFERROR(VLOOKUP(G3707,ScoreCards!$C$3:$F$6,4),0)</f>
        <v>0</v>
      </c>
    </row>
    <row r="3708" spans="2:8">
      <c r="B3708">
        <f t="shared" si="174"/>
        <v>37</v>
      </c>
      <c r="C3708">
        <f t="shared" si="175"/>
        <v>108</v>
      </c>
      <c r="D3708" t="str">
        <f>VLOOKUP(B3708,Categorisation_T!$B$4:$C$51,2,FALSE)</f>
        <v>Ζ12</v>
      </c>
      <c r="E3708">
        <f>HLOOKUP(C3708,Categorisation_T!$D$1:$DH$4,4,FALSE)</f>
        <v>46.7</v>
      </c>
      <c r="F3708" t="str">
        <f t="shared" si="173"/>
        <v>46.7-Ζ12</v>
      </c>
      <c r="G3708" t="str">
        <f>VLOOKUP($B3708,Categorisation_T_Score!$B$1:$DH$51,$C3708+2,FALSE)</f>
        <v>P2</v>
      </c>
      <c r="H3708">
        <f>IFERROR(VLOOKUP(G3708,ScoreCards!$C$3:$F$6,4),0)</f>
        <v>0</v>
      </c>
    </row>
    <row r="3709" spans="2:8">
      <c r="B3709">
        <f t="shared" si="174"/>
        <v>37</v>
      </c>
      <c r="C3709">
        <f t="shared" si="175"/>
        <v>109</v>
      </c>
      <c r="D3709" t="str">
        <f>VLOOKUP(B3709,Categorisation_T!$B$4:$C$51,2,FALSE)</f>
        <v>Ζ12</v>
      </c>
      <c r="E3709">
        <f>HLOOKUP(C3709,Categorisation_T!$D$1:$DH$4,4,FALSE)</f>
        <v>52</v>
      </c>
      <c r="F3709" t="str">
        <f t="shared" si="173"/>
        <v>52-Ζ12</v>
      </c>
      <c r="G3709" t="str">
        <f>VLOOKUP($B3709,Categorisation_T_Score!$B$1:$DH$51,$C3709+2,FALSE)</f>
        <v>P2</v>
      </c>
      <c r="H3709">
        <f>IFERROR(VLOOKUP(G3709,ScoreCards!$C$3:$F$6,4),0)</f>
        <v>0</v>
      </c>
    </row>
    <row r="3710" spans="2:8">
      <c r="B3710">
        <f t="shared" si="174"/>
        <v>38</v>
      </c>
      <c r="C3710">
        <f t="shared" si="175"/>
        <v>1</v>
      </c>
      <c r="D3710" t="str">
        <f>VLOOKUP(B3710,Categorisation_T!$B$4:$C$51,2,FALSE)</f>
        <v>Η1</v>
      </c>
      <c r="E3710" t="str">
        <f>HLOOKUP(C3710,Categorisation_T!$D$1:$DH$4,4,FALSE)</f>
        <v>A</v>
      </c>
      <c r="F3710" t="str">
        <f t="shared" si="173"/>
        <v>A-Η1</v>
      </c>
      <c r="G3710" t="str">
        <f>VLOOKUP($B3710,Categorisation_T_Score!$B$1:$DH$51,$C3710+2,FALSE)</f>
        <v>P2</v>
      </c>
      <c r="H3710">
        <f>IFERROR(VLOOKUP(G3710,ScoreCards!$C$3:$F$6,4),0)</f>
        <v>0</v>
      </c>
    </row>
    <row r="3711" spans="2:8">
      <c r="B3711">
        <f t="shared" si="174"/>
        <v>38</v>
      </c>
      <c r="C3711">
        <f t="shared" si="175"/>
        <v>2</v>
      </c>
      <c r="D3711" t="str">
        <f>VLOOKUP(B3711,Categorisation_T!$B$4:$C$51,2,FALSE)</f>
        <v>Η1</v>
      </c>
      <c r="E3711">
        <f>HLOOKUP(C3711,Categorisation_T!$D$1:$DH$4,4,FALSE)</f>
        <v>10.1</v>
      </c>
      <c r="F3711" t="str">
        <f t="shared" si="173"/>
        <v>10.1-Η1</v>
      </c>
      <c r="G3711">
        <f>VLOOKUP($B3711,Categorisation_T_Score!$B$1:$DH$51,$C3711+2,FALSE)</f>
        <v>0</v>
      </c>
      <c r="H3711">
        <f>IFERROR(VLOOKUP(G3711,ScoreCards!$C$3:$F$6,4),0)</f>
        <v>0</v>
      </c>
    </row>
    <row r="3712" spans="2:8">
      <c r="B3712">
        <f t="shared" si="174"/>
        <v>38</v>
      </c>
      <c r="C3712">
        <f t="shared" si="175"/>
        <v>3</v>
      </c>
      <c r="D3712" t="str">
        <f>VLOOKUP(B3712,Categorisation_T!$B$4:$C$51,2,FALSE)</f>
        <v>Η1</v>
      </c>
      <c r="E3712">
        <f>HLOOKUP(C3712,Categorisation_T!$D$1:$DH$4,4,FALSE)</f>
        <v>10.199999999999999</v>
      </c>
      <c r="F3712" t="str">
        <f t="shared" si="173"/>
        <v>10.2-Η1</v>
      </c>
      <c r="G3712">
        <f>VLOOKUP($B3712,Categorisation_T_Score!$B$1:$DH$51,$C3712+2,FALSE)</f>
        <v>0</v>
      </c>
      <c r="H3712">
        <f>IFERROR(VLOOKUP(G3712,ScoreCards!$C$3:$F$6,4),0)</f>
        <v>0</v>
      </c>
    </row>
    <row r="3713" spans="2:8">
      <c r="B3713">
        <f t="shared" si="174"/>
        <v>38</v>
      </c>
      <c r="C3713">
        <f t="shared" si="175"/>
        <v>4</v>
      </c>
      <c r="D3713" t="str">
        <f>VLOOKUP(B3713,Categorisation_T!$B$4:$C$51,2,FALSE)</f>
        <v>Η1</v>
      </c>
      <c r="E3713">
        <f>HLOOKUP(C3713,Categorisation_T!$D$1:$DH$4,4,FALSE)</f>
        <v>10.3</v>
      </c>
      <c r="F3713" t="str">
        <f t="shared" si="173"/>
        <v>10.3-Η1</v>
      </c>
      <c r="G3713">
        <f>VLOOKUP($B3713,Categorisation_T_Score!$B$1:$DH$51,$C3713+2,FALSE)</f>
        <v>0</v>
      </c>
      <c r="H3713">
        <f>IFERROR(VLOOKUP(G3713,ScoreCards!$C$3:$F$6,4),0)</f>
        <v>0</v>
      </c>
    </row>
    <row r="3714" spans="2:8">
      <c r="B3714">
        <f t="shared" si="174"/>
        <v>38</v>
      </c>
      <c r="C3714">
        <f t="shared" si="175"/>
        <v>5</v>
      </c>
      <c r="D3714" t="str">
        <f>VLOOKUP(B3714,Categorisation_T!$B$4:$C$51,2,FALSE)</f>
        <v>Η1</v>
      </c>
      <c r="E3714">
        <f>HLOOKUP(C3714,Categorisation_T!$D$1:$DH$4,4,FALSE)</f>
        <v>10.4</v>
      </c>
      <c r="F3714" t="str">
        <f t="shared" si="173"/>
        <v>10.4-Η1</v>
      </c>
      <c r="G3714">
        <f>VLOOKUP($B3714,Categorisation_T_Score!$B$1:$DH$51,$C3714+2,FALSE)</f>
        <v>0</v>
      </c>
      <c r="H3714">
        <f>IFERROR(VLOOKUP(G3714,ScoreCards!$C$3:$F$6,4),0)</f>
        <v>0</v>
      </c>
    </row>
    <row r="3715" spans="2:8">
      <c r="B3715">
        <f t="shared" si="174"/>
        <v>38</v>
      </c>
      <c r="C3715">
        <f t="shared" si="175"/>
        <v>6</v>
      </c>
      <c r="D3715" t="str">
        <f>VLOOKUP(B3715,Categorisation_T!$B$4:$C$51,2,FALSE)</f>
        <v>Η1</v>
      </c>
      <c r="E3715">
        <f>HLOOKUP(C3715,Categorisation_T!$D$1:$DH$4,4,FALSE)</f>
        <v>10.5</v>
      </c>
      <c r="F3715" t="str">
        <f t="shared" si="173"/>
        <v>10.5-Η1</v>
      </c>
      <c r="G3715">
        <f>VLOOKUP($B3715,Categorisation_T_Score!$B$1:$DH$51,$C3715+2,FALSE)</f>
        <v>0</v>
      </c>
      <c r="H3715">
        <f>IFERROR(VLOOKUP(G3715,ScoreCards!$C$3:$F$6,4),0)</f>
        <v>0</v>
      </c>
    </row>
    <row r="3716" spans="2:8">
      <c r="B3716">
        <f t="shared" si="174"/>
        <v>38</v>
      </c>
      <c r="C3716">
        <f t="shared" si="175"/>
        <v>7</v>
      </c>
      <c r="D3716" t="str">
        <f>VLOOKUP(B3716,Categorisation_T!$B$4:$C$51,2,FALSE)</f>
        <v>Η1</v>
      </c>
      <c r="E3716">
        <f>HLOOKUP(C3716,Categorisation_T!$D$1:$DH$4,4,FALSE)</f>
        <v>10.6</v>
      </c>
      <c r="F3716" t="str">
        <f t="shared" si="173"/>
        <v>10.6-Η1</v>
      </c>
      <c r="G3716">
        <f>VLOOKUP($B3716,Categorisation_T_Score!$B$1:$DH$51,$C3716+2,FALSE)</f>
        <v>0</v>
      </c>
      <c r="H3716">
        <f>IFERROR(VLOOKUP(G3716,ScoreCards!$C$3:$F$6,4),0)</f>
        <v>0</v>
      </c>
    </row>
    <row r="3717" spans="2:8">
      <c r="B3717">
        <f t="shared" si="174"/>
        <v>38</v>
      </c>
      <c r="C3717">
        <f t="shared" si="175"/>
        <v>8</v>
      </c>
      <c r="D3717" t="str">
        <f>VLOOKUP(B3717,Categorisation_T!$B$4:$C$51,2,FALSE)</f>
        <v>Η1</v>
      </c>
      <c r="E3717">
        <f>HLOOKUP(C3717,Categorisation_T!$D$1:$DH$4,4,FALSE)</f>
        <v>10.7</v>
      </c>
      <c r="F3717" t="str">
        <f t="shared" ref="F3717:F3780" si="176">E3717&amp;"-"&amp;D3717</f>
        <v>10.7-Η1</v>
      </c>
      <c r="G3717" t="str">
        <f>VLOOKUP($B3717,Categorisation_T_Score!$B$1:$DH$51,$C3717+2,FALSE)</f>
        <v>P2</v>
      </c>
      <c r="H3717">
        <f>IFERROR(VLOOKUP(G3717,ScoreCards!$C$3:$F$6,4),0)</f>
        <v>0</v>
      </c>
    </row>
    <row r="3718" spans="2:8">
      <c r="B3718">
        <f t="shared" si="174"/>
        <v>38</v>
      </c>
      <c r="C3718">
        <f t="shared" si="175"/>
        <v>9</v>
      </c>
      <c r="D3718" t="str">
        <f>VLOOKUP(B3718,Categorisation_T!$B$4:$C$51,2,FALSE)</f>
        <v>Η1</v>
      </c>
      <c r="E3718">
        <f>HLOOKUP(C3718,Categorisation_T!$D$1:$DH$4,4,FALSE)</f>
        <v>10.8</v>
      </c>
      <c r="F3718" t="str">
        <f t="shared" si="176"/>
        <v>10.8-Η1</v>
      </c>
      <c r="G3718" t="str">
        <f>VLOOKUP($B3718,Categorisation_T_Score!$B$1:$DH$51,$C3718+2,FALSE)</f>
        <v>P2</v>
      </c>
      <c r="H3718">
        <f>IFERROR(VLOOKUP(G3718,ScoreCards!$C$3:$F$6,4),0)</f>
        <v>0</v>
      </c>
    </row>
    <row r="3719" spans="2:8">
      <c r="B3719">
        <f t="shared" si="174"/>
        <v>38</v>
      </c>
      <c r="C3719">
        <f t="shared" si="175"/>
        <v>10</v>
      </c>
      <c r="D3719" t="str">
        <f>VLOOKUP(B3719,Categorisation_T!$B$4:$C$51,2,FALSE)</f>
        <v>Η1</v>
      </c>
      <c r="E3719">
        <f>HLOOKUP(C3719,Categorisation_T!$D$1:$DH$4,4,FALSE)</f>
        <v>10.9</v>
      </c>
      <c r="F3719" t="str">
        <f t="shared" si="176"/>
        <v>10.9-Η1</v>
      </c>
      <c r="G3719">
        <f>VLOOKUP($B3719,Categorisation_T_Score!$B$1:$DH$51,$C3719+2,FALSE)</f>
        <v>0</v>
      </c>
      <c r="H3719">
        <f>IFERROR(VLOOKUP(G3719,ScoreCards!$C$3:$F$6,4),0)</f>
        <v>0</v>
      </c>
    </row>
    <row r="3720" spans="2:8">
      <c r="B3720">
        <f t="shared" si="174"/>
        <v>38</v>
      </c>
      <c r="C3720">
        <f t="shared" si="175"/>
        <v>11</v>
      </c>
      <c r="D3720" t="str">
        <f>VLOOKUP(B3720,Categorisation_T!$B$4:$C$51,2,FALSE)</f>
        <v>Η1</v>
      </c>
      <c r="E3720">
        <f>HLOOKUP(C3720,Categorisation_T!$D$1:$DH$4,4,FALSE)</f>
        <v>11</v>
      </c>
      <c r="F3720" t="str">
        <f t="shared" si="176"/>
        <v>11-Η1</v>
      </c>
      <c r="G3720" t="str">
        <f>VLOOKUP($B3720,Categorisation_T_Score!$B$1:$DH$51,$C3720+2,FALSE)</f>
        <v>P2</v>
      </c>
      <c r="H3720">
        <f>IFERROR(VLOOKUP(G3720,ScoreCards!$C$3:$F$6,4),0)</f>
        <v>0</v>
      </c>
    </row>
    <row r="3721" spans="2:8">
      <c r="B3721">
        <f t="shared" si="174"/>
        <v>38</v>
      </c>
      <c r="C3721">
        <f t="shared" si="175"/>
        <v>12</v>
      </c>
      <c r="D3721" t="str">
        <f>VLOOKUP(B3721,Categorisation_T!$B$4:$C$51,2,FALSE)</f>
        <v>Η1</v>
      </c>
      <c r="E3721">
        <f>HLOOKUP(C3721,Categorisation_T!$D$1:$DH$4,4,FALSE)</f>
        <v>36</v>
      </c>
      <c r="F3721" t="str">
        <f t="shared" si="176"/>
        <v>36-Η1</v>
      </c>
      <c r="G3721">
        <f>VLOOKUP($B3721,Categorisation_T_Score!$B$1:$DH$51,$C3721+2,FALSE)</f>
        <v>0</v>
      </c>
      <c r="H3721">
        <f>IFERROR(VLOOKUP(G3721,ScoreCards!$C$3:$F$6,4),0)</f>
        <v>0</v>
      </c>
    </row>
    <row r="3722" spans="2:8">
      <c r="B3722">
        <f t="shared" si="174"/>
        <v>38</v>
      </c>
      <c r="C3722">
        <f t="shared" si="175"/>
        <v>13</v>
      </c>
      <c r="D3722" t="str">
        <f>VLOOKUP(B3722,Categorisation_T!$B$4:$C$51,2,FALSE)</f>
        <v>Η1</v>
      </c>
      <c r="E3722" t="str">
        <f>HLOOKUP(C3722,Categorisation_T!$D$1:$DH$4,4,FALSE)</f>
        <v>B</v>
      </c>
      <c r="F3722" t="str">
        <f t="shared" si="176"/>
        <v>B-Η1</v>
      </c>
      <c r="G3722">
        <f>VLOOKUP($B3722,Categorisation_T_Score!$B$1:$DH$51,$C3722+2,FALSE)</f>
        <v>0</v>
      </c>
      <c r="H3722">
        <f>IFERROR(VLOOKUP(G3722,ScoreCards!$C$3:$F$6,4),0)</f>
        <v>0</v>
      </c>
    </row>
    <row r="3723" spans="2:8">
      <c r="B3723">
        <f t="shared" si="174"/>
        <v>38</v>
      </c>
      <c r="C3723">
        <f t="shared" si="175"/>
        <v>14</v>
      </c>
      <c r="D3723" t="str">
        <f>VLOOKUP(B3723,Categorisation_T!$B$4:$C$51,2,FALSE)</f>
        <v>Η1</v>
      </c>
      <c r="E3723">
        <f>HLOOKUP(C3723,Categorisation_T!$D$1:$DH$4,4,FALSE)</f>
        <v>12</v>
      </c>
      <c r="F3723" t="str">
        <f t="shared" si="176"/>
        <v>12-Η1</v>
      </c>
      <c r="G3723">
        <f>VLOOKUP($B3723,Categorisation_T_Score!$B$1:$DH$51,$C3723+2,FALSE)</f>
        <v>0</v>
      </c>
      <c r="H3723">
        <f>IFERROR(VLOOKUP(G3723,ScoreCards!$C$3:$F$6,4),0)</f>
        <v>0</v>
      </c>
    </row>
    <row r="3724" spans="2:8">
      <c r="B3724">
        <f t="shared" si="174"/>
        <v>38</v>
      </c>
      <c r="C3724">
        <f t="shared" si="175"/>
        <v>15</v>
      </c>
      <c r="D3724" t="str">
        <f>VLOOKUP(B3724,Categorisation_T!$B$4:$C$51,2,FALSE)</f>
        <v>Η1</v>
      </c>
      <c r="E3724" t="str">
        <f>HLOOKUP(C3724,Categorisation_T!$D$1:$DH$4,4,FALSE)</f>
        <v>C</v>
      </c>
      <c r="F3724" t="str">
        <f t="shared" si="176"/>
        <v>C-Η1</v>
      </c>
      <c r="G3724">
        <f>VLOOKUP($B3724,Categorisation_T_Score!$B$1:$DH$51,$C3724+2,FALSE)</f>
        <v>0</v>
      </c>
      <c r="H3724">
        <f>IFERROR(VLOOKUP(G3724,ScoreCards!$C$3:$F$6,4),0)</f>
        <v>0</v>
      </c>
    </row>
    <row r="3725" spans="2:8">
      <c r="B3725">
        <f t="shared" si="174"/>
        <v>38</v>
      </c>
      <c r="C3725">
        <f t="shared" si="175"/>
        <v>16</v>
      </c>
      <c r="D3725" t="str">
        <f>VLOOKUP(B3725,Categorisation_T!$B$4:$C$51,2,FALSE)</f>
        <v>Η1</v>
      </c>
      <c r="E3725">
        <f>HLOOKUP(C3725,Categorisation_T!$D$1:$DH$4,4,FALSE)</f>
        <v>13.1</v>
      </c>
      <c r="F3725" t="str">
        <f t="shared" si="176"/>
        <v>13.1-Η1</v>
      </c>
      <c r="G3725">
        <f>VLOOKUP($B3725,Categorisation_T_Score!$B$1:$DH$51,$C3725+2,FALSE)</f>
        <v>0</v>
      </c>
      <c r="H3725">
        <f>IFERROR(VLOOKUP(G3725,ScoreCards!$C$3:$F$6,4),0)</f>
        <v>0</v>
      </c>
    </row>
    <row r="3726" spans="2:8">
      <c r="B3726">
        <f t="shared" si="174"/>
        <v>38</v>
      </c>
      <c r="C3726">
        <f t="shared" si="175"/>
        <v>17</v>
      </c>
      <c r="D3726" t="str">
        <f>VLOOKUP(B3726,Categorisation_T!$B$4:$C$51,2,FALSE)</f>
        <v>Η1</v>
      </c>
      <c r="E3726">
        <f>HLOOKUP(C3726,Categorisation_T!$D$1:$DH$4,4,FALSE)</f>
        <v>13.2</v>
      </c>
      <c r="F3726" t="str">
        <f t="shared" si="176"/>
        <v>13.2-Η1</v>
      </c>
      <c r="G3726">
        <f>VLOOKUP($B3726,Categorisation_T_Score!$B$1:$DH$51,$C3726+2,FALSE)</f>
        <v>0</v>
      </c>
      <c r="H3726">
        <f>IFERROR(VLOOKUP(G3726,ScoreCards!$C$3:$F$6,4),0)</f>
        <v>0</v>
      </c>
    </row>
    <row r="3727" spans="2:8">
      <c r="B3727">
        <f t="shared" si="174"/>
        <v>38</v>
      </c>
      <c r="C3727">
        <f t="shared" si="175"/>
        <v>18</v>
      </c>
      <c r="D3727" t="str">
        <f>VLOOKUP(B3727,Categorisation_T!$B$4:$C$51,2,FALSE)</f>
        <v>Η1</v>
      </c>
      <c r="E3727">
        <f>HLOOKUP(C3727,Categorisation_T!$D$1:$DH$4,4,FALSE)</f>
        <v>13.3</v>
      </c>
      <c r="F3727" t="str">
        <f t="shared" si="176"/>
        <v>13.3-Η1</v>
      </c>
      <c r="G3727">
        <f>VLOOKUP($B3727,Categorisation_T_Score!$B$1:$DH$51,$C3727+2,FALSE)</f>
        <v>0</v>
      </c>
      <c r="H3727">
        <f>IFERROR(VLOOKUP(G3727,ScoreCards!$C$3:$F$6,4),0)</f>
        <v>0</v>
      </c>
    </row>
    <row r="3728" spans="2:8">
      <c r="B3728">
        <f t="shared" si="174"/>
        <v>38</v>
      </c>
      <c r="C3728">
        <f t="shared" si="175"/>
        <v>19</v>
      </c>
      <c r="D3728" t="str">
        <f>VLOOKUP(B3728,Categorisation_T!$B$4:$C$51,2,FALSE)</f>
        <v>Η1</v>
      </c>
      <c r="E3728">
        <f>HLOOKUP(C3728,Categorisation_T!$D$1:$DH$4,4,FALSE)</f>
        <v>13.9</v>
      </c>
      <c r="F3728" t="str">
        <f t="shared" si="176"/>
        <v>13.9-Η1</v>
      </c>
      <c r="G3728">
        <f>VLOOKUP($B3728,Categorisation_T_Score!$B$1:$DH$51,$C3728+2,FALSE)</f>
        <v>0</v>
      </c>
      <c r="H3728">
        <f>IFERROR(VLOOKUP(G3728,ScoreCards!$C$3:$F$6,4),0)</f>
        <v>0</v>
      </c>
    </row>
    <row r="3729" spans="2:8">
      <c r="B3729">
        <f t="shared" si="174"/>
        <v>38</v>
      </c>
      <c r="C3729">
        <f t="shared" si="175"/>
        <v>20</v>
      </c>
      <c r="D3729" t="str">
        <f>VLOOKUP(B3729,Categorisation_T!$B$4:$C$51,2,FALSE)</f>
        <v>Η1</v>
      </c>
      <c r="E3729">
        <f>HLOOKUP(C3729,Categorisation_T!$D$1:$DH$4,4,FALSE)</f>
        <v>14.1</v>
      </c>
      <c r="F3729" t="str">
        <f t="shared" si="176"/>
        <v>14.1-Η1</v>
      </c>
      <c r="G3729">
        <f>VLOOKUP($B3729,Categorisation_T_Score!$B$1:$DH$51,$C3729+2,FALSE)</f>
        <v>0</v>
      </c>
      <c r="H3729">
        <f>IFERROR(VLOOKUP(G3729,ScoreCards!$C$3:$F$6,4),0)</f>
        <v>0</v>
      </c>
    </row>
    <row r="3730" spans="2:8">
      <c r="B3730">
        <f t="shared" si="174"/>
        <v>38</v>
      </c>
      <c r="C3730">
        <f t="shared" si="175"/>
        <v>21</v>
      </c>
      <c r="D3730" t="str">
        <f>VLOOKUP(B3730,Categorisation_T!$B$4:$C$51,2,FALSE)</f>
        <v>Η1</v>
      </c>
      <c r="E3730">
        <f>HLOOKUP(C3730,Categorisation_T!$D$1:$DH$4,4,FALSE)</f>
        <v>14.2</v>
      </c>
      <c r="F3730" t="str">
        <f t="shared" si="176"/>
        <v>14.2-Η1</v>
      </c>
      <c r="G3730">
        <f>VLOOKUP($B3730,Categorisation_T_Score!$B$1:$DH$51,$C3730+2,FALSE)</f>
        <v>0</v>
      </c>
      <c r="H3730">
        <f>IFERROR(VLOOKUP(G3730,ScoreCards!$C$3:$F$6,4),0)</f>
        <v>0</v>
      </c>
    </row>
    <row r="3731" spans="2:8">
      <c r="B3731">
        <f t="shared" si="174"/>
        <v>38</v>
      </c>
      <c r="C3731">
        <f t="shared" si="175"/>
        <v>22</v>
      </c>
      <c r="D3731" t="str">
        <f>VLOOKUP(B3731,Categorisation_T!$B$4:$C$51,2,FALSE)</f>
        <v>Η1</v>
      </c>
      <c r="E3731">
        <f>HLOOKUP(C3731,Categorisation_T!$D$1:$DH$4,4,FALSE)</f>
        <v>14.3</v>
      </c>
      <c r="F3731" t="str">
        <f t="shared" si="176"/>
        <v>14.3-Η1</v>
      </c>
      <c r="G3731">
        <f>VLOOKUP($B3731,Categorisation_T_Score!$B$1:$DH$51,$C3731+2,FALSE)</f>
        <v>0</v>
      </c>
      <c r="H3731">
        <f>IFERROR(VLOOKUP(G3731,ScoreCards!$C$3:$F$6,4),0)</f>
        <v>0</v>
      </c>
    </row>
    <row r="3732" spans="2:8">
      <c r="B3732">
        <f t="shared" si="174"/>
        <v>38</v>
      </c>
      <c r="C3732">
        <f t="shared" si="175"/>
        <v>23</v>
      </c>
      <c r="D3732" t="str">
        <f>VLOOKUP(B3732,Categorisation_T!$B$4:$C$51,2,FALSE)</f>
        <v>Η1</v>
      </c>
      <c r="E3732">
        <f>HLOOKUP(C3732,Categorisation_T!$D$1:$DH$4,4,FALSE)</f>
        <v>15.1</v>
      </c>
      <c r="F3732" t="str">
        <f t="shared" si="176"/>
        <v>15.1-Η1</v>
      </c>
      <c r="G3732">
        <f>VLOOKUP($B3732,Categorisation_T_Score!$B$1:$DH$51,$C3732+2,FALSE)</f>
        <v>0</v>
      </c>
      <c r="H3732">
        <f>IFERROR(VLOOKUP(G3732,ScoreCards!$C$3:$F$6,4),0)</f>
        <v>0</v>
      </c>
    </row>
    <row r="3733" spans="2:8">
      <c r="B3733">
        <f t="shared" si="174"/>
        <v>38</v>
      </c>
      <c r="C3733">
        <f t="shared" si="175"/>
        <v>24</v>
      </c>
      <c r="D3733" t="str">
        <f>VLOOKUP(B3733,Categorisation_T!$B$4:$C$51,2,FALSE)</f>
        <v>Η1</v>
      </c>
      <c r="E3733">
        <f>HLOOKUP(C3733,Categorisation_T!$D$1:$DH$4,4,FALSE)</f>
        <v>15.2</v>
      </c>
      <c r="F3733" t="str">
        <f t="shared" si="176"/>
        <v>15.2-Η1</v>
      </c>
      <c r="G3733">
        <f>VLOOKUP($B3733,Categorisation_T_Score!$B$1:$DH$51,$C3733+2,FALSE)</f>
        <v>0</v>
      </c>
      <c r="H3733">
        <f>IFERROR(VLOOKUP(G3733,ScoreCards!$C$3:$F$6,4),0)</f>
        <v>0</v>
      </c>
    </row>
    <row r="3734" spans="2:8">
      <c r="B3734">
        <f t="shared" si="174"/>
        <v>38</v>
      </c>
      <c r="C3734">
        <f t="shared" si="175"/>
        <v>25</v>
      </c>
      <c r="D3734" t="str">
        <f>VLOOKUP(B3734,Categorisation_T!$B$4:$C$51,2,FALSE)</f>
        <v>Η1</v>
      </c>
      <c r="E3734">
        <f>HLOOKUP(C3734,Categorisation_T!$D$1:$DH$4,4,FALSE)</f>
        <v>96.01</v>
      </c>
      <c r="F3734" t="str">
        <f t="shared" si="176"/>
        <v>96.01-Η1</v>
      </c>
      <c r="G3734">
        <f>VLOOKUP($B3734,Categorisation_T_Score!$B$1:$DH$51,$C3734+2,FALSE)</f>
        <v>0</v>
      </c>
      <c r="H3734">
        <f>IFERROR(VLOOKUP(G3734,ScoreCards!$C$3:$F$6,4),0)</f>
        <v>0</v>
      </c>
    </row>
    <row r="3735" spans="2:8">
      <c r="B3735">
        <f t="shared" si="174"/>
        <v>38</v>
      </c>
      <c r="C3735">
        <f t="shared" si="175"/>
        <v>26</v>
      </c>
      <c r="D3735" t="str">
        <f>VLOOKUP(B3735,Categorisation_T!$B$4:$C$51,2,FALSE)</f>
        <v>Η1</v>
      </c>
      <c r="E3735" t="str">
        <f>HLOOKUP(C3735,Categorisation_T!$D$1:$DH$4,4,FALSE)</f>
        <v>D</v>
      </c>
      <c r="F3735" t="str">
        <f t="shared" si="176"/>
        <v>D-Η1</v>
      </c>
      <c r="G3735">
        <f>VLOOKUP($B3735,Categorisation_T_Score!$B$1:$DH$51,$C3735+2,FALSE)</f>
        <v>0</v>
      </c>
      <c r="H3735">
        <f>IFERROR(VLOOKUP(G3735,ScoreCards!$C$3:$F$6,4),0)</f>
        <v>0</v>
      </c>
    </row>
    <row r="3736" spans="2:8">
      <c r="B3736">
        <f t="shared" si="174"/>
        <v>38</v>
      </c>
      <c r="C3736">
        <f t="shared" si="175"/>
        <v>27</v>
      </c>
      <c r="D3736" t="str">
        <f>VLOOKUP(B3736,Categorisation_T!$B$4:$C$51,2,FALSE)</f>
        <v>Η1</v>
      </c>
      <c r="E3736">
        <f>HLOOKUP(C3736,Categorisation_T!$D$1:$DH$4,4,FALSE)</f>
        <v>16.100000000000001</v>
      </c>
      <c r="F3736" t="str">
        <f t="shared" si="176"/>
        <v>16.1-Η1</v>
      </c>
      <c r="G3736">
        <f>VLOOKUP($B3736,Categorisation_T_Score!$B$1:$DH$51,$C3736+2,FALSE)</f>
        <v>0</v>
      </c>
      <c r="H3736">
        <f>IFERROR(VLOOKUP(G3736,ScoreCards!$C$3:$F$6,4),0)</f>
        <v>0</v>
      </c>
    </row>
    <row r="3737" spans="2:8">
      <c r="B3737">
        <f t="shared" si="174"/>
        <v>38</v>
      </c>
      <c r="C3737">
        <f t="shared" si="175"/>
        <v>28</v>
      </c>
      <c r="D3737" t="str">
        <f>VLOOKUP(B3737,Categorisation_T!$B$4:$C$51,2,FALSE)</f>
        <v>Η1</v>
      </c>
      <c r="E3737">
        <f>HLOOKUP(C3737,Categorisation_T!$D$1:$DH$4,4,FALSE)</f>
        <v>16.2</v>
      </c>
      <c r="F3737" t="str">
        <f t="shared" si="176"/>
        <v>16.2-Η1</v>
      </c>
      <c r="G3737">
        <f>VLOOKUP($B3737,Categorisation_T_Score!$B$1:$DH$51,$C3737+2,FALSE)</f>
        <v>0</v>
      </c>
      <c r="H3737">
        <f>IFERROR(VLOOKUP(G3737,ScoreCards!$C$3:$F$6,4),0)</f>
        <v>0</v>
      </c>
    </row>
    <row r="3738" spans="2:8">
      <c r="B3738">
        <f t="shared" si="174"/>
        <v>38</v>
      </c>
      <c r="C3738">
        <f t="shared" si="175"/>
        <v>29</v>
      </c>
      <c r="D3738" t="str">
        <f>VLOOKUP(B3738,Categorisation_T!$B$4:$C$51,2,FALSE)</f>
        <v>Η1</v>
      </c>
      <c r="E3738">
        <f>HLOOKUP(C3738,Categorisation_T!$D$1:$DH$4,4,FALSE)</f>
        <v>17.100000000000001</v>
      </c>
      <c r="F3738" t="str">
        <f t="shared" si="176"/>
        <v>17.1-Η1</v>
      </c>
      <c r="G3738">
        <f>VLOOKUP($B3738,Categorisation_T_Score!$B$1:$DH$51,$C3738+2,FALSE)</f>
        <v>0</v>
      </c>
      <c r="H3738">
        <f>IFERROR(VLOOKUP(G3738,ScoreCards!$C$3:$F$6,4),0)</f>
        <v>0</v>
      </c>
    </row>
    <row r="3739" spans="2:8">
      <c r="B3739">
        <f t="shared" si="174"/>
        <v>38</v>
      </c>
      <c r="C3739">
        <f t="shared" si="175"/>
        <v>30</v>
      </c>
      <c r="D3739" t="str">
        <f>VLOOKUP(B3739,Categorisation_T!$B$4:$C$51,2,FALSE)</f>
        <v>Η1</v>
      </c>
      <c r="E3739">
        <f>HLOOKUP(C3739,Categorisation_T!$D$1:$DH$4,4,FALSE)</f>
        <v>17.2</v>
      </c>
      <c r="F3739" t="str">
        <f t="shared" si="176"/>
        <v>17.2-Η1</v>
      </c>
      <c r="G3739">
        <f>VLOOKUP($B3739,Categorisation_T_Score!$B$1:$DH$51,$C3739+2,FALSE)</f>
        <v>0</v>
      </c>
      <c r="H3739">
        <f>IFERROR(VLOOKUP(G3739,ScoreCards!$C$3:$F$6,4),0)</f>
        <v>0</v>
      </c>
    </row>
    <row r="3740" spans="2:8">
      <c r="B3740">
        <f t="shared" si="174"/>
        <v>38</v>
      </c>
      <c r="C3740">
        <f t="shared" si="175"/>
        <v>31</v>
      </c>
      <c r="D3740" t="str">
        <f>VLOOKUP(B3740,Categorisation_T!$B$4:$C$51,2,FALSE)</f>
        <v>Η1</v>
      </c>
      <c r="E3740">
        <f>HLOOKUP(C3740,Categorisation_T!$D$1:$DH$4,4,FALSE)</f>
        <v>18.100000000000001</v>
      </c>
      <c r="F3740" t="str">
        <f t="shared" si="176"/>
        <v>18.1-Η1</v>
      </c>
      <c r="G3740">
        <f>VLOOKUP($B3740,Categorisation_T_Score!$B$1:$DH$51,$C3740+2,FALSE)</f>
        <v>0</v>
      </c>
      <c r="H3740">
        <f>IFERROR(VLOOKUP(G3740,ScoreCards!$C$3:$F$6,4),0)</f>
        <v>0</v>
      </c>
    </row>
    <row r="3741" spans="2:8">
      <c r="B3741">
        <f t="shared" si="174"/>
        <v>38</v>
      </c>
      <c r="C3741">
        <f t="shared" si="175"/>
        <v>32</v>
      </c>
      <c r="D3741" t="str">
        <f>VLOOKUP(B3741,Categorisation_T!$B$4:$C$51,2,FALSE)</f>
        <v>Η1</v>
      </c>
      <c r="E3741" t="str">
        <f>HLOOKUP(C3741,Categorisation_T!$D$1:$DH$4,4,FALSE)</f>
        <v>E</v>
      </c>
      <c r="F3741" t="str">
        <f t="shared" si="176"/>
        <v>E-Η1</v>
      </c>
      <c r="G3741">
        <f>VLOOKUP($B3741,Categorisation_T_Score!$B$1:$DH$51,$C3741+2,FALSE)</f>
        <v>0</v>
      </c>
      <c r="H3741">
        <f>IFERROR(VLOOKUP(G3741,ScoreCards!$C$3:$F$6,4),0)</f>
        <v>0</v>
      </c>
    </row>
    <row r="3742" spans="2:8">
      <c r="B3742">
        <f t="shared" si="174"/>
        <v>38</v>
      </c>
      <c r="C3742">
        <f t="shared" si="175"/>
        <v>33</v>
      </c>
      <c r="D3742" t="str">
        <f>VLOOKUP(B3742,Categorisation_T!$B$4:$C$51,2,FALSE)</f>
        <v>Η1</v>
      </c>
      <c r="E3742">
        <f>HLOOKUP(C3742,Categorisation_T!$D$1:$DH$4,4,FALSE)</f>
        <v>19.100000000000001</v>
      </c>
      <c r="F3742" t="str">
        <f t="shared" si="176"/>
        <v>19.1-Η1</v>
      </c>
      <c r="G3742">
        <f>VLOOKUP($B3742,Categorisation_T_Score!$B$1:$DH$51,$C3742+2,FALSE)</f>
        <v>0</v>
      </c>
      <c r="H3742">
        <f>IFERROR(VLOOKUP(G3742,ScoreCards!$C$3:$F$6,4),0)</f>
        <v>0</v>
      </c>
    </row>
    <row r="3743" spans="2:8">
      <c r="B3743">
        <f t="shared" si="174"/>
        <v>38</v>
      </c>
      <c r="C3743">
        <f t="shared" si="175"/>
        <v>34</v>
      </c>
      <c r="D3743" t="str">
        <f>VLOOKUP(B3743,Categorisation_T!$B$4:$C$51,2,FALSE)</f>
        <v>Η1</v>
      </c>
      <c r="E3743">
        <f>HLOOKUP(C3743,Categorisation_T!$D$1:$DH$4,4,FALSE)</f>
        <v>20.100000000000001</v>
      </c>
      <c r="F3743" t="str">
        <f t="shared" si="176"/>
        <v>20.1-Η1</v>
      </c>
      <c r="G3743">
        <f>VLOOKUP($B3743,Categorisation_T_Score!$B$1:$DH$51,$C3743+2,FALSE)</f>
        <v>0</v>
      </c>
      <c r="H3743">
        <f>IFERROR(VLOOKUP(G3743,ScoreCards!$C$3:$F$6,4),0)</f>
        <v>0</v>
      </c>
    </row>
    <row r="3744" spans="2:8">
      <c r="B3744">
        <f t="shared" si="174"/>
        <v>38</v>
      </c>
      <c r="C3744">
        <f t="shared" si="175"/>
        <v>35</v>
      </c>
      <c r="D3744" t="str">
        <f>VLOOKUP(B3744,Categorisation_T!$B$4:$C$51,2,FALSE)</f>
        <v>Η1</v>
      </c>
      <c r="E3744">
        <f>HLOOKUP(C3744,Categorisation_T!$D$1:$DH$4,4,FALSE)</f>
        <v>20.2</v>
      </c>
      <c r="F3744" t="str">
        <f t="shared" si="176"/>
        <v>20.2-Η1</v>
      </c>
      <c r="G3744">
        <f>VLOOKUP($B3744,Categorisation_T_Score!$B$1:$DH$51,$C3744+2,FALSE)</f>
        <v>0</v>
      </c>
      <c r="H3744">
        <f>IFERROR(VLOOKUP(G3744,ScoreCards!$C$3:$F$6,4),0)</f>
        <v>0</v>
      </c>
    </row>
    <row r="3745" spans="2:8">
      <c r="B3745">
        <f t="shared" si="174"/>
        <v>38</v>
      </c>
      <c r="C3745">
        <f t="shared" si="175"/>
        <v>36</v>
      </c>
      <c r="D3745" t="str">
        <f>VLOOKUP(B3745,Categorisation_T!$B$4:$C$51,2,FALSE)</f>
        <v>Η1</v>
      </c>
      <c r="E3745">
        <f>HLOOKUP(C3745,Categorisation_T!$D$1:$DH$4,4,FALSE)</f>
        <v>20.3</v>
      </c>
      <c r="F3745" t="str">
        <f t="shared" si="176"/>
        <v>20.3-Η1</v>
      </c>
      <c r="G3745">
        <f>VLOOKUP($B3745,Categorisation_T_Score!$B$1:$DH$51,$C3745+2,FALSE)</f>
        <v>0</v>
      </c>
      <c r="H3745">
        <f>IFERROR(VLOOKUP(G3745,ScoreCards!$C$3:$F$6,4),0)</f>
        <v>0</v>
      </c>
    </row>
    <row r="3746" spans="2:8">
      <c r="B3746">
        <f t="shared" si="174"/>
        <v>38</v>
      </c>
      <c r="C3746">
        <f t="shared" si="175"/>
        <v>37</v>
      </c>
      <c r="D3746" t="str">
        <f>VLOOKUP(B3746,Categorisation_T!$B$4:$C$51,2,FALSE)</f>
        <v>Η1</v>
      </c>
      <c r="E3746">
        <f>HLOOKUP(C3746,Categorisation_T!$D$1:$DH$4,4,FALSE)</f>
        <v>20.399999999999999</v>
      </c>
      <c r="F3746" t="str">
        <f t="shared" si="176"/>
        <v>20.4-Η1</v>
      </c>
      <c r="G3746">
        <f>VLOOKUP($B3746,Categorisation_T_Score!$B$1:$DH$51,$C3746+2,FALSE)</f>
        <v>0</v>
      </c>
      <c r="H3746">
        <f>IFERROR(VLOOKUP(G3746,ScoreCards!$C$3:$F$6,4),0)</f>
        <v>0</v>
      </c>
    </row>
    <row r="3747" spans="2:8">
      <c r="B3747">
        <f t="shared" si="174"/>
        <v>38</v>
      </c>
      <c r="C3747">
        <f t="shared" si="175"/>
        <v>38</v>
      </c>
      <c r="D3747" t="str">
        <f>VLOOKUP(B3747,Categorisation_T!$B$4:$C$51,2,FALSE)</f>
        <v>Η1</v>
      </c>
      <c r="E3747">
        <f>HLOOKUP(C3747,Categorisation_T!$D$1:$DH$4,4,FALSE)</f>
        <v>20.5</v>
      </c>
      <c r="F3747" t="str">
        <f t="shared" si="176"/>
        <v>20.5-Η1</v>
      </c>
      <c r="G3747">
        <f>VLOOKUP($B3747,Categorisation_T_Score!$B$1:$DH$51,$C3747+2,FALSE)</f>
        <v>0</v>
      </c>
      <c r="H3747">
        <f>IFERROR(VLOOKUP(G3747,ScoreCards!$C$3:$F$6,4),0)</f>
        <v>0</v>
      </c>
    </row>
    <row r="3748" spans="2:8">
      <c r="B3748">
        <f t="shared" si="174"/>
        <v>38</v>
      </c>
      <c r="C3748">
        <f t="shared" si="175"/>
        <v>39</v>
      </c>
      <c r="D3748" t="str">
        <f>VLOOKUP(B3748,Categorisation_T!$B$4:$C$51,2,FALSE)</f>
        <v>Η1</v>
      </c>
      <c r="E3748">
        <f>HLOOKUP(C3748,Categorisation_T!$D$1:$DH$4,4,FALSE)</f>
        <v>20.6</v>
      </c>
      <c r="F3748" t="str">
        <f t="shared" si="176"/>
        <v>20.6-Η1</v>
      </c>
      <c r="G3748">
        <f>VLOOKUP($B3748,Categorisation_T_Score!$B$1:$DH$51,$C3748+2,FALSE)</f>
        <v>0</v>
      </c>
      <c r="H3748">
        <f>IFERROR(VLOOKUP(G3748,ScoreCards!$C$3:$F$6,4),0)</f>
        <v>0</v>
      </c>
    </row>
    <row r="3749" spans="2:8">
      <c r="B3749">
        <f t="shared" si="174"/>
        <v>38</v>
      </c>
      <c r="C3749">
        <f t="shared" si="175"/>
        <v>40</v>
      </c>
      <c r="D3749" t="str">
        <f>VLOOKUP(B3749,Categorisation_T!$B$4:$C$51,2,FALSE)</f>
        <v>Η1</v>
      </c>
      <c r="E3749">
        <f>HLOOKUP(C3749,Categorisation_T!$D$1:$DH$4,4,FALSE)</f>
        <v>21.1</v>
      </c>
      <c r="F3749" t="str">
        <f t="shared" si="176"/>
        <v>21.1-Η1</v>
      </c>
      <c r="G3749">
        <f>VLOOKUP($B3749,Categorisation_T_Score!$B$1:$DH$51,$C3749+2,FALSE)</f>
        <v>0</v>
      </c>
      <c r="H3749">
        <f>IFERROR(VLOOKUP(G3749,ScoreCards!$C$3:$F$6,4),0)</f>
        <v>0</v>
      </c>
    </row>
    <row r="3750" spans="2:8">
      <c r="B3750">
        <f t="shared" si="174"/>
        <v>38</v>
      </c>
      <c r="C3750">
        <f t="shared" si="175"/>
        <v>41</v>
      </c>
      <c r="D3750" t="str">
        <f>VLOOKUP(B3750,Categorisation_T!$B$4:$C$51,2,FALSE)</f>
        <v>Η1</v>
      </c>
      <c r="E3750">
        <f>HLOOKUP(C3750,Categorisation_T!$D$1:$DH$4,4,FALSE)</f>
        <v>21.2</v>
      </c>
      <c r="F3750" t="str">
        <f t="shared" si="176"/>
        <v>21.2-Η1</v>
      </c>
      <c r="G3750">
        <f>VLOOKUP($B3750,Categorisation_T_Score!$B$1:$DH$51,$C3750+2,FALSE)</f>
        <v>0</v>
      </c>
      <c r="H3750">
        <f>IFERROR(VLOOKUP(G3750,ScoreCards!$C$3:$F$6,4),0)</f>
        <v>0</v>
      </c>
    </row>
    <row r="3751" spans="2:8">
      <c r="B3751">
        <f t="shared" si="174"/>
        <v>38</v>
      </c>
      <c r="C3751">
        <f t="shared" si="175"/>
        <v>42</v>
      </c>
      <c r="D3751" t="str">
        <f>VLOOKUP(B3751,Categorisation_T!$B$4:$C$51,2,FALSE)</f>
        <v>Η1</v>
      </c>
      <c r="E3751">
        <f>HLOOKUP(C3751,Categorisation_T!$D$1:$DH$4,4,FALSE)</f>
        <v>22.1</v>
      </c>
      <c r="F3751" t="str">
        <f t="shared" si="176"/>
        <v>22.1-Η1</v>
      </c>
      <c r="G3751">
        <f>VLOOKUP($B3751,Categorisation_T_Score!$B$1:$DH$51,$C3751+2,FALSE)</f>
        <v>0</v>
      </c>
      <c r="H3751">
        <f>IFERROR(VLOOKUP(G3751,ScoreCards!$C$3:$F$6,4),0)</f>
        <v>0</v>
      </c>
    </row>
    <row r="3752" spans="2:8">
      <c r="B3752">
        <f t="shared" si="174"/>
        <v>38</v>
      </c>
      <c r="C3752">
        <f t="shared" si="175"/>
        <v>43</v>
      </c>
      <c r="D3752" t="str">
        <f>VLOOKUP(B3752,Categorisation_T!$B$4:$C$51,2,FALSE)</f>
        <v>Η1</v>
      </c>
      <c r="E3752">
        <f>HLOOKUP(C3752,Categorisation_T!$D$1:$DH$4,4,FALSE)</f>
        <v>22.2</v>
      </c>
      <c r="F3752" t="str">
        <f t="shared" si="176"/>
        <v>22.2-Η1</v>
      </c>
      <c r="G3752">
        <f>VLOOKUP($B3752,Categorisation_T_Score!$B$1:$DH$51,$C3752+2,FALSE)</f>
        <v>0</v>
      </c>
      <c r="H3752">
        <f>IFERROR(VLOOKUP(G3752,ScoreCards!$C$3:$F$6,4),0)</f>
        <v>0</v>
      </c>
    </row>
    <row r="3753" spans="2:8">
      <c r="B3753">
        <f t="shared" si="174"/>
        <v>38</v>
      </c>
      <c r="C3753">
        <f t="shared" si="175"/>
        <v>44</v>
      </c>
      <c r="D3753" t="str">
        <f>VLOOKUP(B3753,Categorisation_T!$B$4:$C$51,2,FALSE)</f>
        <v>Η1</v>
      </c>
      <c r="E3753" t="str">
        <f>HLOOKUP(C3753,Categorisation_T!$D$1:$DH$4,4,FALSE)</f>
        <v>F</v>
      </c>
      <c r="F3753" t="str">
        <f t="shared" si="176"/>
        <v>F-Η1</v>
      </c>
      <c r="G3753">
        <f>VLOOKUP($B3753,Categorisation_T_Score!$B$1:$DH$51,$C3753+2,FALSE)</f>
        <v>0</v>
      </c>
      <c r="H3753">
        <f>IFERROR(VLOOKUP(G3753,ScoreCards!$C$3:$F$6,4),0)</f>
        <v>0</v>
      </c>
    </row>
    <row r="3754" spans="2:8">
      <c r="B3754">
        <f t="shared" si="174"/>
        <v>38</v>
      </c>
      <c r="C3754">
        <f t="shared" si="175"/>
        <v>45</v>
      </c>
      <c r="D3754" t="str">
        <f>VLOOKUP(B3754,Categorisation_T!$B$4:$C$51,2,FALSE)</f>
        <v>Η1</v>
      </c>
      <c r="E3754">
        <f>HLOOKUP(C3754,Categorisation_T!$D$1:$DH$4,4,FALSE)</f>
        <v>23.1</v>
      </c>
      <c r="F3754" t="str">
        <f t="shared" si="176"/>
        <v>23.1-Η1</v>
      </c>
      <c r="G3754">
        <f>VLOOKUP($B3754,Categorisation_T_Score!$B$1:$DH$51,$C3754+2,FALSE)</f>
        <v>0</v>
      </c>
      <c r="H3754">
        <f>IFERROR(VLOOKUP(G3754,ScoreCards!$C$3:$F$6,4),0)</f>
        <v>0</v>
      </c>
    </row>
    <row r="3755" spans="2:8">
      <c r="B3755">
        <f t="shared" si="174"/>
        <v>38</v>
      </c>
      <c r="C3755">
        <f t="shared" si="175"/>
        <v>46</v>
      </c>
      <c r="D3755" t="str">
        <f>VLOOKUP(B3755,Categorisation_T!$B$4:$C$51,2,FALSE)</f>
        <v>Η1</v>
      </c>
      <c r="E3755">
        <f>HLOOKUP(C3755,Categorisation_T!$D$1:$DH$4,4,FALSE)</f>
        <v>23.2</v>
      </c>
      <c r="F3755" t="str">
        <f t="shared" si="176"/>
        <v>23.2-Η1</v>
      </c>
      <c r="G3755">
        <f>VLOOKUP($B3755,Categorisation_T_Score!$B$1:$DH$51,$C3755+2,FALSE)</f>
        <v>0</v>
      </c>
      <c r="H3755">
        <f>IFERROR(VLOOKUP(G3755,ScoreCards!$C$3:$F$6,4),0)</f>
        <v>0</v>
      </c>
    </row>
    <row r="3756" spans="2:8">
      <c r="B3756">
        <f t="shared" si="174"/>
        <v>38</v>
      </c>
      <c r="C3756">
        <f t="shared" si="175"/>
        <v>47</v>
      </c>
      <c r="D3756" t="str">
        <f>VLOOKUP(B3756,Categorisation_T!$B$4:$C$51,2,FALSE)</f>
        <v>Η1</v>
      </c>
      <c r="E3756">
        <f>HLOOKUP(C3756,Categorisation_T!$D$1:$DH$4,4,FALSE)</f>
        <v>23.3</v>
      </c>
      <c r="F3756" t="str">
        <f t="shared" si="176"/>
        <v>23.3-Η1</v>
      </c>
      <c r="G3756">
        <f>VLOOKUP($B3756,Categorisation_T_Score!$B$1:$DH$51,$C3756+2,FALSE)</f>
        <v>0</v>
      </c>
      <c r="H3756">
        <f>IFERROR(VLOOKUP(G3756,ScoreCards!$C$3:$F$6,4),0)</f>
        <v>0</v>
      </c>
    </row>
    <row r="3757" spans="2:8">
      <c r="B3757">
        <f t="shared" si="174"/>
        <v>38</v>
      </c>
      <c r="C3757">
        <f t="shared" si="175"/>
        <v>48</v>
      </c>
      <c r="D3757" t="str">
        <f>VLOOKUP(B3757,Categorisation_T!$B$4:$C$51,2,FALSE)</f>
        <v>Η1</v>
      </c>
      <c r="E3757">
        <f>HLOOKUP(C3757,Categorisation_T!$D$1:$DH$4,4,FALSE)</f>
        <v>23.4</v>
      </c>
      <c r="F3757" t="str">
        <f t="shared" si="176"/>
        <v>23.4-Η1</v>
      </c>
      <c r="G3757">
        <f>VLOOKUP($B3757,Categorisation_T_Score!$B$1:$DH$51,$C3757+2,FALSE)</f>
        <v>0</v>
      </c>
      <c r="H3757">
        <f>IFERROR(VLOOKUP(G3757,ScoreCards!$C$3:$F$6,4),0)</f>
        <v>0</v>
      </c>
    </row>
    <row r="3758" spans="2:8">
      <c r="B3758">
        <f t="shared" si="174"/>
        <v>38</v>
      </c>
      <c r="C3758">
        <f t="shared" si="175"/>
        <v>49</v>
      </c>
      <c r="D3758" t="str">
        <f>VLOOKUP(B3758,Categorisation_T!$B$4:$C$51,2,FALSE)</f>
        <v>Η1</v>
      </c>
      <c r="E3758">
        <f>HLOOKUP(C3758,Categorisation_T!$D$1:$DH$4,4,FALSE)</f>
        <v>23.5</v>
      </c>
      <c r="F3758" t="str">
        <f t="shared" si="176"/>
        <v>23.5-Η1</v>
      </c>
      <c r="G3758">
        <f>VLOOKUP($B3758,Categorisation_T_Score!$B$1:$DH$51,$C3758+2,FALSE)</f>
        <v>0</v>
      </c>
      <c r="H3758">
        <f>IFERROR(VLOOKUP(G3758,ScoreCards!$C$3:$F$6,4),0)</f>
        <v>0</v>
      </c>
    </row>
    <row r="3759" spans="2:8">
      <c r="B3759">
        <f t="shared" si="174"/>
        <v>38</v>
      </c>
      <c r="C3759">
        <f t="shared" si="175"/>
        <v>50</v>
      </c>
      <c r="D3759" t="str">
        <f>VLOOKUP(B3759,Categorisation_T!$B$4:$C$51,2,FALSE)</f>
        <v>Η1</v>
      </c>
      <c r="E3759">
        <f>HLOOKUP(C3759,Categorisation_T!$D$1:$DH$4,4,FALSE)</f>
        <v>23.6</v>
      </c>
      <c r="F3759" t="str">
        <f t="shared" si="176"/>
        <v>23.6-Η1</v>
      </c>
      <c r="G3759">
        <f>VLOOKUP($B3759,Categorisation_T_Score!$B$1:$DH$51,$C3759+2,FALSE)</f>
        <v>0</v>
      </c>
      <c r="H3759">
        <f>IFERROR(VLOOKUP(G3759,ScoreCards!$C$3:$F$6,4),0)</f>
        <v>0</v>
      </c>
    </row>
    <row r="3760" spans="2:8">
      <c r="B3760">
        <f t="shared" si="174"/>
        <v>38</v>
      </c>
      <c r="C3760">
        <f t="shared" si="175"/>
        <v>51</v>
      </c>
      <c r="D3760" t="str">
        <f>VLOOKUP(B3760,Categorisation_T!$B$4:$C$51,2,FALSE)</f>
        <v>Η1</v>
      </c>
      <c r="E3760">
        <f>HLOOKUP(C3760,Categorisation_T!$D$1:$DH$4,4,FALSE)</f>
        <v>23.7</v>
      </c>
      <c r="F3760" t="str">
        <f t="shared" si="176"/>
        <v>23.7-Η1</v>
      </c>
      <c r="G3760">
        <f>VLOOKUP($B3760,Categorisation_T_Score!$B$1:$DH$51,$C3760+2,FALSE)</f>
        <v>0</v>
      </c>
      <c r="H3760">
        <f>IFERROR(VLOOKUP(G3760,ScoreCards!$C$3:$F$6,4),0)</f>
        <v>0</v>
      </c>
    </row>
    <row r="3761" spans="2:8">
      <c r="B3761">
        <f t="shared" si="174"/>
        <v>38</v>
      </c>
      <c r="C3761">
        <f t="shared" si="175"/>
        <v>52</v>
      </c>
      <c r="D3761" t="str">
        <f>VLOOKUP(B3761,Categorisation_T!$B$4:$C$51,2,FALSE)</f>
        <v>Η1</v>
      </c>
      <c r="E3761">
        <f>HLOOKUP(C3761,Categorisation_T!$D$1:$DH$4,4,FALSE)</f>
        <v>38</v>
      </c>
      <c r="F3761" t="str">
        <f t="shared" si="176"/>
        <v>38-Η1</v>
      </c>
      <c r="G3761">
        <f>VLOOKUP($B3761,Categorisation_T_Score!$B$1:$DH$51,$C3761+2,FALSE)</f>
        <v>0</v>
      </c>
      <c r="H3761">
        <f>IFERROR(VLOOKUP(G3761,ScoreCards!$C$3:$F$6,4),0)</f>
        <v>0</v>
      </c>
    </row>
    <row r="3762" spans="2:8">
      <c r="B3762">
        <f t="shared" ref="B3762:B3825" si="177">B3653+1</f>
        <v>38</v>
      </c>
      <c r="C3762">
        <f t="shared" ref="C3762:C3825" si="178">C3653</f>
        <v>53</v>
      </c>
      <c r="D3762" t="str">
        <f>VLOOKUP(B3762,Categorisation_T!$B$4:$C$51,2,FALSE)</f>
        <v>Η1</v>
      </c>
      <c r="E3762">
        <f>HLOOKUP(C3762,Categorisation_T!$D$1:$DH$4,4,FALSE)</f>
        <v>39</v>
      </c>
      <c r="F3762" t="str">
        <f t="shared" si="176"/>
        <v>39-Η1</v>
      </c>
      <c r="G3762">
        <f>VLOOKUP($B3762,Categorisation_T_Score!$B$1:$DH$51,$C3762+2,FALSE)</f>
        <v>0</v>
      </c>
      <c r="H3762">
        <f>IFERROR(VLOOKUP(G3762,ScoreCards!$C$3:$F$6,4),0)</f>
        <v>0</v>
      </c>
    </row>
    <row r="3763" spans="2:8">
      <c r="B3763">
        <f t="shared" si="177"/>
        <v>38</v>
      </c>
      <c r="C3763">
        <f t="shared" si="178"/>
        <v>54</v>
      </c>
      <c r="D3763" t="str">
        <f>VLOOKUP(B3763,Categorisation_T!$B$4:$C$51,2,FALSE)</f>
        <v>Η1</v>
      </c>
      <c r="E3763" t="str">
        <f>HLOOKUP(C3763,Categorisation_T!$D$1:$DH$4,4,FALSE)</f>
        <v>G</v>
      </c>
      <c r="F3763" t="str">
        <f t="shared" si="176"/>
        <v>G-Η1</v>
      </c>
      <c r="G3763">
        <f>VLOOKUP($B3763,Categorisation_T_Score!$B$1:$DH$51,$C3763+2,FALSE)</f>
        <v>0</v>
      </c>
      <c r="H3763">
        <f>IFERROR(VLOOKUP(G3763,ScoreCards!$C$3:$F$6,4),0)</f>
        <v>0</v>
      </c>
    </row>
    <row r="3764" spans="2:8">
      <c r="B3764">
        <f t="shared" si="177"/>
        <v>38</v>
      </c>
      <c r="C3764">
        <f t="shared" si="178"/>
        <v>55</v>
      </c>
      <c r="D3764" t="str">
        <f>VLOOKUP(B3764,Categorisation_T!$B$4:$C$51,2,FALSE)</f>
        <v>Η1</v>
      </c>
      <c r="E3764">
        <f>HLOOKUP(C3764,Categorisation_T!$D$1:$DH$4,4,FALSE)</f>
        <v>24.1</v>
      </c>
      <c r="F3764" t="str">
        <f t="shared" si="176"/>
        <v>24.1-Η1</v>
      </c>
      <c r="G3764">
        <f>VLOOKUP($B3764,Categorisation_T_Score!$B$1:$DH$51,$C3764+2,FALSE)</f>
        <v>0</v>
      </c>
      <c r="H3764">
        <f>IFERROR(VLOOKUP(G3764,ScoreCards!$C$3:$F$6,4),0)</f>
        <v>0</v>
      </c>
    </row>
    <row r="3765" spans="2:8">
      <c r="B3765">
        <f t="shared" si="177"/>
        <v>38</v>
      </c>
      <c r="C3765">
        <f t="shared" si="178"/>
        <v>56</v>
      </c>
      <c r="D3765" t="str">
        <f>VLOOKUP(B3765,Categorisation_T!$B$4:$C$51,2,FALSE)</f>
        <v>Η1</v>
      </c>
      <c r="E3765">
        <f>HLOOKUP(C3765,Categorisation_T!$D$1:$DH$4,4,FALSE)</f>
        <v>24.2</v>
      </c>
      <c r="F3765" t="str">
        <f t="shared" si="176"/>
        <v>24.2-Η1</v>
      </c>
      <c r="G3765">
        <f>VLOOKUP($B3765,Categorisation_T_Score!$B$1:$DH$51,$C3765+2,FALSE)</f>
        <v>0</v>
      </c>
      <c r="H3765">
        <f>IFERROR(VLOOKUP(G3765,ScoreCards!$C$3:$F$6,4),0)</f>
        <v>0</v>
      </c>
    </row>
    <row r="3766" spans="2:8">
      <c r="B3766">
        <f t="shared" si="177"/>
        <v>38</v>
      </c>
      <c r="C3766">
        <f t="shared" si="178"/>
        <v>57</v>
      </c>
      <c r="D3766" t="str">
        <f>VLOOKUP(B3766,Categorisation_T!$B$4:$C$51,2,FALSE)</f>
        <v>Η1</v>
      </c>
      <c r="E3766">
        <f>HLOOKUP(C3766,Categorisation_T!$D$1:$DH$4,4,FALSE)</f>
        <v>24.3</v>
      </c>
      <c r="F3766" t="str">
        <f t="shared" si="176"/>
        <v>24.3-Η1</v>
      </c>
      <c r="G3766">
        <f>VLOOKUP($B3766,Categorisation_T_Score!$B$1:$DH$51,$C3766+2,FALSE)</f>
        <v>0</v>
      </c>
      <c r="H3766">
        <f>IFERROR(VLOOKUP(G3766,ScoreCards!$C$3:$F$6,4),0)</f>
        <v>0</v>
      </c>
    </row>
    <row r="3767" spans="2:8">
      <c r="B3767">
        <f t="shared" si="177"/>
        <v>38</v>
      </c>
      <c r="C3767">
        <f t="shared" si="178"/>
        <v>58</v>
      </c>
      <c r="D3767" t="str">
        <f>VLOOKUP(B3767,Categorisation_T!$B$4:$C$51,2,FALSE)</f>
        <v>Η1</v>
      </c>
      <c r="E3767">
        <f>HLOOKUP(C3767,Categorisation_T!$D$1:$DH$4,4,FALSE)</f>
        <v>24.4</v>
      </c>
      <c r="F3767" t="str">
        <f t="shared" si="176"/>
        <v>24.4-Η1</v>
      </c>
      <c r="G3767">
        <f>VLOOKUP($B3767,Categorisation_T_Score!$B$1:$DH$51,$C3767+2,FALSE)</f>
        <v>0</v>
      </c>
      <c r="H3767">
        <f>IFERROR(VLOOKUP(G3767,ScoreCards!$C$3:$F$6,4),0)</f>
        <v>0</v>
      </c>
    </row>
    <row r="3768" spans="2:8">
      <c r="B3768">
        <f t="shared" si="177"/>
        <v>38</v>
      </c>
      <c r="C3768">
        <f t="shared" si="178"/>
        <v>59</v>
      </c>
      <c r="D3768" t="str">
        <f>VLOOKUP(B3768,Categorisation_T!$B$4:$C$51,2,FALSE)</f>
        <v>Η1</v>
      </c>
      <c r="E3768">
        <f>HLOOKUP(C3768,Categorisation_T!$D$1:$DH$4,4,FALSE)</f>
        <v>24.5</v>
      </c>
      <c r="F3768" t="str">
        <f t="shared" si="176"/>
        <v>24.5-Η1</v>
      </c>
      <c r="G3768">
        <f>VLOOKUP($B3768,Categorisation_T_Score!$B$1:$DH$51,$C3768+2,FALSE)</f>
        <v>0</v>
      </c>
      <c r="H3768">
        <f>IFERROR(VLOOKUP(G3768,ScoreCards!$C$3:$F$6,4),0)</f>
        <v>0</v>
      </c>
    </row>
    <row r="3769" spans="2:8">
      <c r="B3769">
        <f t="shared" si="177"/>
        <v>38</v>
      </c>
      <c r="C3769">
        <f t="shared" si="178"/>
        <v>60</v>
      </c>
      <c r="D3769" t="str">
        <f>VLOOKUP(B3769,Categorisation_T!$B$4:$C$51,2,FALSE)</f>
        <v>Η1</v>
      </c>
      <c r="E3769">
        <f>HLOOKUP(C3769,Categorisation_T!$D$1:$DH$4,4,FALSE)</f>
        <v>25.1</v>
      </c>
      <c r="F3769" t="str">
        <f t="shared" si="176"/>
        <v>25.1-Η1</v>
      </c>
      <c r="G3769">
        <f>VLOOKUP($B3769,Categorisation_T_Score!$B$1:$DH$51,$C3769+2,FALSE)</f>
        <v>0</v>
      </c>
      <c r="H3769">
        <f>IFERROR(VLOOKUP(G3769,ScoreCards!$C$3:$F$6,4),0)</f>
        <v>0</v>
      </c>
    </row>
    <row r="3770" spans="2:8">
      <c r="B3770">
        <f t="shared" si="177"/>
        <v>38</v>
      </c>
      <c r="C3770">
        <f t="shared" si="178"/>
        <v>61</v>
      </c>
      <c r="D3770" t="str">
        <f>VLOOKUP(B3770,Categorisation_T!$B$4:$C$51,2,FALSE)</f>
        <v>Η1</v>
      </c>
      <c r="E3770">
        <f>HLOOKUP(C3770,Categorisation_T!$D$1:$DH$4,4,FALSE)</f>
        <v>25.2</v>
      </c>
      <c r="F3770" t="str">
        <f t="shared" si="176"/>
        <v>25.2-Η1</v>
      </c>
      <c r="G3770">
        <f>VLOOKUP($B3770,Categorisation_T_Score!$B$1:$DH$51,$C3770+2,FALSE)</f>
        <v>0</v>
      </c>
      <c r="H3770">
        <f>IFERROR(VLOOKUP(G3770,ScoreCards!$C$3:$F$6,4),0)</f>
        <v>0</v>
      </c>
    </row>
    <row r="3771" spans="2:8">
      <c r="B3771">
        <f t="shared" si="177"/>
        <v>38</v>
      </c>
      <c r="C3771">
        <f t="shared" si="178"/>
        <v>62</v>
      </c>
      <c r="D3771" t="str">
        <f>VLOOKUP(B3771,Categorisation_T!$B$4:$C$51,2,FALSE)</f>
        <v>Η1</v>
      </c>
      <c r="E3771">
        <f>HLOOKUP(C3771,Categorisation_T!$D$1:$DH$4,4,FALSE)</f>
        <v>25.3</v>
      </c>
      <c r="F3771" t="str">
        <f t="shared" si="176"/>
        <v>25.3-Η1</v>
      </c>
      <c r="G3771">
        <f>VLOOKUP($B3771,Categorisation_T_Score!$B$1:$DH$51,$C3771+2,FALSE)</f>
        <v>0</v>
      </c>
      <c r="H3771">
        <f>IFERROR(VLOOKUP(G3771,ScoreCards!$C$3:$F$6,4),0)</f>
        <v>0</v>
      </c>
    </row>
    <row r="3772" spans="2:8">
      <c r="B3772">
        <f t="shared" si="177"/>
        <v>38</v>
      </c>
      <c r="C3772">
        <f t="shared" si="178"/>
        <v>63</v>
      </c>
      <c r="D3772" t="str">
        <f>VLOOKUP(B3772,Categorisation_T!$B$4:$C$51,2,FALSE)</f>
        <v>Η1</v>
      </c>
      <c r="E3772">
        <f>HLOOKUP(C3772,Categorisation_T!$D$1:$DH$4,4,FALSE)</f>
        <v>25.4</v>
      </c>
      <c r="F3772" t="str">
        <f t="shared" si="176"/>
        <v>25.4-Η1</v>
      </c>
      <c r="G3772">
        <f>VLOOKUP($B3772,Categorisation_T_Score!$B$1:$DH$51,$C3772+2,FALSE)</f>
        <v>0</v>
      </c>
      <c r="H3772">
        <f>IFERROR(VLOOKUP(G3772,ScoreCards!$C$3:$F$6,4),0)</f>
        <v>0</v>
      </c>
    </row>
    <row r="3773" spans="2:8">
      <c r="B3773">
        <f t="shared" si="177"/>
        <v>38</v>
      </c>
      <c r="C3773">
        <f t="shared" si="178"/>
        <v>64</v>
      </c>
      <c r="D3773" t="str">
        <f>VLOOKUP(B3773,Categorisation_T!$B$4:$C$51,2,FALSE)</f>
        <v>Η1</v>
      </c>
      <c r="E3773">
        <f>HLOOKUP(C3773,Categorisation_T!$D$1:$DH$4,4,FALSE)</f>
        <v>25.5</v>
      </c>
      <c r="F3773" t="str">
        <f t="shared" si="176"/>
        <v>25.5-Η1</v>
      </c>
      <c r="G3773">
        <f>VLOOKUP($B3773,Categorisation_T_Score!$B$1:$DH$51,$C3773+2,FALSE)</f>
        <v>0</v>
      </c>
      <c r="H3773">
        <f>IFERROR(VLOOKUP(G3773,ScoreCards!$C$3:$F$6,4),0)</f>
        <v>0</v>
      </c>
    </row>
    <row r="3774" spans="2:8">
      <c r="B3774">
        <f t="shared" si="177"/>
        <v>38</v>
      </c>
      <c r="C3774">
        <f t="shared" si="178"/>
        <v>65</v>
      </c>
      <c r="D3774" t="str">
        <f>VLOOKUP(B3774,Categorisation_T!$B$4:$C$51,2,FALSE)</f>
        <v>Η1</v>
      </c>
      <c r="E3774">
        <f>HLOOKUP(C3774,Categorisation_T!$D$1:$DH$4,4,FALSE)</f>
        <v>25.6</v>
      </c>
      <c r="F3774" t="str">
        <f t="shared" si="176"/>
        <v>25.6-Η1</v>
      </c>
      <c r="G3774">
        <f>VLOOKUP($B3774,Categorisation_T_Score!$B$1:$DH$51,$C3774+2,FALSE)</f>
        <v>0</v>
      </c>
      <c r="H3774">
        <f>IFERROR(VLOOKUP(G3774,ScoreCards!$C$3:$F$6,4),0)</f>
        <v>0</v>
      </c>
    </row>
    <row r="3775" spans="2:8">
      <c r="B3775">
        <f t="shared" si="177"/>
        <v>38</v>
      </c>
      <c r="C3775">
        <f t="shared" si="178"/>
        <v>66</v>
      </c>
      <c r="D3775" t="str">
        <f>VLOOKUP(B3775,Categorisation_T!$B$4:$C$51,2,FALSE)</f>
        <v>Η1</v>
      </c>
      <c r="E3775">
        <f>HLOOKUP(C3775,Categorisation_T!$D$1:$DH$4,4,FALSE)</f>
        <v>25.7</v>
      </c>
      <c r="F3775" t="str">
        <f t="shared" si="176"/>
        <v>25.7-Η1</v>
      </c>
      <c r="G3775">
        <f>VLOOKUP($B3775,Categorisation_T_Score!$B$1:$DH$51,$C3775+2,FALSE)</f>
        <v>0</v>
      </c>
      <c r="H3775">
        <f>IFERROR(VLOOKUP(G3775,ScoreCards!$C$3:$F$6,4),0)</f>
        <v>0</v>
      </c>
    </row>
    <row r="3776" spans="2:8">
      <c r="B3776">
        <f t="shared" si="177"/>
        <v>38</v>
      </c>
      <c r="C3776">
        <f t="shared" si="178"/>
        <v>67</v>
      </c>
      <c r="D3776" t="str">
        <f>VLOOKUP(B3776,Categorisation_T!$B$4:$C$51,2,FALSE)</f>
        <v>Η1</v>
      </c>
      <c r="E3776">
        <f>HLOOKUP(C3776,Categorisation_T!$D$1:$DH$4,4,FALSE)</f>
        <v>25.9</v>
      </c>
      <c r="F3776" t="str">
        <f t="shared" si="176"/>
        <v>25.9-Η1</v>
      </c>
      <c r="G3776">
        <f>VLOOKUP($B3776,Categorisation_T_Score!$B$1:$DH$51,$C3776+2,FALSE)</f>
        <v>0</v>
      </c>
      <c r="H3776">
        <f>IFERROR(VLOOKUP(G3776,ScoreCards!$C$3:$F$6,4),0)</f>
        <v>0</v>
      </c>
    </row>
    <row r="3777" spans="2:8">
      <c r="B3777">
        <f t="shared" si="177"/>
        <v>38</v>
      </c>
      <c r="C3777">
        <f t="shared" si="178"/>
        <v>68</v>
      </c>
      <c r="D3777" t="str">
        <f>VLOOKUP(B3777,Categorisation_T!$B$4:$C$51,2,FALSE)</f>
        <v>Η1</v>
      </c>
      <c r="E3777" t="str">
        <f>HLOOKUP(C3777,Categorisation_T!$D$1:$DH$4,4,FALSE)</f>
        <v>H</v>
      </c>
      <c r="F3777" t="str">
        <f t="shared" si="176"/>
        <v>H-Η1</v>
      </c>
      <c r="G3777">
        <f>VLOOKUP($B3777,Categorisation_T_Score!$B$1:$DH$51,$C3777+2,FALSE)</f>
        <v>0</v>
      </c>
      <c r="H3777">
        <f>IFERROR(VLOOKUP(G3777,ScoreCards!$C$3:$F$6,4),0)</f>
        <v>0</v>
      </c>
    </row>
    <row r="3778" spans="2:8">
      <c r="B3778">
        <f t="shared" si="177"/>
        <v>38</v>
      </c>
      <c r="C3778">
        <f t="shared" si="178"/>
        <v>69</v>
      </c>
      <c r="D3778" t="str">
        <f>VLOOKUP(B3778,Categorisation_T!$B$4:$C$51,2,FALSE)</f>
        <v>Η1</v>
      </c>
      <c r="E3778">
        <f>HLOOKUP(C3778,Categorisation_T!$D$1:$DH$4,4,FALSE)</f>
        <v>26.1</v>
      </c>
      <c r="F3778" t="str">
        <f t="shared" si="176"/>
        <v>26.1-Η1</v>
      </c>
      <c r="G3778">
        <f>VLOOKUP($B3778,Categorisation_T_Score!$B$1:$DH$51,$C3778+2,FALSE)</f>
        <v>0</v>
      </c>
      <c r="H3778">
        <f>IFERROR(VLOOKUP(G3778,ScoreCards!$C$3:$F$6,4),0)</f>
        <v>0</v>
      </c>
    </row>
    <row r="3779" spans="2:8">
      <c r="B3779">
        <f t="shared" si="177"/>
        <v>38</v>
      </c>
      <c r="C3779">
        <f t="shared" si="178"/>
        <v>70</v>
      </c>
      <c r="D3779" t="str">
        <f>VLOOKUP(B3779,Categorisation_T!$B$4:$C$51,2,FALSE)</f>
        <v>Η1</v>
      </c>
      <c r="E3779">
        <f>HLOOKUP(C3779,Categorisation_T!$D$1:$DH$4,4,FALSE)</f>
        <v>26.2</v>
      </c>
      <c r="F3779" t="str">
        <f t="shared" si="176"/>
        <v>26.2-Η1</v>
      </c>
      <c r="G3779">
        <f>VLOOKUP($B3779,Categorisation_T_Score!$B$1:$DH$51,$C3779+2,FALSE)</f>
        <v>0</v>
      </c>
      <c r="H3779">
        <f>IFERROR(VLOOKUP(G3779,ScoreCards!$C$3:$F$6,4),0)</f>
        <v>0</v>
      </c>
    </row>
    <row r="3780" spans="2:8">
      <c r="B3780">
        <f t="shared" si="177"/>
        <v>38</v>
      </c>
      <c r="C3780">
        <f t="shared" si="178"/>
        <v>71</v>
      </c>
      <c r="D3780" t="str">
        <f>VLOOKUP(B3780,Categorisation_T!$B$4:$C$51,2,FALSE)</f>
        <v>Η1</v>
      </c>
      <c r="E3780">
        <f>HLOOKUP(C3780,Categorisation_T!$D$1:$DH$4,4,FALSE)</f>
        <v>26.3</v>
      </c>
      <c r="F3780" t="str">
        <f t="shared" si="176"/>
        <v>26.3-Η1</v>
      </c>
      <c r="G3780">
        <f>VLOOKUP($B3780,Categorisation_T_Score!$B$1:$DH$51,$C3780+2,FALSE)</f>
        <v>0</v>
      </c>
      <c r="H3780">
        <f>IFERROR(VLOOKUP(G3780,ScoreCards!$C$3:$F$6,4),0)</f>
        <v>0</v>
      </c>
    </row>
    <row r="3781" spans="2:8">
      <c r="B3781">
        <f t="shared" si="177"/>
        <v>38</v>
      </c>
      <c r="C3781">
        <f t="shared" si="178"/>
        <v>72</v>
      </c>
      <c r="D3781" t="str">
        <f>VLOOKUP(B3781,Categorisation_T!$B$4:$C$51,2,FALSE)</f>
        <v>Η1</v>
      </c>
      <c r="E3781">
        <f>HLOOKUP(C3781,Categorisation_T!$D$1:$DH$4,4,FALSE)</f>
        <v>26.4</v>
      </c>
      <c r="F3781" t="str">
        <f t="shared" ref="F3781:F3844" si="179">E3781&amp;"-"&amp;D3781</f>
        <v>26.4-Η1</v>
      </c>
      <c r="G3781">
        <f>VLOOKUP($B3781,Categorisation_T_Score!$B$1:$DH$51,$C3781+2,FALSE)</f>
        <v>0</v>
      </c>
      <c r="H3781">
        <f>IFERROR(VLOOKUP(G3781,ScoreCards!$C$3:$F$6,4),0)</f>
        <v>0</v>
      </c>
    </row>
    <row r="3782" spans="2:8">
      <c r="B3782">
        <f t="shared" si="177"/>
        <v>38</v>
      </c>
      <c r="C3782">
        <f t="shared" si="178"/>
        <v>73</v>
      </c>
      <c r="D3782" t="str">
        <f>VLOOKUP(B3782,Categorisation_T!$B$4:$C$51,2,FALSE)</f>
        <v>Η1</v>
      </c>
      <c r="E3782">
        <f>HLOOKUP(C3782,Categorisation_T!$D$1:$DH$4,4,FALSE)</f>
        <v>26.5</v>
      </c>
      <c r="F3782" t="str">
        <f t="shared" si="179"/>
        <v>26.5-Η1</v>
      </c>
      <c r="G3782">
        <f>VLOOKUP($B3782,Categorisation_T_Score!$B$1:$DH$51,$C3782+2,FALSE)</f>
        <v>0</v>
      </c>
      <c r="H3782">
        <f>IFERROR(VLOOKUP(G3782,ScoreCards!$C$3:$F$6,4),0)</f>
        <v>0</v>
      </c>
    </row>
    <row r="3783" spans="2:8">
      <c r="B3783">
        <f t="shared" si="177"/>
        <v>38</v>
      </c>
      <c r="C3783">
        <f t="shared" si="178"/>
        <v>74</v>
      </c>
      <c r="D3783" t="str">
        <f>VLOOKUP(B3783,Categorisation_T!$B$4:$C$51,2,FALSE)</f>
        <v>Η1</v>
      </c>
      <c r="E3783">
        <f>HLOOKUP(C3783,Categorisation_T!$D$1:$DH$4,4,FALSE)</f>
        <v>26.6</v>
      </c>
      <c r="F3783" t="str">
        <f t="shared" si="179"/>
        <v>26.6-Η1</v>
      </c>
      <c r="G3783">
        <f>VLOOKUP($B3783,Categorisation_T_Score!$B$1:$DH$51,$C3783+2,FALSE)</f>
        <v>0</v>
      </c>
      <c r="H3783">
        <f>IFERROR(VLOOKUP(G3783,ScoreCards!$C$3:$F$6,4),0)</f>
        <v>0</v>
      </c>
    </row>
    <row r="3784" spans="2:8">
      <c r="B3784">
        <f t="shared" si="177"/>
        <v>38</v>
      </c>
      <c r="C3784">
        <f t="shared" si="178"/>
        <v>75</v>
      </c>
      <c r="D3784" t="str">
        <f>VLOOKUP(B3784,Categorisation_T!$B$4:$C$51,2,FALSE)</f>
        <v>Η1</v>
      </c>
      <c r="E3784">
        <f>HLOOKUP(C3784,Categorisation_T!$D$1:$DH$4,4,FALSE)</f>
        <v>26.7</v>
      </c>
      <c r="F3784" t="str">
        <f t="shared" si="179"/>
        <v>26.7-Η1</v>
      </c>
      <c r="G3784">
        <f>VLOOKUP($B3784,Categorisation_T_Score!$B$1:$DH$51,$C3784+2,FALSE)</f>
        <v>0</v>
      </c>
      <c r="H3784">
        <f>IFERROR(VLOOKUP(G3784,ScoreCards!$C$3:$F$6,4),0)</f>
        <v>0</v>
      </c>
    </row>
    <row r="3785" spans="2:8">
      <c r="B3785">
        <f t="shared" si="177"/>
        <v>38</v>
      </c>
      <c r="C3785">
        <f t="shared" si="178"/>
        <v>76</v>
      </c>
      <c r="D3785" t="str">
        <f>VLOOKUP(B3785,Categorisation_T!$B$4:$C$51,2,FALSE)</f>
        <v>Η1</v>
      </c>
      <c r="E3785">
        <f>HLOOKUP(C3785,Categorisation_T!$D$1:$DH$4,4,FALSE)</f>
        <v>26.8</v>
      </c>
      <c r="F3785" t="str">
        <f t="shared" si="179"/>
        <v>26.8-Η1</v>
      </c>
      <c r="G3785">
        <f>VLOOKUP($B3785,Categorisation_T_Score!$B$1:$DH$51,$C3785+2,FALSE)</f>
        <v>0</v>
      </c>
      <c r="H3785">
        <f>IFERROR(VLOOKUP(G3785,ScoreCards!$C$3:$F$6,4),0)</f>
        <v>0</v>
      </c>
    </row>
    <row r="3786" spans="2:8">
      <c r="B3786">
        <f t="shared" si="177"/>
        <v>38</v>
      </c>
      <c r="C3786">
        <f t="shared" si="178"/>
        <v>77</v>
      </c>
      <c r="D3786" t="str">
        <f>VLOOKUP(B3786,Categorisation_T!$B$4:$C$51,2,FALSE)</f>
        <v>Η1</v>
      </c>
      <c r="E3786">
        <f>HLOOKUP(C3786,Categorisation_T!$D$1:$DH$4,4,FALSE)</f>
        <v>27.1</v>
      </c>
      <c r="F3786" t="str">
        <f t="shared" si="179"/>
        <v>27.1-Η1</v>
      </c>
      <c r="G3786">
        <f>VLOOKUP($B3786,Categorisation_T_Score!$B$1:$DH$51,$C3786+2,FALSE)</f>
        <v>0</v>
      </c>
      <c r="H3786">
        <f>IFERROR(VLOOKUP(G3786,ScoreCards!$C$3:$F$6,4),0)</f>
        <v>0</v>
      </c>
    </row>
    <row r="3787" spans="2:8">
      <c r="B3787">
        <f t="shared" si="177"/>
        <v>38</v>
      </c>
      <c r="C3787">
        <f t="shared" si="178"/>
        <v>78</v>
      </c>
      <c r="D3787" t="str">
        <f>VLOOKUP(B3787,Categorisation_T!$B$4:$C$51,2,FALSE)</f>
        <v>Η1</v>
      </c>
      <c r="E3787">
        <f>HLOOKUP(C3787,Categorisation_T!$D$1:$DH$4,4,FALSE)</f>
        <v>27.2</v>
      </c>
      <c r="F3787" t="str">
        <f t="shared" si="179"/>
        <v>27.2-Η1</v>
      </c>
      <c r="G3787">
        <f>VLOOKUP($B3787,Categorisation_T_Score!$B$1:$DH$51,$C3787+2,FALSE)</f>
        <v>0</v>
      </c>
      <c r="H3787">
        <f>IFERROR(VLOOKUP(G3787,ScoreCards!$C$3:$F$6,4),0)</f>
        <v>0</v>
      </c>
    </row>
    <row r="3788" spans="2:8">
      <c r="B3788">
        <f t="shared" si="177"/>
        <v>38</v>
      </c>
      <c r="C3788">
        <f t="shared" si="178"/>
        <v>79</v>
      </c>
      <c r="D3788" t="str">
        <f>VLOOKUP(B3788,Categorisation_T!$B$4:$C$51,2,FALSE)</f>
        <v>Η1</v>
      </c>
      <c r="E3788">
        <f>HLOOKUP(C3788,Categorisation_T!$D$1:$DH$4,4,FALSE)</f>
        <v>27.3</v>
      </c>
      <c r="F3788" t="str">
        <f t="shared" si="179"/>
        <v>27.3-Η1</v>
      </c>
      <c r="G3788">
        <f>VLOOKUP($B3788,Categorisation_T_Score!$B$1:$DH$51,$C3788+2,FALSE)</f>
        <v>0</v>
      </c>
      <c r="H3788">
        <f>IFERROR(VLOOKUP(G3788,ScoreCards!$C$3:$F$6,4),0)</f>
        <v>0</v>
      </c>
    </row>
    <row r="3789" spans="2:8">
      <c r="B3789">
        <f t="shared" si="177"/>
        <v>38</v>
      </c>
      <c r="C3789">
        <f t="shared" si="178"/>
        <v>80</v>
      </c>
      <c r="D3789" t="str">
        <f>VLOOKUP(B3789,Categorisation_T!$B$4:$C$51,2,FALSE)</f>
        <v>Η1</v>
      </c>
      <c r="E3789">
        <f>HLOOKUP(C3789,Categorisation_T!$D$1:$DH$4,4,FALSE)</f>
        <v>27.4</v>
      </c>
      <c r="F3789" t="str">
        <f t="shared" si="179"/>
        <v>27.4-Η1</v>
      </c>
      <c r="G3789">
        <f>VLOOKUP($B3789,Categorisation_T_Score!$B$1:$DH$51,$C3789+2,FALSE)</f>
        <v>0</v>
      </c>
      <c r="H3789">
        <f>IFERROR(VLOOKUP(G3789,ScoreCards!$C$3:$F$6,4),0)</f>
        <v>0</v>
      </c>
    </row>
    <row r="3790" spans="2:8">
      <c r="B3790">
        <f t="shared" si="177"/>
        <v>38</v>
      </c>
      <c r="C3790">
        <f t="shared" si="178"/>
        <v>81</v>
      </c>
      <c r="D3790" t="str">
        <f>VLOOKUP(B3790,Categorisation_T!$B$4:$C$51,2,FALSE)</f>
        <v>Η1</v>
      </c>
      <c r="E3790">
        <f>HLOOKUP(C3790,Categorisation_T!$D$1:$DH$4,4,FALSE)</f>
        <v>27.5</v>
      </c>
      <c r="F3790" t="str">
        <f t="shared" si="179"/>
        <v>27.5-Η1</v>
      </c>
      <c r="G3790">
        <f>VLOOKUP($B3790,Categorisation_T_Score!$B$1:$DH$51,$C3790+2,FALSE)</f>
        <v>0</v>
      </c>
      <c r="H3790">
        <f>IFERROR(VLOOKUP(G3790,ScoreCards!$C$3:$F$6,4),0)</f>
        <v>0</v>
      </c>
    </row>
    <row r="3791" spans="2:8">
      <c r="B3791">
        <f t="shared" si="177"/>
        <v>38</v>
      </c>
      <c r="C3791">
        <f t="shared" si="178"/>
        <v>82</v>
      </c>
      <c r="D3791" t="str">
        <f>VLOOKUP(B3791,Categorisation_T!$B$4:$C$51,2,FALSE)</f>
        <v>Η1</v>
      </c>
      <c r="E3791">
        <f>HLOOKUP(C3791,Categorisation_T!$D$1:$DH$4,4,FALSE)</f>
        <v>27.9</v>
      </c>
      <c r="F3791" t="str">
        <f t="shared" si="179"/>
        <v>27.9-Η1</v>
      </c>
      <c r="G3791">
        <f>VLOOKUP($B3791,Categorisation_T_Score!$B$1:$DH$51,$C3791+2,FALSE)</f>
        <v>0</v>
      </c>
      <c r="H3791">
        <f>IFERROR(VLOOKUP(G3791,ScoreCards!$C$3:$F$6,4),0)</f>
        <v>0</v>
      </c>
    </row>
    <row r="3792" spans="2:8">
      <c r="B3792">
        <f t="shared" si="177"/>
        <v>38</v>
      </c>
      <c r="C3792">
        <f t="shared" si="178"/>
        <v>83</v>
      </c>
      <c r="D3792" t="str">
        <f>VLOOKUP(B3792,Categorisation_T!$B$4:$C$51,2,FALSE)</f>
        <v>Η1</v>
      </c>
      <c r="E3792">
        <f>HLOOKUP(C3792,Categorisation_T!$D$1:$DH$4,4,FALSE)</f>
        <v>95.1</v>
      </c>
      <c r="F3792" t="str">
        <f t="shared" si="179"/>
        <v>95.1-Η1</v>
      </c>
      <c r="G3792">
        <f>VLOOKUP($B3792,Categorisation_T_Score!$B$1:$DH$51,$C3792+2,FALSE)</f>
        <v>0</v>
      </c>
      <c r="H3792">
        <f>IFERROR(VLOOKUP(G3792,ScoreCards!$C$3:$F$6,4),0)</f>
        <v>0</v>
      </c>
    </row>
    <row r="3793" spans="2:8">
      <c r="B3793">
        <f t="shared" si="177"/>
        <v>38</v>
      </c>
      <c r="C3793">
        <f t="shared" si="178"/>
        <v>84</v>
      </c>
      <c r="D3793" t="str">
        <f>VLOOKUP(B3793,Categorisation_T!$B$4:$C$51,2,FALSE)</f>
        <v>Η1</v>
      </c>
      <c r="E3793">
        <f>HLOOKUP(C3793,Categorisation_T!$D$1:$DH$4,4,FALSE)</f>
        <v>95.2</v>
      </c>
      <c r="F3793" t="str">
        <f t="shared" si="179"/>
        <v>95.2-Η1</v>
      </c>
      <c r="G3793">
        <f>VLOOKUP($B3793,Categorisation_T_Score!$B$1:$DH$51,$C3793+2,FALSE)</f>
        <v>0</v>
      </c>
      <c r="H3793">
        <f>IFERROR(VLOOKUP(G3793,ScoreCards!$C$3:$F$6,4),0)</f>
        <v>0</v>
      </c>
    </row>
    <row r="3794" spans="2:8">
      <c r="B3794">
        <f t="shared" si="177"/>
        <v>38</v>
      </c>
      <c r="C3794">
        <f t="shared" si="178"/>
        <v>85</v>
      </c>
      <c r="D3794" t="str">
        <f>VLOOKUP(B3794,Categorisation_T!$B$4:$C$51,2,FALSE)</f>
        <v>Η1</v>
      </c>
      <c r="E3794" t="str">
        <f>HLOOKUP(C3794,Categorisation_T!$D$1:$DH$4,4,FALSE)</f>
        <v>I</v>
      </c>
      <c r="F3794" t="str">
        <f t="shared" si="179"/>
        <v>I-Η1</v>
      </c>
      <c r="G3794">
        <f>VLOOKUP($B3794,Categorisation_T_Score!$B$1:$DH$51,$C3794+2,FALSE)</f>
        <v>0</v>
      </c>
      <c r="H3794">
        <f>IFERROR(VLOOKUP(G3794,ScoreCards!$C$3:$F$6,4),0)</f>
        <v>0</v>
      </c>
    </row>
    <row r="3795" spans="2:8">
      <c r="B3795">
        <f t="shared" si="177"/>
        <v>38</v>
      </c>
      <c r="C3795">
        <f t="shared" si="178"/>
        <v>86</v>
      </c>
      <c r="D3795" t="str">
        <f>VLOOKUP(B3795,Categorisation_T!$B$4:$C$51,2,FALSE)</f>
        <v>Η1</v>
      </c>
      <c r="E3795">
        <f>HLOOKUP(C3795,Categorisation_T!$D$1:$DH$4,4,FALSE)</f>
        <v>28.1</v>
      </c>
      <c r="F3795" t="str">
        <f t="shared" si="179"/>
        <v>28.1-Η1</v>
      </c>
      <c r="G3795">
        <f>VLOOKUP($B3795,Categorisation_T_Score!$B$1:$DH$51,$C3795+2,FALSE)</f>
        <v>0</v>
      </c>
      <c r="H3795">
        <f>IFERROR(VLOOKUP(G3795,ScoreCards!$C$3:$F$6,4),0)</f>
        <v>0</v>
      </c>
    </row>
    <row r="3796" spans="2:8">
      <c r="B3796">
        <f t="shared" si="177"/>
        <v>38</v>
      </c>
      <c r="C3796">
        <f t="shared" si="178"/>
        <v>87</v>
      </c>
      <c r="D3796" t="str">
        <f>VLOOKUP(B3796,Categorisation_T!$B$4:$C$51,2,FALSE)</f>
        <v>Η1</v>
      </c>
      <c r="E3796">
        <f>HLOOKUP(C3796,Categorisation_T!$D$1:$DH$4,4,FALSE)</f>
        <v>28.2</v>
      </c>
      <c r="F3796" t="str">
        <f t="shared" si="179"/>
        <v>28.2-Η1</v>
      </c>
      <c r="G3796">
        <f>VLOOKUP($B3796,Categorisation_T_Score!$B$1:$DH$51,$C3796+2,FALSE)</f>
        <v>0</v>
      </c>
      <c r="H3796">
        <f>IFERROR(VLOOKUP(G3796,ScoreCards!$C$3:$F$6,4),0)</f>
        <v>0</v>
      </c>
    </row>
    <row r="3797" spans="2:8">
      <c r="B3797">
        <f t="shared" si="177"/>
        <v>38</v>
      </c>
      <c r="C3797">
        <f t="shared" si="178"/>
        <v>88</v>
      </c>
      <c r="D3797" t="str">
        <f>VLOOKUP(B3797,Categorisation_T!$B$4:$C$51,2,FALSE)</f>
        <v>Η1</v>
      </c>
      <c r="E3797">
        <f>HLOOKUP(C3797,Categorisation_T!$D$1:$DH$4,4,FALSE)</f>
        <v>28.3</v>
      </c>
      <c r="F3797" t="str">
        <f t="shared" si="179"/>
        <v>28.3-Η1</v>
      </c>
      <c r="G3797">
        <f>VLOOKUP($B3797,Categorisation_T_Score!$B$1:$DH$51,$C3797+2,FALSE)</f>
        <v>0</v>
      </c>
      <c r="H3797">
        <f>IFERROR(VLOOKUP(G3797,ScoreCards!$C$3:$F$6,4),0)</f>
        <v>0</v>
      </c>
    </row>
    <row r="3798" spans="2:8">
      <c r="B3798">
        <f t="shared" si="177"/>
        <v>38</v>
      </c>
      <c r="C3798">
        <f t="shared" si="178"/>
        <v>89</v>
      </c>
      <c r="D3798" t="str">
        <f>VLOOKUP(B3798,Categorisation_T!$B$4:$C$51,2,FALSE)</f>
        <v>Η1</v>
      </c>
      <c r="E3798">
        <f>HLOOKUP(C3798,Categorisation_T!$D$1:$DH$4,4,FALSE)</f>
        <v>28.4</v>
      </c>
      <c r="F3798" t="str">
        <f t="shared" si="179"/>
        <v>28.4-Η1</v>
      </c>
      <c r="G3798">
        <f>VLOOKUP($B3798,Categorisation_T_Score!$B$1:$DH$51,$C3798+2,FALSE)</f>
        <v>0</v>
      </c>
      <c r="H3798">
        <f>IFERROR(VLOOKUP(G3798,ScoreCards!$C$3:$F$6,4),0)</f>
        <v>0</v>
      </c>
    </row>
    <row r="3799" spans="2:8">
      <c r="B3799">
        <f t="shared" si="177"/>
        <v>38</v>
      </c>
      <c r="C3799">
        <f t="shared" si="178"/>
        <v>90</v>
      </c>
      <c r="D3799" t="str">
        <f>VLOOKUP(B3799,Categorisation_T!$B$4:$C$51,2,FALSE)</f>
        <v>Η1</v>
      </c>
      <c r="E3799">
        <f>HLOOKUP(C3799,Categorisation_T!$D$1:$DH$4,4,FALSE)</f>
        <v>28.9</v>
      </c>
      <c r="F3799" t="str">
        <f t="shared" si="179"/>
        <v>28.9-Η1</v>
      </c>
      <c r="G3799">
        <f>VLOOKUP($B3799,Categorisation_T_Score!$B$1:$DH$51,$C3799+2,FALSE)</f>
        <v>0</v>
      </c>
      <c r="H3799">
        <f>IFERROR(VLOOKUP(G3799,ScoreCards!$C$3:$F$6,4),0)</f>
        <v>0</v>
      </c>
    </row>
    <row r="3800" spans="2:8">
      <c r="B3800">
        <f t="shared" si="177"/>
        <v>38</v>
      </c>
      <c r="C3800">
        <f t="shared" si="178"/>
        <v>91</v>
      </c>
      <c r="D3800" t="str">
        <f>VLOOKUP(B3800,Categorisation_T!$B$4:$C$51,2,FALSE)</f>
        <v>Η1</v>
      </c>
      <c r="E3800">
        <f>HLOOKUP(C3800,Categorisation_T!$D$1:$DH$4,4,FALSE)</f>
        <v>29.1</v>
      </c>
      <c r="F3800" t="str">
        <f t="shared" si="179"/>
        <v>29.1-Η1</v>
      </c>
      <c r="G3800">
        <f>VLOOKUP($B3800,Categorisation_T_Score!$B$1:$DH$51,$C3800+2,FALSE)</f>
        <v>0</v>
      </c>
      <c r="H3800">
        <f>IFERROR(VLOOKUP(G3800,ScoreCards!$C$3:$F$6,4),0)</f>
        <v>0</v>
      </c>
    </row>
    <row r="3801" spans="2:8">
      <c r="B3801">
        <f t="shared" si="177"/>
        <v>38</v>
      </c>
      <c r="C3801">
        <f t="shared" si="178"/>
        <v>92</v>
      </c>
      <c r="D3801" t="str">
        <f>VLOOKUP(B3801,Categorisation_T!$B$4:$C$51,2,FALSE)</f>
        <v>Η1</v>
      </c>
      <c r="E3801">
        <f>HLOOKUP(C3801,Categorisation_T!$D$1:$DH$4,4,FALSE)</f>
        <v>29.2</v>
      </c>
      <c r="F3801" t="str">
        <f t="shared" si="179"/>
        <v>29.2-Η1</v>
      </c>
      <c r="G3801">
        <f>VLOOKUP($B3801,Categorisation_T_Score!$B$1:$DH$51,$C3801+2,FALSE)</f>
        <v>0</v>
      </c>
      <c r="H3801">
        <f>IFERROR(VLOOKUP(G3801,ScoreCards!$C$3:$F$6,4),0)</f>
        <v>0</v>
      </c>
    </row>
    <row r="3802" spans="2:8">
      <c r="B3802">
        <f t="shared" si="177"/>
        <v>38</v>
      </c>
      <c r="C3802">
        <f t="shared" si="178"/>
        <v>93</v>
      </c>
      <c r="D3802" t="str">
        <f>VLOOKUP(B3802,Categorisation_T!$B$4:$C$51,2,FALSE)</f>
        <v>Η1</v>
      </c>
      <c r="E3802">
        <f>HLOOKUP(C3802,Categorisation_T!$D$1:$DH$4,4,FALSE)</f>
        <v>29.3</v>
      </c>
      <c r="F3802" t="str">
        <f t="shared" si="179"/>
        <v>29.3-Η1</v>
      </c>
      <c r="G3802">
        <f>VLOOKUP($B3802,Categorisation_T_Score!$B$1:$DH$51,$C3802+2,FALSE)</f>
        <v>0</v>
      </c>
      <c r="H3802">
        <f>IFERROR(VLOOKUP(G3802,ScoreCards!$C$3:$F$6,4),0)</f>
        <v>0</v>
      </c>
    </row>
    <row r="3803" spans="2:8">
      <c r="B3803">
        <f t="shared" si="177"/>
        <v>38</v>
      </c>
      <c r="C3803">
        <f t="shared" si="178"/>
        <v>94</v>
      </c>
      <c r="D3803" t="str">
        <f>VLOOKUP(B3803,Categorisation_T!$B$4:$C$51,2,FALSE)</f>
        <v>Η1</v>
      </c>
      <c r="E3803">
        <f>HLOOKUP(C3803,Categorisation_T!$D$1:$DH$4,4,FALSE)</f>
        <v>30</v>
      </c>
      <c r="F3803" t="str">
        <f t="shared" si="179"/>
        <v>30-Η1</v>
      </c>
      <c r="G3803">
        <f>VLOOKUP($B3803,Categorisation_T_Score!$B$1:$DH$51,$C3803+2,FALSE)</f>
        <v>0</v>
      </c>
      <c r="H3803">
        <f>IFERROR(VLOOKUP(G3803,ScoreCards!$C$3:$F$6,4),0)</f>
        <v>0</v>
      </c>
    </row>
    <row r="3804" spans="2:8">
      <c r="B3804">
        <f t="shared" si="177"/>
        <v>38</v>
      </c>
      <c r="C3804">
        <f t="shared" si="178"/>
        <v>95</v>
      </c>
      <c r="D3804" t="str">
        <f>VLOOKUP(B3804,Categorisation_T!$B$4:$C$51,2,FALSE)</f>
        <v>Η1</v>
      </c>
      <c r="E3804">
        <f>HLOOKUP(C3804,Categorisation_T!$D$1:$DH$4,4,FALSE)</f>
        <v>33.1</v>
      </c>
      <c r="F3804" t="str">
        <f t="shared" si="179"/>
        <v>33.1-Η1</v>
      </c>
      <c r="G3804">
        <f>VLOOKUP($B3804,Categorisation_T_Score!$B$1:$DH$51,$C3804+2,FALSE)</f>
        <v>0</v>
      </c>
      <c r="H3804">
        <f>IFERROR(VLOOKUP(G3804,ScoreCards!$C$3:$F$6,4),0)</f>
        <v>0</v>
      </c>
    </row>
    <row r="3805" spans="2:8">
      <c r="B3805">
        <f t="shared" si="177"/>
        <v>38</v>
      </c>
      <c r="C3805">
        <f t="shared" si="178"/>
        <v>96</v>
      </c>
      <c r="D3805" t="str">
        <f>VLOOKUP(B3805,Categorisation_T!$B$4:$C$51,2,FALSE)</f>
        <v>Η1</v>
      </c>
      <c r="E3805">
        <f>HLOOKUP(C3805,Categorisation_T!$D$1:$DH$4,4,FALSE)</f>
        <v>33.200000000000003</v>
      </c>
      <c r="F3805" t="str">
        <f t="shared" si="179"/>
        <v>33.2-Η1</v>
      </c>
      <c r="G3805">
        <f>VLOOKUP($B3805,Categorisation_T_Score!$B$1:$DH$51,$C3805+2,FALSE)</f>
        <v>0</v>
      </c>
      <c r="H3805">
        <f>IFERROR(VLOOKUP(G3805,ScoreCards!$C$3:$F$6,4),0)</f>
        <v>0</v>
      </c>
    </row>
    <row r="3806" spans="2:8">
      <c r="B3806">
        <f t="shared" si="177"/>
        <v>38</v>
      </c>
      <c r="C3806">
        <f t="shared" si="178"/>
        <v>97</v>
      </c>
      <c r="D3806" t="str">
        <f>VLOOKUP(B3806,Categorisation_T!$B$4:$C$51,2,FALSE)</f>
        <v>Η1</v>
      </c>
      <c r="E3806" t="str">
        <f>HLOOKUP(C3806,Categorisation_T!$D$1:$DH$4,4,FALSE)</f>
        <v>J</v>
      </c>
      <c r="F3806" t="str">
        <f t="shared" si="179"/>
        <v>J-Η1</v>
      </c>
      <c r="G3806">
        <f>VLOOKUP($B3806,Categorisation_T_Score!$B$1:$DH$51,$C3806+2,FALSE)</f>
        <v>0</v>
      </c>
      <c r="H3806">
        <f>IFERROR(VLOOKUP(G3806,ScoreCards!$C$3:$F$6,4),0)</f>
        <v>0</v>
      </c>
    </row>
    <row r="3807" spans="2:8">
      <c r="B3807">
        <f t="shared" si="177"/>
        <v>38</v>
      </c>
      <c r="C3807">
        <f t="shared" si="178"/>
        <v>98</v>
      </c>
      <c r="D3807" t="str">
        <f>VLOOKUP(B3807,Categorisation_T!$B$4:$C$51,2,FALSE)</f>
        <v>Η1</v>
      </c>
      <c r="E3807">
        <f>HLOOKUP(C3807,Categorisation_T!$D$1:$DH$4,4,FALSE)</f>
        <v>31</v>
      </c>
      <c r="F3807" t="str">
        <f t="shared" si="179"/>
        <v>31-Η1</v>
      </c>
      <c r="G3807">
        <f>VLOOKUP($B3807,Categorisation_T_Score!$B$1:$DH$51,$C3807+2,FALSE)</f>
        <v>0</v>
      </c>
      <c r="H3807">
        <f>IFERROR(VLOOKUP(G3807,ScoreCards!$C$3:$F$6,4),0)</f>
        <v>0</v>
      </c>
    </row>
    <row r="3808" spans="2:8">
      <c r="B3808">
        <f t="shared" si="177"/>
        <v>38</v>
      </c>
      <c r="C3808">
        <f t="shared" si="178"/>
        <v>99</v>
      </c>
      <c r="D3808" t="str">
        <f>VLOOKUP(B3808,Categorisation_T!$B$4:$C$51,2,FALSE)</f>
        <v>Η1</v>
      </c>
      <c r="E3808">
        <f>HLOOKUP(C3808,Categorisation_T!$D$1:$DH$4,4,FALSE)</f>
        <v>32.1</v>
      </c>
      <c r="F3808" t="str">
        <f t="shared" si="179"/>
        <v>32.1-Η1</v>
      </c>
      <c r="G3808">
        <f>VLOOKUP($B3808,Categorisation_T_Score!$B$1:$DH$51,$C3808+2,FALSE)</f>
        <v>0</v>
      </c>
      <c r="H3808">
        <f>IFERROR(VLOOKUP(G3808,ScoreCards!$C$3:$F$6,4),0)</f>
        <v>0</v>
      </c>
    </row>
    <row r="3809" spans="2:8">
      <c r="B3809">
        <f t="shared" si="177"/>
        <v>38</v>
      </c>
      <c r="C3809">
        <f t="shared" si="178"/>
        <v>100</v>
      </c>
      <c r="D3809" t="str">
        <f>VLOOKUP(B3809,Categorisation_T!$B$4:$C$51,2,FALSE)</f>
        <v>Η1</v>
      </c>
      <c r="E3809">
        <f>HLOOKUP(C3809,Categorisation_T!$D$1:$DH$4,4,FALSE)</f>
        <v>32.200000000000003</v>
      </c>
      <c r="F3809" t="str">
        <f t="shared" si="179"/>
        <v>32.2-Η1</v>
      </c>
      <c r="G3809">
        <f>VLOOKUP($B3809,Categorisation_T_Score!$B$1:$DH$51,$C3809+2,FALSE)</f>
        <v>0</v>
      </c>
      <c r="H3809">
        <f>IFERROR(VLOOKUP(G3809,ScoreCards!$C$3:$F$6,4),0)</f>
        <v>0</v>
      </c>
    </row>
    <row r="3810" spans="2:8">
      <c r="B3810">
        <f t="shared" si="177"/>
        <v>38</v>
      </c>
      <c r="C3810">
        <f t="shared" si="178"/>
        <v>101</v>
      </c>
      <c r="D3810" t="str">
        <f>VLOOKUP(B3810,Categorisation_T!$B$4:$C$51,2,FALSE)</f>
        <v>Η1</v>
      </c>
      <c r="E3810">
        <f>HLOOKUP(C3810,Categorisation_T!$D$1:$DH$4,4,FALSE)</f>
        <v>32.299999999999997</v>
      </c>
      <c r="F3810" t="str">
        <f t="shared" si="179"/>
        <v>32.3-Η1</v>
      </c>
      <c r="G3810">
        <f>VLOOKUP($B3810,Categorisation_T_Score!$B$1:$DH$51,$C3810+2,FALSE)</f>
        <v>0</v>
      </c>
      <c r="H3810">
        <f>IFERROR(VLOOKUP(G3810,ScoreCards!$C$3:$F$6,4),0)</f>
        <v>0</v>
      </c>
    </row>
    <row r="3811" spans="2:8">
      <c r="B3811">
        <f t="shared" si="177"/>
        <v>38</v>
      </c>
      <c r="C3811">
        <f t="shared" si="178"/>
        <v>102</v>
      </c>
      <c r="D3811" t="str">
        <f>VLOOKUP(B3811,Categorisation_T!$B$4:$C$51,2,FALSE)</f>
        <v>Η1</v>
      </c>
      <c r="E3811">
        <f>HLOOKUP(C3811,Categorisation_T!$D$1:$DH$4,4,FALSE)</f>
        <v>32.4</v>
      </c>
      <c r="F3811" t="str">
        <f t="shared" si="179"/>
        <v>32.4-Η1</v>
      </c>
      <c r="G3811">
        <f>VLOOKUP($B3811,Categorisation_T_Score!$B$1:$DH$51,$C3811+2,FALSE)</f>
        <v>0</v>
      </c>
      <c r="H3811">
        <f>IFERROR(VLOOKUP(G3811,ScoreCards!$C$3:$F$6,4),0)</f>
        <v>0</v>
      </c>
    </row>
    <row r="3812" spans="2:8">
      <c r="B3812">
        <f t="shared" si="177"/>
        <v>38</v>
      </c>
      <c r="C3812">
        <f t="shared" si="178"/>
        <v>103</v>
      </c>
      <c r="D3812" t="str">
        <f>VLOOKUP(B3812,Categorisation_T!$B$4:$C$51,2,FALSE)</f>
        <v>Η1</v>
      </c>
      <c r="E3812">
        <f>HLOOKUP(C3812,Categorisation_T!$D$1:$DH$4,4,FALSE)</f>
        <v>32.5</v>
      </c>
      <c r="F3812" t="str">
        <f t="shared" si="179"/>
        <v>32.5-Η1</v>
      </c>
      <c r="G3812">
        <f>VLOOKUP($B3812,Categorisation_T_Score!$B$1:$DH$51,$C3812+2,FALSE)</f>
        <v>0</v>
      </c>
      <c r="H3812">
        <f>IFERROR(VLOOKUP(G3812,ScoreCards!$C$3:$F$6,4),0)</f>
        <v>0</v>
      </c>
    </row>
    <row r="3813" spans="2:8">
      <c r="B3813">
        <f t="shared" si="177"/>
        <v>38</v>
      </c>
      <c r="C3813">
        <f t="shared" si="178"/>
        <v>104</v>
      </c>
      <c r="D3813" t="str">
        <f>VLOOKUP(B3813,Categorisation_T!$B$4:$C$51,2,FALSE)</f>
        <v>Η1</v>
      </c>
      <c r="E3813">
        <f>HLOOKUP(C3813,Categorisation_T!$D$1:$DH$4,4,FALSE)</f>
        <v>32.9</v>
      </c>
      <c r="F3813" t="str">
        <f t="shared" si="179"/>
        <v>32.9-Η1</v>
      </c>
      <c r="G3813">
        <f>VLOOKUP($B3813,Categorisation_T_Score!$B$1:$DH$51,$C3813+2,FALSE)</f>
        <v>0</v>
      </c>
      <c r="H3813">
        <f>IFERROR(VLOOKUP(G3813,ScoreCards!$C$3:$F$6,4),0)</f>
        <v>0</v>
      </c>
    </row>
    <row r="3814" spans="2:8">
      <c r="B3814">
        <f t="shared" si="177"/>
        <v>38</v>
      </c>
      <c r="C3814">
        <f t="shared" si="178"/>
        <v>105</v>
      </c>
      <c r="D3814" t="str">
        <f>VLOOKUP(B3814,Categorisation_T!$B$4:$C$51,2,FALSE)</f>
        <v>Η1</v>
      </c>
      <c r="E3814">
        <f>HLOOKUP(C3814,Categorisation_T!$D$1:$DH$4,4,FALSE)</f>
        <v>95.2</v>
      </c>
      <c r="F3814" t="str">
        <f t="shared" si="179"/>
        <v>95.2-Η1</v>
      </c>
      <c r="G3814">
        <f>VLOOKUP($B3814,Categorisation_T_Score!$B$1:$DH$51,$C3814+2,FALSE)</f>
        <v>0</v>
      </c>
      <c r="H3814">
        <f>IFERROR(VLOOKUP(G3814,ScoreCards!$C$3:$F$6,4),0)</f>
        <v>0</v>
      </c>
    </row>
    <row r="3815" spans="2:8">
      <c r="B3815">
        <f t="shared" si="177"/>
        <v>38</v>
      </c>
      <c r="C3815">
        <f t="shared" si="178"/>
        <v>106</v>
      </c>
      <c r="D3815" t="str">
        <f>VLOOKUP(B3815,Categorisation_T!$B$4:$C$51,2,FALSE)</f>
        <v>Η1</v>
      </c>
      <c r="E3815">
        <f>HLOOKUP(C3815,Categorisation_T!$D$1:$DH$4,4,FALSE)</f>
        <v>37</v>
      </c>
      <c r="F3815" t="str">
        <f t="shared" si="179"/>
        <v>37-Η1</v>
      </c>
      <c r="G3815">
        <f>VLOOKUP($B3815,Categorisation_T_Score!$B$1:$DH$51,$C3815+2,FALSE)</f>
        <v>0</v>
      </c>
      <c r="H3815">
        <f>IFERROR(VLOOKUP(G3815,ScoreCards!$C$3:$F$6,4),0)</f>
        <v>0</v>
      </c>
    </row>
    <row r="3816" spans="2:8">
      <c r="B3816">
        <f t="shared" si="177"/>
        <v>38</v>
      </c>
      <c r="C3816">
        <f t="shared" si="178"/>
        <v>107</v>
      </c>
      <c r="D3816" t="str">
        <f>VLOOKUP(B3816,Categorisation_T!$B$4:$C$51,2,FALSE)</f>
        <v>Η1</v>
      </c>
      <c r="E3816" t="str">
        <f>HLOOKUP(C3816,Categorisation_T!$D$1:$DH$4,4,FALSE)</f>
        <v>K</v>
      </c>
      <c r="F3816" t="str">
        <f t="shared" si="179"/>
        <v>K-Η1</v>
      </c>
      <c r="G3816">
        <f>VLOOKUP($B3816,Categorisation_T_Score!$B$1:$DH$51,$C3816+2,FALSE)</f>
        <v>0</v>
      </c>
      <c r="H3816">
        <f>IFERROR(VLOOKUP(G3816,ScoreCards!$C$3:$F$6,4),0)</f>
        <v>0</v>
      </c>
    </row>
    <row r="3817" spans="2:8">
      <c r="B3817">
        <f t="shared" si="177"/>
        <v>38</v>
      </c>
      <c r="C3817">
        <f t="shared" si="178"/>
        <v>108</v>
      </c>
      <c r="D3817" t="str">
        <f>VLOOKUP(B3817,Categorisation_T!$B$4:$C$51,2,FALSE)</f>
        <v>Η1</v>
      </c>
      <c r="E3817">
        <f>HLOOKUP(C3817,Categorisation_T!$D$1:$DH$4,4,FALSE)</f>
        <v>46.7</v>
      </c>
      <c r="F3817" t="str">
        <f t="shared" si="179"/>
        <v>46.7-Η1</v>
      </c>
      <c r="G3817">
        <f>VLOOKUP($B3817,Categorisation_T_Score!$B$1:$DH$51,$C3817+2,FALSE)</f>
        <v>0</v>
      </c>
      <c r="H3817">
        <f>IFERROR(VLOOKUP(G3817,ScoreCards!$C$3:$F$6,4),0)</f>
        <v>0</v>
      </c>
    </row>
    <row r="3818" spans="2:8">
      <c r="B3818">
        <f t="shared" si="177"/>
        <v>38</v>
      </c>
      <c r="C3818">
        <f t="shared" si="178"/>
        <v>109</v>
      </c>
      <c r="D3818" t="str">
        <f>VLOOKUP(B3818,Categorisation_T!$B$4:$C$51,2,FALSE)</f>
        <v>Η1</v>
      </c>
      <c r="E3818">
        <f>HLOOKUP(C3818,Categorisation_T!$D$1:$DH$4,4,FALSE)</f>
        <v>52</v>
      </c>
      <c r="F3818" t="str">
        <f t="shared" si="179"/>
        <v>52-Η1</v>
      </c>
      <c r="G3818">
        <f>VLOOKUP($B3818,Categorisation_T_Score!$B$1:$DH$51,$C3818+2,FALSE)</f>
        <v>0</v>
      </c>
      <c r="H3818">
        <f>IFERROR(VLOOKUP(G3818,ScoreCards!$C$3:$F$6,4),0)</f>
        <v>0</v>
      </c>
    </row>
    <row r="3819" spans="2:8">
      <c r="B3819">
        <f t="shared" si="177"/>
        <v>39</v>
      </c>
      <c r="C3819">
        <f t="shared" si="178"/>
        <v>1</v>
      </c>
      <c r="D3819" t="str">
        <f>VLOOKUP(B3819,Categorisation_T!$B$4:$C$51,2,FALSE)</f>
        <v>Η2</v>
      </c>
      <c r="E3819" t="str">
        <f>HLOOKUP(C3819,Categorisation_T!$D$1:$DH$4,4,FALSE)</f>
        <v>A</v>
      </c>
      <c r="F3819" t="str">
        <f t="shared" si="179"/>
        <v>A-Η2</v>
      </c>
      <c r="G3819">
        <f>VLOOKUP($B3819,Categorisation_T_Score!$B$1:$DH$51,$C3819+2,FALSE)</f>
        <v>0</v>
      </c>
      <c r="H3819">
        <f>IFERROR(VLOOKUP(G3819,ScoreCards!$C$3:$F$6,4),0)</f>
        <v>0</v>
      </c>
    </row>
    <row r="3820" spans="2:8">
      <c r="B3820">
        <f t="shared" si="177"/>
        <v>39</v>
      </c>
      <c r="C3820">
        <f t="shared" si="178"/>
        <v>2</v>
      </c>
      <c r="D3820" t="str">
        <f>VLOOKUP(B3820,Categorisation_T!$B$4:$C$51,2,FALSE)</f>
        <v>Η2</v>
      </c>
      <c r="E3820">
        <f>HLOOKUP(C3820,Categorisation_T!$D$1:$DH$4,4,FALSE)</f>
        <v>10.1</v>
      </c>
      <c r="F3820" t="str">
        <f t="shared" si="179"/>
        <v>10.1-Η2</v>
      </c>
      <c r="G3820">
        <f>VLOOKUP($B3820,Categorisation_T_Score!$B$1:$DH$51,$C3820+2,FALSE)</f>
        <v>0</v>
      </c>
      <c r="H3820">
        <f>IFERROR(VLOOKUP(G3820,ScoreCards!$C$3:$F$6,4),0)</f>
        <v>0</v>
      </c>
    </row>
    <row r="3821" spans="2:8">
      <c r="B3821">
        <f t="shared" si="177"/>
        <v>39</v>
      </c>
      <c r="C3821">
        <f t="shared" si="178"/>
        <v>3</v>
      </c>
      <c r="D3821" t="str">
        <f>VLOOKUP(B3821,Categorisation_T!$B$4:$C$51,2,FALSE)</f>
        <v>Η2</v>
      </c>
      <c r="E3821">
        <f>HLOOKUP(C3821,Categorisation_T!$D$1:$DH$4,4,FALSE)</f>
        <v>10.199999999999999</v>
      </c>
      <c r="F3821" t="str">
        <f t="shared" si="179"/>
        <v>10.2-Η2</v>
      </c>
      <c r="G3821">
        <f>VLOOKUP($B3821,Categorisation_T_Score!$B$1:$DH$51,$C3821+2,FALSE)</f>
        <v>0</v>
      </c>
      <c r="H3821">
        <f>IFERROR(VLOOKUP(G3821,ScoreCards!$C$3:$F$6,4),0)</f>
        <v>0</v>
      </c>
    </row>
    <row r="3822" spans="2:8">
      <c r="B3822">
        <f t="shared" si="177"/>
        <v>39</v>
      </c>
      <c r="C3822">
        <f t="shared" si="178"/>
        <v>4</v>
      </c>
      <c r="D3822" t="str">
        <f>VLOOKUP(B3822,Categorisation_T!$B$4:$C$51,2,FALSE)</f>
        <v>Η2</v>
      </c>
      <c r="E3822">
        <f>HLOOKUP(C3822,Categorisation_T!$D$1:$DH$4,4,FALSE)</f>
        <v>10.3</v>
      </c>
      <c r="F3822" t="str">
        <f t="shared" si="179"/>
        <v>10.3-Η2</v>
      </c>
      <c r="G3822">
        <f>VLOOKUP($B3822,Categorisation_T_Score!$B$1:$DH$51,$C3822+2,FALSE)</f>
        <v>0</v>
      </c>
      <c r="H3822">
        <f>IFERROR(VLOOKUP(G3822,ScoreCards!$C$3:$F$6,4),0)</f>
        <v>0</v>
      </c>
    </row>
    <row r="3823" spans="2:8">
      <c r="B3823">
        <f t="shared" si="177"/>
        <v>39</v>
      </c>
      <c r="C3823">
        <f t="shared" si="178"/>
        <v>5</v>
      </c>
      <c r="D3823" t="str">
        <f>VLOOKUP(B3823,Categorisation_T!$B$4:$C$51,2,FALSE)</f>
        <v>Η2</v>
      </c>
      <c r="E3823">
        <f>HLOOKUP(C3823,Categorisation_T!$D$1:$DH$4,4,FALSE)</f>
        <v>10.4</v>
      </c>
      <c r="F3823" t="str">
        <f t="shared" si="179"/>
        <v>10.4-Η2</v>
      </c>
      <c r="G3823">
        <f>VLOOKUP($B3823,Categorisation_T_Score!$B$1:$DH$51,$C3823+2,FALSE)</f>
        <v>0</v>
      </c>
      <c r="H3823">
        <f>IFERROR(VLOOKUP(G3823,ScoreCards!$C$3:$F$6,4),0)</f>
        <v>0</v>
      </c>
    </row>
    <row r="3824" spans="2:8">
      <c r="B3824">
        <f t="shared" si="177"/>
        <v>39</v>
      </c>
      <c r="C3824">
        <f t="shared" si="178"/>
        <v>6</v>
      </c>
      <c r="D3824" t="str">
        <f>VLOOKUP(B3824,Categorisation_T!$B$4:$C$51,2,FALSE)</f>
        <v>Η2</v>
      </c>
      <c r="E3824">
        <f>HLOOKUP(C3824,Categorisation_T!$D$1:$DH$4,4,FALSE)</f>
        <v>10.5</v>
      </c>
      <c r="F3824" t="str">
        <f t="shared" si="179"/>
        <v>10.5-Η2</v>
      </c>
      <c r="G3824">
        <f>VLOOKUP($B3824,Categorisation_T_Score!$B$1:$DH$51,$C3824+2,FALSE)</f>
        <v>0</v>
      </c>
      <c r="H3824">
        <f>IFERROR(VLOOKUP(G3824,ScoreCards!$C$3:$F$6,4),0)</f>
        <v>0</v>
      </c>
    </row>
    <row r="3825" spans="2:8">
      <c r="B3825">
        <f t="shared" si="177"/>
        <v>39</v>
      </c>
      <c r="C3825">
        <f t="shared" si="178"/>
        <v>7</v>
      </c>
      <c r="D3825" t="str">
        <f>VLOOKUP(B3825,Categorisation_T!$B$4:$C$51,2,FALSE)</f>
        <v>Η2</v>
      </c>
      <c r="E3825">
        <f>HLOOKUP(C3825,Categorisation_T!$D$1:$DH$4,4,FALSE)</f>
        <v>10.6</v>
      </c>
      <c r="F3825" t="str">
        <f t="shared" si="179"/>
        <v>10.6-Η2</v>
      </c>
      <c r="G3825">
        <f>VLOOKUP($B3825,Categorisation_T_Score!$B$1:$DH$51,$C3825+2,FALSE)</f>
        <v>0</v>
      </c>
      <c r="H3825">
        <f>IFERROR(VLOOKUP(G3825,ScoreCards!$C$3:$F$6,4),0)</f>
        <v>0</v>
      </c>
    </row>
    <row r="3826" spans="2:8">
      <c r="B3826">
        <f t="shared" ref="B3826:B3889" si="180">B3717+1</f>
        <v>39</v>
      </c>
      <c r="C3826">
        <f t="shared" ref="C3826:C3889" si="181">C3717</f>
        <v>8</v>
      </c>
      <c r="D3826" t="str">
        <f>VLOOKUP(B3826,Categorisation_T!$B$4:$C$51,2,FALSE)</f>
        <v>Η2</v>
      </c>
      <c r="E3826">
        <f>HLOOKUP(C3826,Categorisation_T!$D$1:$DH$4,4,FALSE)</f>
        <v>10.7</v>
      </c>
      <c r="F3826" t="str">
        <f t="shared" si="179"/>
        <v>10.7-Η2</v>
      </c>
      <c r="G3826">
        <f>VLOOKUP($B3826,Categorisation_T_Score!$B$1:$DH$51,$C3826+2,FALSE)</f>
        <v>0</v>
      </c>
      <c r="H3826">
        <f>IFERROR(VLOOKUP(G3826,ScoreCards!$C$3:$F$6,4),0)</f>
        <v>0</v>
      </c>
    </row>
    <row r="3827" spans="2:8">
      <c r="B3827">
        <f t="shared" si="180"/>
        <v>39</v>
      </c>
      <c r="C3827">
        <f t="shared" si="181"/>
        <v>9</v>
      </c>
      <c r="D3827" t="str">
        <f>VLOOKUP(B3827,Categorisation_T!$B$4:$C$51,2,FALSE)</f>
        <v>Η2</v>
      </c>
      <c r="E3827">
        <f>HLOOKUP(C3827,Categorisation_T!$D$1:$DH$4,4,FALSE)</f>
        <v>10.8</v>
      </c>
      <c r="F3827" t="str">
        <f t="shared" si="179"/>
        <v>10.8-Η2</v>
      </c>
      <c r="G3827">
        <f>VLOOKUP($B3827,Categorisation_T_Score!$B$1:$DH$51,$C3827+2,FALSE)</f>
        <v>0</v>
      </c>
      <c r="H3827">
        <f>IFERROR(VLOOKUP(G3827,ScoreCards!$C$3:$F$6,4),0)</f>
        <v>0</v>
      </c>
    </row>
    <row r="3828" spans="2:8">
      <c r="B3828">
        <f t="shared" si="180"/>
        <v>39</v>
      </c>
      <c r="C3828">
        <f t="shared" si="181"/>
        <v>10</v>
      </c>
      <c r="D3828" t="str">
        <f>VLOOKUP(B3828,Categorisation_T!$B$4:$C$51,2,FALSE)</f>
        <v>Η2</v>
      </c>
      <c r="E3828">
        <f>HLOOKUP(C3828,Categorisation_T!$D$1:$DH$4,4,FALSE)</f>
        <v>10.9</v>
      </c>
      <c r="F3828" t="str">
        <f t="shared" si="179"/>
        <v>10.9-Η2</v>
      </c>
      <c r="G3828">
        <f>VLOOKUP($B3828,Categorisation_T_Score!$B$1:$DH$51,$C3828+2,FALSE)</f>
        <v>0</v>
      </c>
      <c r="H3828">
        <f>IFERROR(VLOOKUP(G3828,ScoreCards!$C$3:$F$6,4),0)</f>
        <v>0</v>
      </c>
    </row>
    <row r="3829" spans="2:8">
      <c r="B3829">
        <f t="shared" si="180"/>
        <v>39</v>
      </c>
      <c r="C3829">
        <f t="shared" si="181"/>
        <v>11</v>
      </c>
      <c r="D3829" t="str">
        <f>VLOOKUP(B3829,Categorisation_T!$B$4:$C$51,2,FALSE)</f>
        <v>Η2</v>
      </c>
      <c r="E3829">
        <f>HLOOKUP(C3829,Categorisation_T!$D$1:$DH$4,4,FALSE)</f>
        <v>11</v>
      </c>
      <c r="F3829" t="str">
        <f t="shared" si="179"/>
        <v>11-Η2</v>
      </c>
      <c r="G3829">
        <f>VLOOKUP($B3829,Categorisation_T_Score!$B$1:$DH$51,$C3829+2,FALSE)</f>
        <v>0</v>
      </c>
      <c r="H3829">
        <f>IFERROR(VLOOKUP(G3829,ScoreCards!$C$3:$F$6,4),0)</f>
        <v>0</v>
      </c>
    </row>
    <row r="3830" spans="2:8">
      <c r="B3830">
        <f t="shared" si="180"/>
        <v>39</v>
      </c>
      <c r="C3830">
        <f t="shared" si="181"/>
        <v>12</v>
      </c>
      <c r="D3830" t="str">
        <f>VLOOKUP(B3830,Categorisation_T!$B$4:$C$51,2,FALSE)</f>
        <v>Η2</v>
      </c>
      <c r="E3830">
        <f>HLOOKUP(C3830,Categorisation_T!$D$1:$DH$4,4,FALSE)</f>
        <v>36</v>
      </c>
      <c r="F3830" t="str">
        <f t="shared" si="179"/>
        <v>36-Η2</v>
      </c>
      <c r="G3830">
        <f>VLOOKUP($B3830,Categorisation_T_Score!$B$1:$DH$51,$C3830+2,FALSE)</f>
        <v>0</v>
      </c>
      <c r="H3830">
        <f>IFERROR(VLOOKUP(G3830,ScoreCards!$C$3:$F$6,4),0)</f>
        <v>0</v>
      </c>
    </row>
    <row r="3831" spans="2:8">
      <c r="B3831">
        <f t="shared" si="180"/>
        <v>39</v>
      </c>
      <c r="C3831">
        <f t="shared" si="181"/>
        <v>13</v>
      </c>
      <c r="D3831" t="str">
        <f>VLOOKUP(B3831,Categorisation_T!$B$4:$C$51,2,FALSE)</f>
        <v>Η2</v>
      </c>
      <c r="E3831" t="str">
        <f>HLOOKUP(C3831,Categorisation_T!$D$1:$DH$4,4,FALSE)</f>
        <v>B</v>
      </c>
      <c r="F3831" t="str">
        <f t="shared" si="179"/>
        <v>B-Η2</v>
      </c>
      <c r="G3831">
        <f>VLOOKUP($B3831,Categorisation_T_Score!$B$1:$DH$51,$C3831+2,FALSE)</f>
        <v>0</v>
      </c>
      <c r="H3831">
        <f>IFERROR(VLOOKUP(G3831,ScoreCards!$C$3:$F$6,4),0)</f>
        <v>0</v>
      </c>
    </row>
    <row r="3832" spans="2:8">
      <c r="B3832">
        <f t="shared" si="180"/>
        <v>39</v>
      </c>
      <c r="C3832">
        <f t="shared" si="181"/>
        <v>14</v>
      </c>
      <c r="D3832" t="str">
        <f>VLOOKUP(B3832,Categorisation_T!$B$4:$C$51,2,FALSE)</f>
        <v>Η2</v>
      </c>
      <c r="E3832">
        <f>HLOOKUP(C3832,Categorisation_T!$D$1:$DH$4,4,FALSE)</f>
        <v>12</v>
      </c>
      <c r="F3832" t="str">
        <f t="shared" si="179"/>
        <v>12-Η2</v>
      </c>
      <c r="G3832">
        <f>VLOOKUP($B3832,Categorisation_T_Score!$B$1:$DH$51,$C3832+2,FALSE)</f>
        <v>0</v>
      </c>
      <c r="H3832">
        <f>IFERROR(VLOOKUP(G3832,ScoreCards!$C$3:$F$6,4),0)</f>
        <v>0</v>
      </c>
    </row>
    <row r="3833" spans="2:8">
      <c r="B3833">
        <f t="shared" si="180"/>
        <v>39</v>
      </c>
      <c r="C3833">
        <f t="shared" si="181"/>
        <v>15</v>
      </c>
      <c r="D3833" t="str">
        <f>VLOOKUP(B3833,Categorisation_T!$B$4:$C$51,2,FALSE)</f>
        <v>Η2</v>
      </c>
      <c r="E3833" t="str">
        <f>HLOOKUP(C3833,Categorisation_T!$D$1:$DH$4,4,FALSE)</f>
        <v>C</v>
      </c>
      <c r="F3833" t="str">
        <f t="shared" si="179"/>
        <v>C-Η2</v>
      </c>
      <c r="G3833">
        <f>VLOOKUP($B3833,Categorisation_T_Score!$B$1:$DH$51,$C3833+2,FALSE)</f>
        <v>0</v>
      </c>
      <c r="H3833">
        <f>IFERROR(VLOOKUP(G3833,ScoreCards!$C$3:$F$6,4),0)</f>
        <v>0</v>
      </c>
    </row>
    <row r="3834" spans="2:8">
      <c r="B3834">
        <f t="shared" si="180"/>
        <v>39</v>
      </c>
      <c r="C3834">
        <f t="shared" si="181"/>
        <v>16</v>
      </c>
      <c r="D3834" t="str">
        <f>VLOOKUP(B3834,Categorisation_T!$B$4:$C$51,2,FALSE)</f>
        <v>Η2</v>
      </c>
      <c r="E3834">
        <f>HLOOKUP(C3834,Categorisation_T!$D$1:$DH$4,4,FALSE)</f>
        <v>13.1</v>
      </c>
      <c r="F3834" t="str">
        <f t="shared" si="179"/>
        <v>13.1-Η2</v>
      </c>
      <c r="G3834">
        <f>VLOOKUP($B3834,Categorisation_T_Score!$B$1:$DH$51,$C3834+2,FALSE)</f>
        <v>0</v>
      </c>
      <c r="H3834">
        <f>IFERROR(VLOOKUP(G3834,ScoreCards!$C$3:$F$6,4),0)</f>
        <v>0</v>
      </c>
    </row>
    <row r="3835" spans="2:8">
      <c r="B3835">
        <f t="shared" si="180"/>
        <v>39</v>
      </c>
      <c r="C3835">
        <f t="shared" si="181"/>
        <v>17</v>
      </c>
      <c r="D3835" t="str">
        <f>VLOOKUP(B3835,Categorisation_T!$B$4:$C$51,2,FALSE)</f>
        <v>Η2</v>
      </c>
      <c r="E3835">
        <f>HLOOKUP(C3835,Categorisation_T!$D$1:$DH$4,4,FALSE)</f>
        <v>13.2</v>
      </c>
      <c r="F3835" t="str">
        <f t="shared" si="179"/>
        <v>13.2-Η2</v>
      </c>
      <c r="G3835">
        <f>VLOOKUP($B3835,Categorisation_T_Score!$B$1:$DH$51,$C3835+2,FALSE)</f>
        <v>0</v>
      </c>
      <c r="H3835">
        <f>IFERROR(VLOOKUP(G3835,ScoreCards!$C$3:$F$6,4),0)</f>
        <v>0</v>
      </c>
    </row>
    <row r="3836" spans="2:8">
      <c r="B3836">
        <f t="shared" si="180"/>
        <v>39</v>
      </c>
      <c r="C3836">
        <f t="shared" si="181"/>
        <v>18</v>
      </c>
      <c r="D3836" t="str">
        <f>VLOOKUP(B3836,Categorisation_T!$B$4:$C$51,2,FALSE)</f>
        <v>Η2</v>
      </c>
      <c r="E3836">
        <f>HLOOKUP(C3836,Categorisation_T!$D$1:$DH$4,4,FALSE)</f>
        <v>13.3</v>
      </c>
      <c r="F3836" t="str">
        <f t="shared" si="179"/>
        <v>13.3-Η2</v>
      </c>
      <c r="G3836">
        <f>VLOOKUP($B3836,Categorisation_T_Score!$B$1:$DH$51,$C3836+2,FALSE)</f>
        <v>0</v>
      </c>
      <c r="H3836">
        <f>IFERROR(VLOOKUP(G3836,ScoreCards!$C$3:$F$6,4),0)</f>
        <v>0</v>
      </c>
    </row>
    <row r="3837" spans="2:8">
      <c r="B3837">
        <f t="shared" si="180"/>
        <v>39</v>
      </c>
      <c r="C3837">
        <f t="shared" si="181"/>
        <v>19</v>
      </c>
      <c r="D3837" t="str">
        <f>VLOOKUP(B3837,Categorisation_T!$B$4:$C$51,2,FALSE)</f>
        <v>Η2</v>
      </c>
      <c r="E3837">
        <f>HLOOKUP(C3837,Categorisation_T!$D$1:$DH$4,4,FALSE)</f>
        <v>13.9</v>
      </c>
      <c r="F3837" t="str">
        <f t="shared" si="179"/>
        <v>13.9-Η2</v>
      </c>
      <c r="G3837">
        <f>VLOOKUP($B3837,Categorisation_T_Score!$B$1:$DH$51,$C3837+2,FALSE)</f>
        <v>0</v>
      </c>
      <c r="H3837">
        <f>IFERROR(VLOOKUP(G3837,ScoreCards!$C$3:$F$6,4),0)</f>
        <v>0</v>
      </c>
    </row>
    <row r="3838" spans="2:8">
      <c r="B3838">
        <f t="shared" si="180"/>
        <v>39</v>
      </c>
      <c r="C3838">
        <f t="shared" si="181"/>
        <v>20</v>
      </c>
      <c r="D3838" t="str">
        <f>VLOOKUP(B3838,Categorisation_T!$B$4:$C$51,2,FALSE)</f>
        <v>Η2</v>
      </c>
      <c r="E3838">
        <f>HLOOKUP(C3838,Categorisation_T!$D$1:$DH$4,4,FALSE)</f>
        <v>14.1</v>
      </c>
      <c r="F3838" t="str">
        <f t="shared" si="179"/>
        <v>14.1-Η2</v>
      </c>
      <c r="G3838">
        <f>VLOOKUP($B3838,Categorisation_T_Score!$B$1:$DH$51,$C3838+2,FALSE)</f>
        <v>0</v>
      </c>
      <c r="H3838">
        <f>IFERROR(VLOOKUP(G3838,ScoreCards!$C$3:$F$6,4),0)</f>
        <v>0</v>
      </c>
    </row>
    <row r="3839" spans="2:8">
      <c r="B3839">
        <f t="shared" si="180"/>
        <v>39</v>
      </c>
      <c r="C3839">
        <f t="shared" si="181"/>
        <v>21</v>
      </c>
      <c r="D3839" t="str">
        <f>VLOOKUP(B3839,Categorisation_T!$B$4:$C$51,2,FALSE)</f>
        <v>Η2</v>
      </c>
      <c r="E3839">
        <f>HLOOKUP(C3839,Categorisation_T!$D$1:$DH$4,4,FALSE)</f>
        <v>14.2</v>
      </c>
      <c r="F3839" t="str">
        <f t="shared" si="179"/>
        <v>14.2-Η2</v>
      </c>
      <c r="G3839">
        <f>VLOOKUP($B3839,Categorisation_T_Score!$B$1:$DH$51,$C3839+2,FALSE)</f>
        <v>0</v>
      </c>
      <c r="H3839">
        <f>IFERROR(VLOOKUP(G3839,ScoreCards!$C$3:$F$6,4),0)</f>
        <v>0</v>
      </c>
    </row>
    <row r="3840" spans="2:8">
      <c r="B3840">
        <f t="shared" si="180"/>
        <v>39</v>
      </c>
      <c r="C3840">
        <f t="shared" si="181"/>
        <v>22</v>
      </c>
      <c r="D3840" t="str">
        <f>VLOOKUP(B3840,Categorisation_T!$B$4:$C$51,2,FALSE)</f>
        <v>Η2</v>
      </c>
      <c r="E3840">
        <f>HLOOKUP(C3840,Categorisation_T!$D$1:$DH$4,4,FALSE)</f>
        <v>14.3</v>
      </c>
      <c r="F3840" t="str">
        <f t="shared" si="179"/>
        <v>14.3-Η2</v>
      </c>
      <c r="G3840">
        <f>VLOOKUP($B3840,Categorisation_T_Score!$B$1:$DH$51,$C3840+2,FALSE)</f>
        <v>0</v>
      </c>
      <c r="H3840">
        <f>IFERROR(VLOOKUP(G3840,ScoreCards!$C$3:$F$6,4),0)</f>
        <v>0</v>
      </c>
    </row>
    <row r="3841" spans="2:8">
      <c r="B3841">
        <f t="shared" si="180"/>
        <v>39</v>
      </c>
      <c r="C3841">
        <f t="shared" si="181"/>
        <v>23</v>
      </c>
      <c r="D3841" t="str">
        <f>VLOOKUP(B3841,Categorisation_T!$B$4:$C$51,2,FALSE)</f>
        <v>Η2</v>
      </c>
      <c r="E3841">
        <f>HLOOKUP(C3841,Categorisation_T!$D$1:$DH$4,4,FALSE)</f>
        <v>15.1</v>
      </c>
      <c r="F3841" t="str">
        <f t="shared" si="179"/>
        <v>15.1-Η2</v>
      </c>
      <c r="G3841">
        <f>VLOOKUP($B3841,Categorisation_T_Score!$B$1:$DH$51,$C3841+2,FALSE)</f>
        <v>0</v>
      </c>
      <c r="H3841">
        <f>IFERROR(VLOOKUP(G3841,ScoreCards!$C$3:$F$6,4),0)</f>
        <v>0</v>
      </c>
    </row>
    <row r="3842" spans="2:8">
      <c r="B3842">
        <f t="shared" si="180"/>
        <v>39</v>
      </c>
      <c r="C3842">
        <f t="shared" si="181"/>
        <v>24</v>
      </c>
      <c r="D3842" t="str">
        <f>VLOOKUP(B3842,Categorisation_T!$B$4:$C$51,2,FALSE)</f>
        <v>Η2</v>
      </c>
      <c r="E3842">
        <f>HLOOKUP(C3842,Categorisation_T!$D$1:$DH$4,4,FALSE)</f>
        <v>15.2</v>
      </c>
      <c r="F3842" t="str">
        <f t="shared" si="179"/>
        <v>15.2-Η2</v>
      </c>
      <c r="G3842">
        <f>VLOOKUP($B3842,Categorisation_T_Score!$B$1:$DH$51,$C3842+2,FALSE)</f>
        <v>0</v>
      </c>
      <c r="H3842">
        <f>IFERROR(VLOOKUP(G3842,ScoreCards!$C$3:$F$6,4),0)</f>
        <v>0</v>
      </c>
    </row>
    <row r="3843" spans="2:8">
      <c r="B3843">
        <f t="shared" si="180"/>
        <v>39</v>
      </c>
      <c r="C3843">
        <f t="shared" si="181"/>
        <v>25</v>
      </c>
      <c r="D3843" t="str">
        <f>VLOOKUP(B3843,Categorisation_T!$B$4:$C$51,2,FALSE)</f>
        <v>Η2</v>
      </c>
      <c r="E3843">
        <f>HLOOKUP(C3843,Categorisation_T!$D$1:$DH$4,4,FALSE)</f>
        <v>96.01</v>
      </c>
      <c r="F3843" t="str">
        <f t="shared" si="179"/>
        <v>96.01-Η2</v>
      </c>
      <c r="G3843">
        <f>VLOOKUP($B3843,Categorisation_T_Score!$B$1:$DH$51,$C3843+2,FALSE)</f>
        <v>0</v>
      </c>
      <c r="H3843">
        <f>IFERROR(VLOOKUP(G3843,ScoreCards!$C$3:$F$6,4),0)</f>
        <v>0</v>
      </c>
    </row>
    <row r="3844" spans="2:8">
      <c r="B3844">
        <f t="shared" si="180"/>
        <v>39</v>
      </c>
      <c r="C3844">
        <f t="shared" si="181"/>
        <v>26</v>
      </c>
      <c r="D3844" t="str">
        <f>VLOOKUP(B3844,Categorisation_T!$B$4:$C$51,2,FALSE)</f>
        <v>Η2</v>
      </c>
      <c r="E3844" t="str">
        <f>HLOOKUP(C3844,Categorisation_T!$D$1:$DH$4,4,FALSE)</f>
        <v>D</v>
      </c>
      <c r="F3844" t="str">
        <f t="shared" si="179"/>
        <v>D-Η2</v>
      </c>
      <c r="G3844">
        <f>VLOOKUP($B3844,Categorisation_T_Score!$B$1:$DH$51,$C3844+2,FALSE)</f>
        <v>0</v>
      </c>
      <c r="H3844">
        <f>IFERROR(VLOOKUP(G3844,ScoreCards!$C$3:$F$6,4),0)</f>
        <v>0</v>
      </c>
    </row>
    <row r="3845" spans="2:8">
      <c r="B3845">
        <f t="shared" si="180"/>
        <v>39</v>
      </c>
      <c r="C3845">
        <f t="shared" si="181"/>
        <v>27</v>
      </c>
      <c r="D3845" t="str">
        <f>VLOOKUP(B3845,Categorisation_T!$B$4:$C$51,2,FALSE)</f>
        <v>Η2</v>
      </c>
      <c r="E3845">
        <f>HLOOKUP(C3845,Categorisation_T!$D$1:$DH$4,4,FALSE)</f>
        <v>16.100000000000001</v>
      </c>
      <c r="F3845" t="str">
        <f t="shared" ref="F3845:F3908" si="182">E3845&amp;"-"&amp;D3845</f>
        <v>16.1-Η2</v>
      </c>
      <c r="G3845">
        <f>VLOOKUP($B3845,Categorisation_T_Score!$B$1:$DH$51,$C3845+2,FALSE)</f>
        <v>0</v>
      </c>
      <c r="H3845">
        <f>IFERROR(VLOOKUP(G3845,ScoreCards!$C$3:$F$6,4),0)</f>
        <v>0</v>
      </c>
    </row>
    <row r="3846" spans="2:8">
      <c r="B3846">
        <f t="shared" si="180"/>
        <v>39</v>
      </c>
      <c r="C3846">
        <f t="shared" si="181"/>
        <v>28</v>
      </c>
      <c r="D3846" t="str">
        <f>VLOOKUP(B3846,Categorisation_T!$B$4:$C$51,2,FALSE)</f>
        <v>Η2</v>
      </c>
      <c r="E3846">
        <f>HLOOKUP(C3846,Categorisation_T!$D$1:$DH$4,4,FALSE)</f>
        <v>16.2</v>
      </c>
      <c r="F3846" t="str">
        <f t="shared" si="182"/>
        <v>16.2-Η2</v>
      </c>
      <c r="G3846">
        <f>VLOOKUP($B3846,Categorisation_T_Score!$B$1:$DH$51,$C3846+2,FALSE)</f>
        <v>0</v>
      </c>
      <c r="H3846">
        <f>IFERROR(VLOOKUP(G3846,ScoreCards!$C$3:$F$6,4),0)</f>
        <v>0</v>
      </c>
    </row>
    <row r="3847" spans="2:8">
      <c r="B3847">
        <f t="shared" si="180"/>
        <v>39</v>
      </c>
      <c r="C3847">
        <f t="shared" si="181"/>
        <v>29</v>
      </c>
      <c r="D3847" t="str">
        <f>VLOOKUP(B3847,Categorisation_T!$B$4:$C$51,2,FALSE)</f>
        <v>Η2</v>
      </c>
      <c r="E3847">
        <f>HLOOKUP(C3847,Categorisation_T!$D$1:$DH$4,4,FALSE)</f>
        <v>17.100000000000001</v>
      </c>
      <c r="F3847" t="str">
        <f t="shared" si="182"/>
        <v>17.1-Η2</v>
      </c>
      <c r="G3847">
        <f>VLOOKUP($B3847,Categorisation_T_Score!$B$1:$DH$51,$C3847+2,FALSE)</f>
        <v>0</v>
      </c>
      <c r="H3847">
        <f>IFERROR(VLOOKUP(G3847,ScoreCards!$C$3:$F$6,4),0)</f>
        <v>0</v>
      </c>
    </row>
    <row r="3848" spans="2:8">
      <c r="B3848">
        <f t="shared" si="180"/>
        <v>39</v>
      </c>
      <c r="C3848">
        <f t="shared" si="181"/>
        <v>30</v>
      </c>
      <c r="D3848" t="str">
        <f>VLOOKUP(B3848,Categorisation_T!$B$4:$C$51,2,FALSE)</f>
        <v>Η2</v>
      </c>
      <c r="E3848">
        <f>HLOOKUP(C3848,Categorisation_T!$D$1:$DH$4,4,FALSE)</f>
        <v>17.2</v>
      </c>
      <c r="F3848" t="str">
        <f t="shared" si="182"/>
        <v>17.2-Η2</v>
      </c>
      <c r="G3848">
        <f>VLOOKUP($B3848,Categorisation_T_Score!$B$1:$DH$51,$C3848+2,FALSE)</f>
        <v>0</v>
      </c>
      <c r="H3848">
        <f>IFERROR(VLOOKUP(G3848,ScoreCards!$C$3:$F$6,4),0)</f>
        <v>0</v>
      </c>
    </row>
    <row r="3849" spans="2:8">
      <c r="B3849">
        <f t="shared" si="180"/>
        <v>39</v>
      </c>
      <c r="C3849">
        <f t="shared" si="181"/>
        <v>31</v>
      </c>
      <c r="D3849" t="str">
        <f>VLOOKUP(B3849,Categorisation_T!$B$4:$C$51,2,FALSE)</f>
        <v>Η2</v>
      </c>
      <c r="E3849">
        <f>HLOOKUP(C3849,Categorisation_T!$D$1:$DH$4,4,FALSE)</f>
        <v>18.100000000000001</v>
      </c>
      <c r="F3849" t="str">
        <f t="shared" si="182"/>
        <v>18.1-Η2</v>
      </c>
      <c r="G3849">
        <f>VLOOKUP($B3849,Categorisation_T_Score!$B$1:$DH$51,$C3849+2,FALSE)</f>
        <v>0</v>
      </c>
      <c r="H3849">
        <f>IFERROR(VLOOKUP(G3849,ScoreCards!$C$3:$F$6,4),0)</f>
        <v>0</v>
      </c>
    </row>
    <row r="3850" spans="2:8">
      <c r="B3850">
        <f t="shared" si="180"/>
        <v>39</v>
      </c>
      <c r="C3850">
        <f t="shared" si="181"/>
        <v>32</v>
      </c>
      <c r="D3850" t="str">
        <f>VLOOKUP(B3850,Categorisation_T!$B$4:$C$51,2,FALSE)</f>
        <v>Η2</v>
      </c>
      <c r="E3850" t="str">
        <f>HLOOKUP(C3850,Categorisation_T!$D$1:$DH$4,4,FALSE)</f>
        <v>E</v>
      </c>
      <c r="F3850" t="str">
        <f t="shared" si="182"/>
        <v>E-Η2</v>
      </c>
      <c r="G3850">
        <f>VLOOKUP($B3850,Categorisation_T_Score!$B$1:$DH$51,$C3850+2,FALSE)</f>
        <v>0</v>
      </c>
      <c r="H3850">
        <f>IFERROR(VLOOKUP(G3850,ScoreCards!$C$3:$F$6,4),0)</f>
        <v>0</v>
      </c>
    </row>
    <row r="3851" spans="2:8">
      <c r="B3851">
        <f t="shared" si="180"/>
        <v>39</v>
      </c>
      <c r="C3851">
        <f t="shared" si="181"/>
        <v>33</v>
      </c>
      <c r="D3851" t="str">
        <f>VLOOKUP(B3851,Categorisation_T!$B$4:$C$51,2,FALSE)</f>
        <v>Η2</v>
      </c>
      <c r="E3851">
        <f>HLOOKUP(C3851,Categorisation_T!$D$1:$DH$4,4,FALSE)</f>
        <v>19.100000000000001</v>
      </c>
      <c r="F3851" t="str">
        <f t="shared" si="182"/>
        <v>19.1-Η2</v>
      </c>
      <c r="G3851">
        <f>VLOOKUP($B3851,Categorisation_T_Score!$B$1:$DH$51,$C3851+2,FALSE)</f>
        <v>0</v>
      </c>
      <c r="H3851">
        <f>IFERROR(VLOOKUP(G3851,ScoreCards!$C$3:$F$6,4),0)</f>
        <v>0</v>
      </c>
    </row>
    <row r="3852" spans="2:8">
      <c r="B3852">
        <f t="shared" si="180"/>
        <v>39</v>
      </c>
      <c r="C3852">
        <f t="shared" si="181"/>
        <v>34</v>
      </c>
      <c r="D3852" t="str">
        <f>VLOOKUP(B3852,Categorisation_T!$B$4:$C$51,2,FALSE)</f>
        <v>Η2</v>
      </c>
      <c r="E3852">
        <f>HLOOKUP(C3852,Categorisation_T!$D$1:$DH$4,4,FALSE)</f>
        <v>20.100000000000001</v>
      </c>
      <c r="F3852" t="str">
        <f t="shared" si="182"/>
        <v>20.1-Η2</v>
      </c>
      <c r="G3852">
        <f>VLOOKUP($B3852,Categorisation_T_Score!$B$1:$DH$51,$C3852+2,FALSE)</f>
        <v>0</v>
      </c>
      <c r="H3852">
        <f>IFERROR(VLOOKUP(G3852,ScoreCards!$C$3:$F$6,4),0)</f>
        <v>0</v>
      </c>
    </row>
    <row r="3853" spans="2:8">
      <c r="B3853">
        <f t="shared" si="180"/>
        <v>39</v>
      </c>
      <c r="C3853">
        <f t="shared" si="181"/>
        <v>35</v>
      </c>
      <c r="D3853" t="str">
        <f>VLOOKUP(B3853,Categorisation_T!$B$4:$C$51,2,FALSE)</f>
        <v>Η2</v>
      </c>
      <c r="E3853">
        <f>HLOOKUP(C3853,Categorisation_T!$D$1:$DH$4,4,FALSE)</f>
        <v>20.2</v>
      </c>
      <c r="F3853" t="str">
        <f t="shared" si="182"/>
        <v>20.2-Η2</v>
      </c>
      <c r="G3853">
        <f>VLOOKUP($B3853,Categorisation_T_Score!$B$1:$DH$51,$C3853+2,FALSE)</f>
        <v>0</v>
      </c>
      <c r="H3853">
        <f>IFERROR(VLOOKUP(G3853,ScoreCards!$C$3:$F$6,4),0)</f>
        <v>0</v>
      </c>
    </row>
    <row r="3854" spans="2:8">
      <c r="B3854">
        <f t="shared" si="180"/>
        <v>39</v>
      </c>
      <c r="C3854">
        <f t="shared" si="181"/>
        <v>36</v>
      </c>
      <c r="D3854" t="str">
        <f>VLOOKUP(B3854,Categorisation_T!$B$4:$C$51,2,FALSE)</f>
        <v>Η2</v>
      </c>
      <c r="E3854">
        <f>HLOOKUP(C3854,Categorisation_T!$D$1:$DH$4,4,FALSE)</f>
        <v>20.3</v>
      </c>
      <c r="F3854" t="str">
        <f t="shared" si="182"/>
        <v>20.3-Η2</v>
      </c>
      <c r="G3854">
        <f>VLOOKUP($B3854,Categorisation_T_Score!$B$1:$DH$51,$C3854+2,FALSE)</f>
        <v>0</v>
      </c>
      <c r="H3854">
        <f>IFERROR(VLOOKUP(G3854,ScoreCards!$C$3:$F$6,4),0)</f>
        <v>0</v>
      </c>
    </row>
    <row r="3855" spans="2:8">
      <c r="B3855">
        <f t="shared" si="180"/>
        <v>39</v>
      </c>
      <c r="C3855">
        <f t="shared" si="181"/>
        <v>37</v>
      </c>
      <c r="D3855" t="str">
        <f>VLOOKUP(B3855,Categorisation_T!$B$4:$C$51,2,FALSE)</f>
        <v>Η2</v>
      </c>
      <c r="E3855">
        <f>HLOOKUP(C3855,Categorisation_T!$D$1:$DH$4,4,FALSE)</f>
        <v>20.399999999999999</v>
      </c>
      <c r="F3855" t="str">
        <f t="shared" si="182"/>
        <v>20.4-Η2</v>
      </c>
      <c r="G3855">
        <f>VLOOKUP($B3855,Categorisation_T_Score!$B$1:$DH$51,$C3855+2,FALSE)</f>
        <v>0</v>
      </c>
      <c r="H3855">
        <f>IFERROR(VLOOKUP(G3855,ScoreCards!$C$3:$F$6,4),0)</f>
        <v>0</v>
      </c>
    </row>
    <row r="3856" spans="2:8">
      <c r="B3856">
        <f t="shared" si="180"/>
        <v>39</v>
      </c>
      <c r="C3856">
        <f t="shared" si="181"/>
        <v>38</v>
      </c>
      <c r="D3856" t="str">
        <f>VLOOKUP(B3856,Categorisation_T!$B$4:$C$51,2,FALSE)</f>
        <v>Η2</v>
      </c>
      <c r="E3856">
        <f>HLOOKUP(C3856,Categorisation_T!$D$1:$DH$4,4,FALSE)</f>
        <v>20.5</v>
      </c>
      <c r="F3856" t="str">
        <f t="shared" si="182"/>
        <v>20.5-Η2</v>
      </c>
      <c r="G3856">
        <f>VLOOKUP($B3856,Categorisation_T_Score!$B$1:$DH$51,$C3856+2,FALSE)</f>
        <v>0</v>
      </c>
      <c r="H3856">
        <f>IFERROR(VLOOKUP(G3856,ScoreCards!$C$3:$F$6,4),0)</f>
        <v>0</v>
      </c>
    </row>
    <row r="3857" spans="2:8">
      <c r="B3857">
        <f t="shared" si="180"/>
        <v>39</v>
      </c>
      <c r="C3857">
        <f t="shared" si="181"/>
        <v>39</v>
      </c>
      <c r="D3857" t="str">
        <f>VLOOKUP(B3857,Categorisation_T!$B$4:$C$51,2,FALSE)</f>
        <v>Η2</v>
      </c>
      <c r="E3857">
        <f>HLOOKUP(C3857,Categorisation_T!$D$1:$DH$4,4,FALSE)</f>
        <v>20.6</v>
      </c>
      <c r="F3857" t="str">
        <f t="shared" si="182"/>
        <v>20.6-Η2</v>
      </c>
      <c r="G3857">
        <f>VLOOKUP($B3857,Categorisation_T_Score!$B$1:$DH$51,$C3857+2,FALSE)</f>
        <v>0</v>
      </c>
      <c r="H3857">
        <f>IFERROR(VLOOKUP(G3857,ScoreCards!$C$3:$F$6,4),0)</f>
        <v>0</v>
      </c>
    </row>
    <row r="3858" spans="2:8">
      <c r="B3858">
        <f t="shared" si="180"/>
        <v>39</v>
      </c>
      <c r="C3858">
        <f t="shared" si="181"/>
        <v>40</v>
      </c>
      <c r="D3858" t="str">
        <f>VLOOKUP(B3858,Categorisation_T!$B$4:$C$51,2,FALSE)</f>
        <v>Η2</v>
      </c>
      <c r="E3858">
        <f>HLOOKUP(C3858,Categorisation_T!$D$1:$DH$4,4,FALSE)</f>
        <v>21.1</v>
      </c>
      <c r="F3858" t="str">
        <f t="shared" si="182"/>
        <v>21.1-Η2</v>
      </c>
      <c r="G3858">
        <f>VLOOKUP($B3858,Categorisation_T_Score!$B$1:$DH$51,$C3858+2,FALSE)</f>
        <v>0</v>
      </c>
      <c r="H3858">
        <f>IFERROR(VLOOKUP(G3858,ScoreCards!$C$3:$F$6,4),0)</f>
        <v>0</v>
      </c>
    </row>
    <row r="3859" spans="2:8">
      <c r="B3859">
        <f t="shared" si="180"/>
        <v>39</v>
      </c>
      <c r="C3859">
        <f t="shared" si="181"/>
        <v>41</v>
      </c>
      <c r="D3859" t="str">
        <f>VLOOKUP(B3859,Categorisation_T!$B$4:$C$51,2,FALSE)</f>
        <v>Η2</v>
      </c>
      <c r="E3859">
        <f>HLOOKUP(C3859,Categorisation_T!$D$1:$DH$4,4,FALSE)</f>
        <v>21.2</v>
      </c>
      <c r="F3859" t="str">
        <f t="shared" si="182"/>
        <v>21.2-Η2</v>
      </c>
      <c r="G3859">
        <f>VLOOKUP($B3859,Categorisation_T_Score!$B$1:$DH$51,$C3859+2,FALSE)</f>
        <v>0</v>
      </c>
      <c r="H3859">
        <f>IFERROR(VLOOKUP(G3859,ScoreCards!$C$3:$F$6,4),0)</f>
        <v>0</v>
      </c>
    </row>
    <row r="3860" spans="2:8">
      <c r="B3860">
        <f t="shared" si="180"/>
        <v>39</v>
      </c>
      <c r="C3860">
        <f t="shared" si="181"/>
        <v>42</v>
      </c>
      <c r="D3860" t="str">
        <f>VLOOKUP(B3860,Categorisation_T!$B$4:$C$51,2,FALSE)</f>
        <v>Η2</v>
      </c>
      <c r="E3860">
        <f>HLOOKUP(C3860,Categorisation_T!$D$1:$DH$4,4,FALSE)</f>
        <v>22.1</v>
      </c>
      <c r="F3860" t="str">
        <f t="shared" si="182"/>
        <v>22.1-Η2</v>
      </c>
      <c r="G3860">
        <f>VLOOKUP($B3860,Categorisation_T_Score!$B$1:$DH$51,$C3860+2,FALSE)</f>
        <v>0</v>
      </c>
      <c r="H3860">
        <f>IFERROR(VLOOKUP(G3860,ScoreCards!$C$3:$F$6,4),0)</f>
        <v>0</v>
      </c>
    </row>
    <row r="3861" spans="2:8">
      <c r="B3861">
        <f t="shared" si="180"/>
        <v>39</v>
      </c>
      <c r="C3861">
        <f t="shared" si="181"/>
        <v>43</v>
      </c>
      <c r="D3861" t="str">
        <f>VLOOKUP(B3861,Categorisation_T!$B$4:$C$51,2,FALSE)</f>
        <v>Η2</v>
      </c>
      <c r="E3861">
        <f>HLOOKUP(C3861,Categorisation_T!$D$1:$DH$4,4,FALSE)</f>
        <v>22.2</v>
      </c>
      <c r="F3861" t="str">
        <f t="shared" si="182"/>
        <v>22.2-Η2</v>
      </c>
      <c r="G3861">
        <f>VLOOKUP($B3861,Categorisation_T_Score!$B$1:$DH$51,$C3861+2,FALSE)</f>
        <v>0</v>
      </c>
      <c r="H3861">
        <f>IFERROR(VLOOKUP(G3861,ScoreCards!$C$3:$F$6,4),0)</f>
        <v>0</v>
      </c>
    </row>
    <row r="3862" spans="2:8">
      <c r="B3862">
        <f t="shared" si="180"/>
        <v>39</v>
      </c>
      <c r="C3862">
        <f t="shared" si="181"/>
        <v>44</v>
      </c>
      <c r="D3862" t="str">
        <f>VLOOKUP(B3862,Categorisation_T!$B$4:$C$51,2,FALSE)</f>
        <v>Η2</v>
      </c>
      <c r="E3862" t="str">
        <f>HLOOKUP(C3862,Categorisation_T!$D$1:$DH$4,4,FALSE)</f>
        <v>F</v>
      </c>
      <c r="F3862" t="str">
        <f t="shared" si="182"/>
        <v>F-Η2</v>
      </c>
      <c r="G3862">
        <f>VLOOKUP($B3862,Categorisation_T_Score!$B$1:$DH$51,$C3862+2,FALSE)</f>
        <v>0</v>
      </c>
      <c r="H3862">
        <f>IFERROR(VLOOKUP(G3862,ScoreCards!$C$3:$F$6,4),0)</f>
        <v>0</v>
      </c>
    </row>
    <row r="3863" spans="2:8">
      <c r="B3863">
        <f t="shared" si="180"/>
        <v>39</v>
      </c>
      <c r="C3863">
        <f t="shared" si="181"/>
        <v>45</v>
      </c>
      <c r="D3863" t="str">
        <f>VLOOKUP(B3863,Categorisation_T!$B$4:$C$51,2,FALSE)</f>
        <v>Η2</v>
      </c>
      <c r="E3863">
        <f>HLOOKUP(C3863,Categorisation_T!$D$1:$DH$4,4,FALSE)</f>
        <v>23.1</v>
      </c>
      <c r="F3863" t="str">
        <f t="shared" si="182"/>
        <v>23.1-Η2</v>
      </c>
      <c r="G3863">
        <f>VLOOKUP($B3863,Categorisation_T_Score!$B$1:$DH$51,$C3863+2,FALSE)</f>
        <v>0</v>
      </c>
      <c r="H3863">
        <f>IFERROR(VLOOKUP(G3863,ScoreCards!$C$3:$F$6,4),0)</f>
        <v>0</v>
      </c>
    </row>
    <row r="3864" spans="2:8">
      <c r="B3864">
        <f t="shared" si="180"/>
        <v>39</v>
      </c>
      <c r="C3864">
        <f t="shared" si="181"/>
        <v>46</v>
      </c>
      <c r="D3864" t="str">
        <f>VLOOKUP(B3864,Categorisation_T!$B$4:$C$51,2,FALSE)</f>
        <v>Η2</v>
      </c>
      <c r="E3864">
        <f>HLOOKUP(C3864,Categorisation_T!$D$1:$DH$4,4,FALSE)</f>
        <v>23.2</v>
      </c>
      <c r="F3864" t="str">
        <f t="shared" si="182"/>
        <v>23.2-Η2</v>
      </c>
      <c r="G3864">
        <f>VLOOKUP($B3864,Categorisation_T_Score!$B$1:$DH$51,$C3864+2,FALSE)</f>
        <v>0</v>
      </c>
      <c r="H3864">
        <f>IFERROR(VLOOKUP(G3864,ScoreCards!$C$3:$F$6,4),0)</f>
        <v>0</v>
      </c>
    </row>
    <row r="3865" spans="2:8">
      <c r="B3865">
        <f t="shared" si="180"/>
        <v>39</v>
      </c>
      <c r="C3865">
        <f t="shared" si="181"/>
        <v>47</v>
      </c>
      <c r="D3865" t="str">
        <f>VLOOKUP(B3865,Categorisation_T!$B$4:$C$51,2,FALSE)</f>
        <v>Η2</v>
      </c>
      <c r="E3865">
        <f>HLOOKUP(C3865,Categorisation_T!$D$1:$DH$4,4,FALSE)</f>
        <v>23.3</v>
      </c>
      <c r="F3865" t="str">
        <f t="shared" si="182"/>
        <v>23.3-Η2</v>
      </c>
      <c r="G3865">
        <f>VLOOKUP($B3865,Categorisation_T_Score!$B$1:$DH$51,$C3865+2,FALSE)</f>
        <v>0</v>
      </c>
      <c r="H3865">
        <f>IFERROR(VLOOKUP(G3865,ScoreCards!$C$3:$F$6,4),0)</f>
        <v>0</v>
      </c>
    </row>
    <row r="3866" spans="2:8">
      <c r="B3866">
        <f t="shared" si="180"/>
        <v>39</v>
      </c>
      <c r="C3866">
        <f t="shared" si="181"/>
        <v>48</v>
      </c>
      <c r="D3866" t="str">
        <f>VLOOKUP(B3866,Categorisation_T!$B$4:$C$51,2,FALSE)</f>
        <v>Η2</v>
      </c>
      <c r="E3866">
        <f>HLOOKUP(C3866,Categorisation_T!$D$1:$DH$4,4,FALSE)</f>
        <v>23.4</v>
      </c>
      <c r="F3866" t="str">
        <f t="shared" si="182"/>
        <v>23.4-Η2</v>
      </c>
      <c r="G3866">
        <f>VLOOKUP($B3866,Categorisation_T_Score!$B$1:$DH$51,$C3866+2,FALSE)</f>
        <v>0</v>
      </c>
      <c r="H3866">
        <f>IFERROR(VLOOKUP(G3866,ScoreCards!$C$3:$F$6,4),0)</f>
        <v>0</v>
      </c>
    </row>
    <row r="3867" spans="2:8">
      <c r="B3867">
        <f t="shared" si="180"/>
        <v>39</v>
      </c>
      <c r="C3867">
        <f t="shared" si="181"/>
        <v>49</v>
      </c>
      <c r="D3867" t="str">
        <f>VLOOKUP(B3867,Categorisation_T!$B$4:$C$51,2,FALSE)</f>
        <v>Η2</v>
      </c>
      <c r="E3867">
        <f>HLOOKUP(C3867,Categorisation_T!$D$1:$DH$4,4,FALSE)</f>
        <v>23.5</v>
      </c>
      <c r="F3867" t="str">
        <f t="shared" si="182"/>
        <v>23.5-Η2</v>
      </c>
      <c r="G3867">
        <f>VLOOKUP($B3867,Categorisation_T_Score!$B$1:$DH$51,$C3867+2,FALSE)</f>
        <v>0</v>
      </c>
      <c r="H3867">
        <f>IFERROR(VLOOKUP(G3867,ScoreCards!$C$3:$F$6,4),0)</f>
        <v>0</v>
      </c>
    </row>
    <row r="3868" spans="2:8">
      <c r="B3868">
        <f t="shared" si="180"/>
        <v>39</v>
      </c>
      <c r="C3868">
        <f t="shared" si="181"/>
        <v>50</v>
      </c>
      <c r="D3868" t="str">
        <f>VLOOKUP(B3868,Categorisation_T!$B$4:$C$51,2,FALSE)</f>
        <v>Η2</v>
      </c>
      <c r="E3868">
        <f>HLOOKUP(C3868,Categorisation_T!$D$1:$DH$4,4,FALSE)</f>
        <v>23.6</v>
      </c>
      <c r="F3868" t="str">
        <f t="shared" si="182"/>
        <v>23.6-Η2</v>
      </c>
      <c r="G3868">
        <f>VLOOKUP($B3868,Categorisation_T_Score!$B$1:$DH$51,$C3868+2,FALSE)</f>
        <v>0</v>
      </c>
      <c r="H3868">
        <f>IFERROR(VLOOKUP(G3868,ScoreCards!$C$3:$F$6,4),0)</f>
        <v>0</v>
      </c>
    </row>
    <row r="3869" spans="2:8">
      <c r="B3869">
        <f t="shared" si="180"/>
        <v>39</v>
      </c>
      <c r="C3869">
        <f t="shared" si="181"/>
        <v>51</v>
      </c>
      <c r="D3869" t="str">
        <f>VLOOKUP(B3869,Categorisation_T!$B$4:$C$51,2,FALSE)</f>
        <v>Η2</v>
      </c>
      <c r="E3869">
        <f>HLOOKUP(C3869,Categorisation_T!$D$1:$DH$4,4,FALSE)</f>
        <v>23.7</v>
      </c>
      <c r="F3869" t="str">
        <f t="shared" si="182"/>
        <v>23.7-Η2</v>
      </c>
      <c r="G3869">
        <f>VLOOKUP($B3869,Categorisation_T_Score!$B$1:$DH$51,$C3869+2,FALSE)</f>
        <v>0</v>
      </c>
      <c r="H3869">
        <f>IFERROR(VLOOKUP(G3869,ScoreCards!$C$3:$F$6,4),0)</f>
        <v>0</v>
      </c>
    </row>
    <row r="3870" spans="2:8">
      <c r="B3870">
        <f t="shared" si="180"/>
        <v>39</v>
      </c>
      <c r="C3870">
        <f t="shared" si="181"/>
        <v>52</v>
      </c>
      <c r="D3870" t="str">
        <f>VLOOKUP(B3870,Categorisation_T!$B$4:$C$51,2,FALSE)</f>
        <v>Η2</v>
      </c>
      <c r="E3870">
        <f>HLOOKUP(C3870,Categorisation_T!$D$1:$DH$4,4,FALSE)</f>
        <v>38</v>
      </c>
      <c r="F3870" t="str">
        <f t="shared" si="182"/>
        <v>38-Η2</v>
      </c>
      <c r="G3870">
        <f>VLOOKUP($B3870,Categorisation_T_Score!$B$1:$DH$51,$C3870+2,FALSE)</f>
        <v>0</v>
      </c>
      <c r="H3870">
        <f>IFERROR(VLOOKUP(G3870,ScoreCards!$C$3:$F$6,4),0)</f>
        <v>0</v>
      </c>
    </row>
    <row r="3871" spans="2:8">
      <c r="B3871">
        <f t="shared" si="180"/>
        <v>39</v>
      </c>
      <c r="C3871">
        <f t="shared" si="181"/>
        <v>53</v>
      </c>
      <c r="D3871" t="str">
        <f>VLOOKUP(B3871,Categorisation_T!$B$4:$C$51,2,FALSE)</f>
        <v>Η2</v>
      </c>
      <c r="E3871">
        <f>HLOOKUP(C3871,Categorisation_T!$D$1:$DH$4,4,FALSE)</f>
        <v>39</v>
      </c>
      <c r="F3871" t="str">
        <f t="shared" si="182"/>
        <v>39-Η2</v>
      </c>
      <c r="G3871">
        <f>VLOOKUP($B3871,Categorisation_T_Score!$B$1:$DH$51,$C3871+2,FALSE)</f>
        <v>0</v>
      </c>
      <c r="H3871">
        <f>IFERROR(VLOOKUP(G3871,ScoreCards!$C$3:$F$6,4),0)</f>
        <v>0</v>
      </c>
    </row>
    <row r="3872" spans="2:8">
      <c r="B3872">
        <f t="shared" si="180"/>
        <v>39</v>
      </c>
      <c r="C3872">
        <f t="shared" si="181"/>
        <v>54</v>
      </c>
      <c r="D3872" t="str">
        <f>VLOOKUP(B3872,Categorisation_T!$B$4:$C$51,2,FALSE)</f>
        <v>Η2</v>
      </c>
      <c r="E3872" t="str">
        <f>HLOOKUP(C3872,Categorisation_T!$D$1:$DH$4,4,FALSE)</f>
        <v>G</v>
      </c>
      <c r="F3872" t="str">
        <f t="shared" si="182"/>
        <v>G-Η2</v>
      </c>
      <c r="G3872">
        <f>VLOOKUP($B3872,Categorisation_T_Score!$B$1:$DH$51,$C3872+2,FALSE)</f>
        <v>0</v>
      </c>
      <c r="H3872">
        <f>IFERROR(VLOOKUP(G3872,ScoreCards!$C$3:$F$6,4),0)</f>
        <v>0</v>
      </c>
    </row>
    <row r="3873" spans="2:8">
      <c r="B3873">
        <f t="shared" si="180"/>
        <v>39</v>
      </c>
      <c r="C3873">
        <f t="shared" si="181"/>
        <v>55</v>
      </c>
      <c r="D3873" t="str">
        <f>VLOOKUP(B3873,Categorisation_T!$B$4:$C$51,2,FALSE)</f>
        <v>Η2</v>
      </c>
      <c r="E3873">
        <f>HLOOKUP(C3873,Categorisation_T!$D$1:$DH$4,4,FALSE)</f>
        <v>24.1</v>
      </c>
      <c r="F3873" t="str">
        <f t="shared" si="182"/>
        <v>24.1-Η2</v>
      </c>
      <c r="G3873">
        <f>VLOOKUP($B3873,Categorisation_T_Score!$B$1:$DH$51,$C3873+2,FALSE)</f>
        <v>0</v>
      </c>
      <c r="H3873">
        <f>IFERROR(VLOOKUP(G3873,ScoreCards!$C$3:$F$6,4),0)</f>
        <v>0</v>
      </c>
    </row>
    <row r="3874" spans="2:8">
      <c r="B3874">
        <f t="shared" si="180"/>
        <v>39</v>
      </c>
      <c r="C3874">
        <f t="shared" si="181"/>
        <v>56</v>
      </c>
      <c r="D3874" t="str">
        <f>VLOOKUP(B3874,Categorisation_T!$B$4:$C$51,2,FALSE)</f>
        <v>Η2</v>
      </c>
      <c r="E3874">
        <f>HLOOKUP(C3874,Categorisation_T!$D$1:$DH$4,4,FALSE)</f>
        <v>24.2</v>
      </c>
      <c r="F3874" t="str">
        <f t="shared" si="182"/>
        <v>24.2-Η2</v>
      </c>
      <c r="G3874">
        <f>VLOOKUP($B3874,Categorisation_T_Score!$B$1:$DH$51,$C3874+2,FALSE)</f>
        <v>0</v>
      </c>
      <c r="H3874">
        <f>IFERROR(VLOOKUP(G3874,ScoreCards!$C$3:$F$6,4),0)</f>
        <v>0</v>
      </c>
    </row>
    <row r="3875" spans="2:8">
      <c r="B3875">
        <f t="shared" si="180"/>
        <v>39</v>
      </c>
      <c r="C3875">
        <f t="shared" si="181"/>
        <v>57</v>
      </c>
      <c r="D3875" t="str">
        <f>VLOOKUP(B3875,Categorisation_T!$B$4:$C$51,2,FALSE)</f>
        <v>Η2</v>
      </c>
      <c r="E3875">
        <f>HLOOKUP(C3875,Categorisation_T!$D$1:$DH$4,4,FALSE)</f>
        <v>24.3</v>
      </c>
      <c r="F3875" t="str">
        <f t="shared" si="182"/>
        <v>24.3-Η2</v>
      </c>
      <c r="G3875">
        <f>VLOOKUP($B3875,Categorisation_T_Score!$B$1:$DH$51,$C3875+2,FALSE)</f>
        <v>0</v>
      </c>
      <c r="H3875">
        <f>IFERROR(VLOOKUP(G3875,ScoreCards!$C$3:$F$6,4),0)</f>
        <v>0</v>
      </c>
    </row>
    <row r="3876" spans="2:8">
      <c r="B3876">
        <f t="shared" si="180"/>
        <v>39</v>
      </c>
      <c r="C3876">
        <f t="shared" si="181"/>
        <v>58</v>
      </c>
      <c r="D3876" t="str">
        <f>VLOOKUP(B3876,Categorisation_T!$B$4:$C$51,2,FALSE)</f>
        <v>Η2</v>
      </c>
      <c r="E3876">
        <f>HLOOKUP(C3876,Categorisation_T!$D$1:$DH$4,4,FALSE)</f>
        <v>24.4</v>
      </c>
      <c r="F3876" t="str">
        <f t="shared" si="182"/>
        <v>24.4-Η2</v>
      </c>
      <c r="G3876">
        <f>VLOOKUP($B3876,Categorisation_T_Score!$B$1:$DH$51,$C3876+2,FALSE)</f>
        <v>0</v>
      </c>
      <c r="H3876">
        <f>IFERROR(VLOOKUP(G3876,ScoreCards!$C$3:$F$6,4),0)</f>
        <v>0</v>
      </c>
    </row>
    <row r="3877" spans="2:8">
      <c r="B3877">
        <f t="shared" si="180"/>
        <v>39</v>
      </c>
      <c r="C3877">
        <f t="shared" si="181"/>
        <v>59</v>
      </c>
      <c r="D3877" t="str">
        <f>VLOOKUP(B3877,Categorisation_T!$B$4:$C$51,2,FALSE)</f>
        <v>Η2</v>
      </c>
      <c r="E3877">
        <f>HLOOKUP(C3877,Categorisation_T!$D$1:$DH$4,4,FALSE)</f>
        <v>24.5</v>
      </c>
      <c r="F3877" t="str">
        <f t="shared" si="182"/>
        <v>24.5-Η2</v>
      </c>
      <c r="G3877">
        <f>VLOOKUP($B3877,Categorisation_T_Score!$B$1:$DH$51,$C3877+2,FALSE)</f>
        <v>0</v>
      </c>
      <c r="H3877">
        <f>IFERROR(VLOOKUP(G3877,ScoreCards!$C$3:$F$6,4),0)</f>
        <v>0</v>
      </c>
    </row>
    <row r="3878" spans="2:8">
      <c r="B3878">
        <f t="shared" si="180"/>
        <v>39</v>
      </c>
      <c r="C3878">
        <f t="shared" si="181"/>
        <v>60</v>
      </c>
      <c r="D3878" t="str">
        <f>VLOOKUP(B3878,Categorisation_T!$B$4:$C$51,2,FALSE)</f>
        <v>Η2</v>
      </c>
      <c r="E3878">
        <f>HLOOKUP(C3878,Categorisation_T!$D$1:$DH$4,4,FALSE)</f>
        <v>25.1</v>
      </c>
      <c r="F3878" t="str">
        <f t="shared" si="182"/>
        <v>25.1-Η2</v>
      </c>
      <c r="G3878">
        <f>VLOOKUP($B3878,Categorisation_T_Score!$B$1:$DH$51,$C3878+2,FALSE)</f>
        <v>0</v>
      </c>
      <c r="H3878">
        <f>IFERROR(VLOOKUP(G3878,ScoreCards!$C$3:$F$6,4),0)</f>
        <v>0</v>
      </c>
    </row>
    <row r="3879" spans="2:8">
      <c r="B3879">
        <f t="shared" si="180"/>
        <v>39</v>
      </c>
      <c r="C3879">
        <f t="shared" si="181"/>
        <v>61</v>
      </c>
      <c r="D3879" t="str">
        <f>VLOOKUP(B3879,Categorisation_T!$B$4:$C$51,2,FALSE)</f>
        <v>Η2</v>
      </c>
      <c r="E3879">
        <f>HLOOKUP(C3879,Categorisation_T!$D$1:$DH$4,4,FALSE)</f>
        <v>25.2</v>
      </c>
      <c r="F3879" t="str">
        <f t="shared" si="182"/>
        <v>25.2-Η2</v>
      </c>
      <c r="G3879">
        <f>VLOOKUP($B3879,Categorisation_T_Score!$B$1:$DH$51,$C3879+2,FALSE)</f>
        <v>0</v>
      </c>
      <c r="H3879">
        <f>IFERROR(VLOOKUP(G3879,ScoreCards!$C$3:$F$6,4),0)</f>
        <v>0</v>
      </c>
    </row>
    <row r="3880" spans="2:8">
      <c r="B3880">
        <f t="shared" si="180"/>
        <v>39</v>
      </c>
      <c r="C3880">
        <f t="shared" si="181"/>
        <v>62</v>
      </c>
      <c r="D3880" t="str">
        <f>VLOOKUP(B3880,Categorisation_T!$B$4:$C$51,2,FALSE)</f>
        <v>Η2</v>
      </c>
      <c r="E3880">
        <f>HLOOKUP(C3880,Categorisation_T!$D$1:$DH$4,4,FALSE)</f>
        <v>25.3</v>
      </c>
      <c r="F3880" t="str">
        <f t="shared" si="182"/>
        <v>25.3-Η2</v>
      </c>
      <c r="G3880">
        <f>VLOOKUP($B3880,Categorisation_T_Score!$B$1:$DH$51,$C3880+2,FALSE)</f>
        <v>0</v>
      </c>
      <c r="H3880">
        <f>IFERROR(VLOOKUP(G3880,ScoreCards!$C$3:$F$6,4),0)</f>
        <v>0</v>
      </c>
    </row>
    <row r="3881" spans="2:8">
      <c r="B3881">
        <f t="shared" si="180"/>
        <v>39</v>
      </c>
      <c r="C3881">
        <f t="shared" si="181"/>
        <v>63</v>
      </c>
      <c r="D3881" t="str">
        <f>VLOOKUP(B3881,Categorisation_T!$B$4:$C$51,2,FALSE)</f>
        <v>Η2</v>
      </c>
      <c r="E3881">
        <f>HLOOKUP(C3881,Categorisation_T!$D$1:$DH$4,4,FALSE)</f>
        <v>25.4</v>
      </c>
      <c r="F3881" t="str">
        <f t="shared" si="182"/>
        <v>25.4-Η2</v>
      </c>
      <c r="G3881">
        <f>VLOOKUP($B3881,Categorisation_T_Score!$B$1:$DH$51,$C3881+2,FALSE)</f>
        <v>0</v>
      </c>
      <c r="H3881">
        <f>IFERROR(VLOOKUP(G3881,ScoreCards!$C$3:$F$6,4),0)</f>
        <v>0</v>
      </c>
    </row>
    <row r="3882" spans="2:8">
      <c r="B3882">
        <f t="shared" si="180"/>
        <v>39</v>
      </c>
      <c r="C3882">
        <f t="shared" si="181"/>
        <v>64</v>
      </c>
      <c r="D3882" t="str">
        <f>VLOOKUP(B3882,Categorisation_T!$B$4:$C$51,2,FALSE)</f>
        <v>Η2</v>
      </c>
      <c r="E3882">
        <f>HLOOKUP(C3882,Categorisation_T!$D$1:$DH$4,4,FALSE)</f>
        <v>25.5</v>
      </c>
      <c r="F3882" t="str">
        <f t="shared" si="182"/>
        <v>25.5-Η2</v>
      </c>
      <c r="G3882">
        <f>VLOOKUP($B3882,Categorisation_T_Score!$B$1:$DH$51,$C3882+2,FALSE)</f>
        <v>0</v>
      </c>
      <c r="H3882">
        <f>IFERROR(VLOOKUP(G3882,ScoreCards!$C$3:$F$6,4),0)</f>
        <v>0</v>
      </c>
    </row>
    <row r="3883" spans="2:8">
      <c r="B3883">
        <f t="shared" si="180"/>
        <v>39</v>
      </c>
      <c r="C3883">
        <f t="shared" si="181"/>
        <v>65</v>
      </c>
      <c r="D3883" t="str">
        <f>VLOOKUP(B3883,Categorisation_T!$B$4:$C$51,2,FALSE)</f>
        <v>Η2</v>
      </c>
      <c r="E3883">
        <f>HLOOKUP(C3883,Categorisation_T!$D$1:$DH$4,4,FALSE)</f>
        <v>25.6</v>
      </c>
      <c r="F3883" t="str">
        <f t="shared" si="182"/>
        <v>25.6-Η2</v>
      </c>
      <c r="G3883">
        <f>VLOOKUP($B3883,Categorisation_T_Score!$B$1:$DH$51,$C3883+2,FALSE)</f>
        <v>0</v>
      </c>
      <c r="H3883">
        <f>IFERROR(VLOOKUP(G3883,ScoreCards!$C$3:$F$6,4),0)</f>
        <v>0</v>
      </c>
    </row>
    <row r="3884" spans="2:8">
      <c r="B3884">
        <f t="shared" si="180"/>
        <v>39</v>
      </c>
      <c r="C3884">
        <f t="shared" si="181"/>
        <v>66</v>
      </c>
      <c r="D3884" t="str">
        <f>VLOOKUP(B3884,Categorisation_T!$B$4:$C$51,2,FALSE)</f>
        <v>Η2</v>
      </c>
      <c r="E3884">
        <f>HLOOKUP(C3884,Categorisation_T!$D$1:$DH$4,4,FALSE)</f>
        <v>25.7</v>
      </c>
      <c r="F3884" t="str">
        <f t="shared" si="182"/>
        <v>25.7-Η2</v>
      </c>
      <c r="G3884">
        <f>VLOOKUP($B3884,Categorisation_T_Score!$B$1:$DH$51,$C3884+2,FALSE)</f>
        <v>0</v>
      </c>
      <c r="H3884">
        <f>IFERROR(VLOOKUP(G3884,ScoreCards!$C$3:$F$6,4),0)</f>
        <v>0</v>
      </c>
    </row>
    <row r="3885" spans="2:8">
      <c r="B3885">
        <f t="shared" si="180"/>
        <v>39</v>
      </c>
      <c r="C3885">
        <f t="shared" si="181"/>
        <v>67</v>
      </c>
      <c r="D3885" t="str">
        <f>VLOOKUP(B3885,Categorisation_T!$B$4:$C$51,2,FALSE)</f>
        <v>Η2</v>
      </c>
      <c r="E3885">
        <f>HLOOKUP(C3885,Categorisation_T!$D$1:$DH$4,4,FALSE)</f>
        <v>25.9</v>
      </c>
      <c r="F3885" t="str">
        <f t="shared" si="182"/>
        <v>25.9-Η2</v>
      </c>
      <c r="G3885">
        <f>VLOOKUP($B3885,Categorisation_T_Score!$B$1:$DH$51,$C3885+2,FALSE)</f>
        <v>0</v>
      </c>
      <c r="H3885">
        <f>IFERROR(VLOOKUP(G3885,ScoreCards!$C$3:$F$6,4),0)</f>
        <v>0</v>
      </c>
    </row>
    <row r="3886" spans="2:8">
      <c r="B3886">
        <f t="shared" si="180"/>
        <v>39</v>
      </c>
      <c r="C3886">
        <f t="shared" si="181"/>
        <v>68</v>
      </c>
      <c r="D3886" t="str">
        <f>VLOOKUP(B3886,Categorisation_T!$B$4:$C$51,2,FALSE)</f>
        <v>Η2</v>
      </c>
      <c r="E3886" t="str">
        <f>HLOOKUP(C3886,Categorisation_T!$D$1:$DH$4,4,FALSE)</f>
        <v>H</v>
      </c>
      <c r="F3886" t="str">
        <f t="shared" si="182"/>
        <v>H-Η2</v>
      </c>
      <c r="G3886">
        <f>VLOOKUP($B3886,Categorisation_T_Score!$B$1:$DH$51,$C3886+2,FALSE)</f>
        <v>0</v>
      </c>
      <c r="H3886">
        <f>IFERROR(VLOOKUP(G3886,ScoreCards!$C$3:$F$6,4),0)</f>
        <v>0</v>
      </c>
    </row>
    <row r="3887" spans="2:8">
      <c r="B3887">
        <f t="shared" si="180"/>
        <v>39</v>
      </c>
      <c r="C3887">
        <f t="shared" si="181"/>
        <v>69</v>
      </c>
      <c r="D3887" t="str">
        <f>VLOOKUP(B3887,Categorisation_T!$B$4:$C$51,2,FALSE)</f>
        <v>Η2</v>
      </c>
      <c r="E3887">
        <f>HLOOKUP(C3887,Categorisation_T!$D$1:$DH$4,4,FALSE)</f>
        <v>26.1</v>
      </c>
      <c r="F3887" t="str">
        <f t="shared" si="182"/>
        <v>26.1-Η2</v>
      </c>
      <c r="G3887">
        <f>VLOOKUP($B3887,Categorisation_T_Score!$B$1:$DH$51,$C3887+2,FALSE)</f>
        <v>0</v>
      </c>
      <c r="H3887">
        <f>IFERROR(VLOOKUP(G3887,ScoreCards!$C$3:$F$6,4),0)</f>
        <v>0</v>
      </c>
    </row>
    <row r="3888" spans="2:8">
      <c r="B3888">
        <f t="shared" si="180"/>
        <v>39</v>
      </c>
      <c r="C3888">
        <f t="shared" si="181"/>
        <v>70</v>
      </c>
      <c r="D3888" t="str">
        <f>VLOOKUP(B3888,Categorisation_T!$B$4:$C$51,2,FALSE)</f>
        <v>Η2</v>
      </c>
      <c r="E3888">
        <f>HLOOKUP(C3888,Categorisation_T!$D$1:$DH$4,4,FALSE)</f>
        <v>26.2</v>
      </c>
      <c r="F3888" t="str">
        <f t="shared" si="182"/>
        <v>26.2-Η2</v>
      </c>
      <c r="G3888">
        <f>VLOOKUP($B3888,Categorisation_T_Score!$B$1:$DH$51,$C3888+2,FALSE)</f>
        <v>0</v>
      </c>
      <c r="H3888">
        <f>IFERROR(VLOOKUP(G3888,ScoreCards!$C$3:$F$6,4),0)</f>
        <v>0</v>
      </c>
    </row>
    <row r="3889" spans="2:8">
      <c r="B3889">
        <f t="shared" si="180"/>
        <v>39</v>
      </c>
      <c r="C3889">
        <f t="shared" si="181"/>
        <v>71</v>
      </c>
      <c r="D3889" t="str">
        <f>VLOOKUP(B3889,Categorisation_T!$B$4:$C$51,2,FALSE)</f>
        <v>Η2</v>
      </c>
      <c r="E3889">
        <f>HLOOKUP(C3889,Categorisation_T!$D$1:$DH$4,4,FALSE)</f>
        <v>26.3</v>
      </c>
      <c r="F3889" t="str">
        <f t="shared" si="182"/>
        <v>26.3-Η2</v>
      </c>
      <c r="G3889">
        <f>VLOOKUP($B3889,Categorisation_T_Score!$B$1:$DH$51,$C3889+2,FALSE)</f>
        <v>0</v>
      </c>
      <c r="H3889">
        <f>IFERROR(VLOOKUP(G3889,ScoreCards!$C$3:$F$6,4),0)</f>
        <v>0</v>
      </c>
    </row>
    <row r="3890" spans="2:8">
      <c r="B3890">
        <f t="shared" ref="B3890:B3953" si="183">B3781+1</f>
        <v>39</v>
      </c>
      <c r="C3890">
        <f t="shared" ref="C3890:C3953" si="184">C3781</f>
        <v>72</v>
      </c>
      <c r="D3890" t="str">
        <f>VLOOKUP(B3890,Categorisation_T!$B$4:$C$51,2,FALSE)</f>
        <v>Η2</v>
      </c>
      <c r="E3890">
        <f>HLOOKUP(C3890,Categorisation_T!$D$1:$DH$4,4,FALSE)</f>
        <v>26.4</v>
      </c>
      <c r="F3890" t="str">
        <f t="shared" si="182"/>
        <v>26.4-Η2</v>
      </c>
      <c r="G3890">
        <f>VLOOKUP($B3890,Categorisation_T_Score!$B$1:$DH$51,$C3890+2,FALSE)</f>
        <v>0</v>
      </c>
      <c r="H3890">
        <f>IFERROR(VLOOKUP(G3890,ScoreCards!$C$3:$F$6,4),0)</f>
        <v>0</v>
      </c>
    </row>
    <row r="3891" spans="2:8">
      <c r="B3891">
        <f t="shared" si="183"/>
        <v>39</v>
      </c>
      <c r="C3891">
        <f t="shared" si="184"/>
        <v>73</v>
      </c>
      <c r="D3891" t="str">
        <f>VLOOKUP(B3891,Categorisation_T!$B$4:$C$51,2,FALSE)</f>
        <v>Η2</v>
      </c>
      <c r="E3891">
        <f>HLOOKUP(C3891,Categorisation_T!$D$1:$DH$4,4,FALSE)</f>
        <v>26.5</v>
      </c>
      <c r="F3891" t="str">
        <f t="shared" si="182"/>
        <v>26.5-Η2</v>
      </c>
      <c r="G3891">
        <f>VLOOKUP($B3891,Categorisation_T_Score!$B$1:$DH$51,$C3891+2,FALSE)</f>
        <v>0</v>
      </c>
      <c r="H3891">
        <f>IFERROR(VLOOKUP(G3891,ScoreCards!$C$3:$F$6,4),0)</f>
        <v>0</v>
      </c>
    </row>
    <row r="3892" spans="2:8">
      <c r="B3892">
        <f t="shared" si="183"/>
        <v>39</v>
      </c>
      <c r="C3892">
        <f t="shared" si="184"/>
        <v>74</v>
      </c>
      <c r="D3892" t="str">
        <f>VLOOKUP(B3892,Categorisation_T!$B$4:$C$51,2,FALSE)</f>
        <v>Η2</v>
      </c>
      <c r="E3892">
        <f>HLOOKUP(C3892,Categorisation_T!$D$1:$DH$4,4,FALSE)</f>
        <v>26.6</v>
      </c>
      <c r="F3892" t="str">
        <f t="shared" si="182"/>
        <v>26.6-Η2</v>
      </c>
      <c r="G3892">
        <f>VLOOKUP($B3892,Categorisation_T_Score!$B$1:$DH$51,$C3892+2,FALSE)</f>
        <v>0</v>
      </c>
      <c r="H3892">
        <f>IFERROR(VLOOKUP(G3892,ScoreCards!$C$3:$F$6,4),0)</f>
        <v>0</v>
      </c>
    </row>
    <row r="3893" spans="2:8">
      <c r="B3893">
        <f t="shared" si="183"/>
        <v>39</v>
      </c>
      <c r="C3893">
        <f t="shared" si="184"/>
        <v>75</v>
      </c>
      <c r="D3893" t="str">
        <f>VLOOKUP(B3893,Categorisation_T!$B$4:$C$51,2,FALSE)</f>
        <v>Η2</v>
      </c>
      <c r="E3893">
        <f>HLOOKUP(C3893,Categorisation_T!$D$1:$DH$4,4,FALSE)</f>
        <v>26.7</v>
      </c>
      <c r="F3893" t="str">
        <f t="shared" si="182"/>
        <v>26.7-Η2</v>
      </c>
      <c r="G3893">
        <f>VLOOKUP($B3893,Categorisation_T_Score!$B$1:$DH$51,$C3893+2,FALSE)</f>
        <v>0</v>
      </c>
      <c r="H3893">
        <f>IFERROR(VLOOKUP(G3893,ScoreCards!$C$3:$F$6,4),0)</f>
        <v>0</v>
      </c>
    </row>
    <row r="3894" spans="2:8">
      <c r="B3894">
        <f t="shared" si="183"/>
        <v>39</v>
      </c>
      <c r="C3894">
        <f t="shared" si="184"/>
        <v>76</v>
      </c>
      <c r="D3894" t="str">
        <f>VLOOKUP(B3894,Categorisation_T!$B$4:$C$51,2,FALSE)</f>
        <v>Η2</v>
      </c>
      <c r="E3894">
        <f>HLOOKUP(C3894,Categorisation_T!$D$1:$DH$4,4,FALSE)</f>
        <v>26.8</v>
      </c>
      <c r="F3894" t="str">
        <f t="shared" si="182"/>
        <v>26.8-Η2</v>
      </c>
      <c r="G3894">
        <f>VLOOKUP($B3894,Categorisation_T_Score!$B$1:$DH$51,$C3894+2,FALSE)</f>
        <v>0</v>
      </c>
      <c r="H3894">
        <f>IFERROR(VLOOKUP(G3894,ScoreCards!$C$3:$F$6,4),0)</f>
        <v>0</v>
      </c>
    </row>
    <row r="3895" spans="2:8">
      <c r="B3895">
        <f t="shared" si="183"/>
        <v>39</v>
      </c>
      <c r="C3895">
        <f t="shared" si="184"/>
        <v>77</v>
      </c>
      <c r="D3895" t="str">
        <f>VLOOKUP(B3895,Categorisation_T!$B$4:$C$51,2,FALSE)</f>
        <v>Η2</v>
      </c>
      <c r="E3895">
        <f>HLOOKUP(C3895,Categorisation_T!$D$1:$DH$4,4,FALSE)</f>
        <v>27.1</v>
      </c>
      <c r="F3895" t="str">
        <f t="shared" si="182"/>
        <v>27.1-Η2</v>
      </c>
      <c r="G3895">
        <f>VLOOKUP($B3895,Categorisation_T_Score!$B$1:$DH$51,$C3895+2,FALSE)</f>
        <v>0</v>
      </c>
      <c r="H3895">
        <f>IFERROR(VLOOKUP(G3895,ScoreCards!$C$3:$F$6,4),0)</f>
        <v>0</v>
      </c>
    </row>
    <row r="3896" spans="2:8">
      <c r="B3896">
        <f t="shared" si="183"/>
        <v>39</v>
      </c>
      <c r="C3896">
        <f t="shared" si="184"/>
        <v>78</v>
      </c>
      <c r="D3896" t="str">
        <f>VLOOKUP(B3896,Categorisation_T!$B$4:$C$51,2,FALSE)</f>
        <v>Η2</v>
      </c>
      <c r="E3896">
        <f>HLOOKUP(C3896,Categorisation_T!$D$1:$DH$4,4,FALSE)</f>
        <v>27.2</v>
      </c>
      <c r="F3896" t="str">
        <f t="shared" si="182"/>
        <v>27.2-Η2</v>
      </c>
      <c r="G3896">
        <f>VLOOKUP($B3896,Categorisation_T_Score!$B$1:$DH$51,$C3896+2,FALSE)</f>
        <v>0</v>
      </c>
      <c r="H3896">
        <f>IFERROR(VLOOKUP(G3896,ScoreCards!$C$3:$F$6,4),0)</f>
        <v>0</v>
      </c>
    </row>
    <row r="3897" spans="2:8">
      <c r="B3897">
        <f t="shared" si="183"/>
        <v>39</v>
      </c>
      <c r="C3897">
        <f t="shared" si="184"/>
        <v>79</v>
      </c>
      <c r="D3897" t="str">
        <f>VLOOKUP(B3897,Categorisation_T!$B$4:$C$51,2,FALSE)</f>
        <v>Η2</v>
      </c>
      <c r="E3897">
        <f>HLOOKUP(C3897,Categorisation_T!$D$1:$DH$4,4,FALSE)</f>
        <v>27.3</v>
      </c>
      <c r="F3897" t="str">
        <f t="shared" si="182"/>
        <v>27.3-Η2</v>
      </c>
      <c r="G3897">
        <f>VLOOKUP($B3897,Categorisation_T_Score!$B$1:$DH$51,$C3897+2,FALSE)</f>
        <v>0</v>
      </c>
      <c r="H3897">
        <f>IFERROR(VLOOKUP(G3897,ScoreCards!$C$3:$F$6,4),0)</f>
        <v>0</v>
      </c>
    </row>
    <row r="3898" spans="2:8">
      <c r="B3898">
        <f t="shared" si="183"/>
        <v>39</v>
      </c>
      <c r="C3898">
        <f t="shared" si="184"/>
        <v>80</v>
      </c>
      <c r="D3898" t="str">
        <f>VLOOKUP(B3898,Categorisation_T!$B$4:$C$51,2,FALSE)</f>
        <v>Η2</v>
      </c>
      <c r="E3898">
        <f>HLOOKUP(C3898,Categorisation_T!$D$1:$DH$4,4,FALSE)</f>
        <v>27.4</v>
      </c>
      <c r="F3898" t="str">
        <f t="shared" si="182"/>
        <v>27.4-Η2</v>
      </c>
      <c r="G3898">
        <f>VLOOKUP($B3898,Categorisation_T_Score!$B$1:$DH$51,$C3898+2,FALSE)</f>
        <v>0</v>
      </c>
      <c r="H3898">
        <f>IFERROR(VLOOKUP(G3898,ScoreCards!$C$3:$F$6,4),0)</f>
        <v>0</v>
      </c>
    </row>
    <row r="3899" spans="2:8">
      <c r="B3899">
        <f t="shared" si="183"/>
        <v>39</v>
      </c>
      <c r="C3899">
        <f t="shared" si="184"/>
        <v>81</v>
      </c>
      <c r="D3899" t="str">
        <f>VLOOKUP(B3899,Categorisation_T!$B$4:$C$51,2,FALSE)</f>
        <v>Η2</v>
      </c>
      <c r="E3899">
        <f>HLOOKUP(C3899,Categorisation_T!$D$1:$DH$4,4,FALSE)</f>
        <v>27.5</v>
      </c>
      <c r="F3899" t="str">
        <f t="shared" si="182"/>
        <v>27.5-Η2</v>
      </c>
      <c r="G3899">
        <f>VLOOKUP($B3899,Categorisation_T_Score!$B$1:$DH$51,$C3899+2,FALSE)</f>
        <v>0</v>
      </c>
      <c r="H3899">
        <f>IFERROR(VLOOKUP(G3899,ScoreCards!$C$3:$F$6,4),0)</f>
        <v>0</v>
      </c>
    </row>
    <row r="3900" spans="2:8">
      <c r="B3900">
        <f t="shared" si="183"/>
        <v>39</v>
      </c>
      <c r="C3900">
        <f t="shared" si="184"/>
        <v>82</v>
      </c>
      <c r="D3900" t="str">
        <f>VLOOKUP(B3900,Categorisation_T!$B$4:$C$51,2,FALSE)</f>
        <v>Η2</v>
      </c>
      <c r="E3900">
        <f>HLOOKUP(C3900,Categorisation_T!$D$1:$DH$4,4,FALSE)</f>
        <v>27.9</v>
      </c>
      <c r="F3900" t="str">
        <f t="shared" si="182"/>
        <v>27.9-Η2</v>
      </c>
      <c r="G3900">
        <f>VLOOKUP($B3900,Categorisation_T_Score!$B$1:$DH$51,$C3900+2,FALSE)</f>
        <v>0</v>
      </c>
      <c r="H3900">
        <f>IFERROR(VLOOKUP(G3900,ScoreCards!$C$3:$F$6,4),0)</f>
        <v>0</v>
      </c>
    </row>
    <row r="3901" spans="2:8">
      <c r="B3901">
        <f t="shared" si="183"/>
        <v>39</v>
      </c>
      <c r="C3901">
        <f t="shared" si="184"/>
        <v>83</v>
      </c>
      <c r="D3901" t="str">
        <f>VLOOKUP(B3901,Categorisation_T!$B$4:$C$51,2,FALSE)</f>
        <v>Η2</v>
      </c>
      <c r="E3901">
        <f>HLOOKUP(C3901,Categorisation_T!$D$1:$DH$4,4,FALSE)</f>
        <v>95.1</v>
      </c>
      <c r="F3901" t="str">
        <f t="shared" si="182"/>
        <v>95.1-Η2</v>
      </c>
      <c r="G3901">
        <f>VLOOKUP($B3901,Categorisation_T_Score!$B$1:$DH$51,$C3901+2,FALSE)</f>
        <v>0</v>
      </c>
      <c r="H3901">
        <f>IFERROR(VLOOKUP(G3901,ScoreCards!$C$3:$F$6,4),0)</f>
        <v>0</v>
      </c>
    </row>
    <row r="3902" spans="2:8">
      <c r="B3902">
        <f t="shared" si="183"/>
        <v>39</v>
      </c>
      <c r="C3902">
        <f t="shared" si="184"/>
        <v>84</v>
      </c>
      <c r="D3902" t="str">
        <f>VLOOKUP(B3902,Categorisation_T!$B$4:$C$51,2,FALSE)</f>
        <v>Η2</v>
      </c>
      <c r="E3902">
        <f>HLOOKUP(C3902,Categorisation_T!$D$1:$DH$4,4,FALSE)</f>
        <v>95.2</v>
      </c>
      <c r="F3902" t="str">
        <f t="shared" si="182"/>
        <v>95.2-Η2</v>
      </c>
      <c r="G3902">
        <f>VLOOKUP($B3902,Categorisation_T_Score!$B$1:$DH$51,$C3902+2,FALSE)</f>
        <v>0</v>
      </c>
      <c r="H3902">
        <f>IFERROR(VLOOKUP(G3902,ScoreCards!$C$3:$F$6,4),0)</f>
        <v>0</v>
      </c>
    </row>
    <row r="3903" spans="2:8">
      <c r="B3903">
        <f t="shared" si="183"/>
        <v>39</v>
      </c>
      <c r="C3903">
        <f t="shared" si="184"/>
        <v>85</v>
      </c>
      <c r="D3903" t="str">
        <f>VLOOKUP(B3903,Categorisation_T!$B$4:$C$51,2,FALSE)</f>
        <v>Η2</v>
      </c>
      <c r="E3903" t="str">
        <f>HLOOKUP(C3903,Categorisation_T!$D$1:$DH$4,4,FALSE)</f>
        <v>I</v>
      </c>
      <c r="F3903" t="str">
        <f t="shared" si="182"/>
        <v>I-Η2</v>
      </c>
      <c r="G3903">
        <f>VLOOKUP($B3903,Categorisation_T_Score!$B$1:$DH$51,$C3903+2,FALSE)</f>
        <v>0</v>
      </c>
      <c r="H3903">
        <f>IFERROR(VLOOKUP(G3903,ScoreCards!$C$3:$F$6,4),0)</f>
        <v>0</v>
      </c>
    </row>
    <row r="3904" spans="2:8">
      <c r="B3904">
        <f t="shared" si="183"/>
        <v>39</v>
      </c>
      <c r="C3904">
        <f t="shared" si="184"/>
        <v>86</v>
      </c>
      <c r="D3904" t="str">
        <f>VLOOKUP(B3904,Categorisation_T!$B$4:$C$51,2,FALSE)</f>
        <v>Η2</v>
      </c>
      <c r="E3904">
        <f>HLOOKUP(C3904,Categorisation_T!$D$1:$DH$4,4,FALSE)</f>
        <v>28.1</v>
      </c>
      <c r="F3904" t="str">
        <f t="shared" si="182"/>
        <v>28.1-Η2</v>
      </c>
      <c r="G3904">
        <f>VLOOKUP($B3904,Categorisation_T_Score!$B$1:$DH$51,$C3904+2,FALSE)</f>
        <v>0</v>
      </c>
      <c r="H3904">
        <f>IFERROR(VLOOKUP(G3904,ScoreCards!$C$3:$F$6,4),0)</f>
        <v>0</v>
      </c>
    </row>
    <row r="3905" spans="2:8">
      <c r="B3905">
        <f t="shared" si="183"/>
        <v>39</v>
      </c>
      <c r="C3905">
        <f t="shared" si="184"/>
        <v>87</v>
      </c>
      <c r="D3905" t="str">
        <f>VLOOKUP(B3905,Categorisation_T!$B$4:$C$51,2,FALSE)</f>
        <v>Η2</v>
      </c>
      <c r="E3905">
        <f>HLOOKUP(C3905,Categorisation_T!$D$1:$DH$4,4,FALSE)</f>
        <v>28.2</v>
      </c>
      <c r="F3905" t="str">
        <f t="shared" si="182"/>
        <v>28.2-Η2</v>
      </c>
      <c r="G3905">
        <f>VLOOKUP($B3905,Categorisation_T_Score!$B$1:$DH$51,$C3905+2,FALSE)</f>
        <v>0</v>
      </c>
      <c r="H3905">
        <f>IFERROR(VLOOKUP(G3905,ScoreCards!$C$3:$F$6,4),0)</f>
        <v>0</v>
      </c>
    </row>
    <row r="3906" spans="2:8">
      <c r="B3906">
        <f t="shared" si="183"/>
        <v>39</v>
      </c>
      <c r="C3906">
        <f t="shared" si="184"/>
        <v>88</v>
      </c>
      <c r="D3906" t="str">
        <f>VLOOKUP(B3906,Categorisation_T!$B$4:$C$51,2,FALSE)</f>
        <v>Η2</v>
      </c>
      <c r="E3906">
        <f>HLOOKUP(C3906,Categorisation_T!$D$1:$DH$4,4,FALSE)</f>
        <v>28.3</v>
      </c>
      <c r="F3906" t="str">
        <f t="shared" si="182"/>
        <v>28.3-Η2</v>
      </c>
      <c r="G3906">
        <f>VLOOKUP($B3906,Categorisation_T_Score!$B$1:$DH$51,$C3906+2,FALSE)</f>
        <v>0</v>
      </c>
      <c r="H3906">
        <f>IFERROR(VLOOKUP(G3906,ScoreCards!$C$3:$F$6,4),0)</f>
        <v>0</v>
      </c>
    </row>
    <row r="3907" spans="2:8">
      <c r="B3907">
        <f t="shared" si="183"/>
        <v>39</v>
      </c>
      <c r="C3907">
        <f t="shared" si="184"/>
        <v>89</v>
      </c>
      <c r="D3907" t="str">
        <f>VLOOKUP(B3907,Categorisation_T!$B$4:$C$51,2,FALSE)</f>
        <v>Η2</v>
      </c>
      <c r="E3907">
        <f>HLOOKUP(C3907,Categorisation_T!$D$1:$DH$4,4,FALSE)</f>
        <v>28.4</v>
      </c>
      <c r="F3907" t="str">
        <f t="shared" si="182"/>
        <v>28.4-Η2</v>
      </c>
      <c r="G3907">
        <f>VLOOKUP($B3907,Categorisation_T_Score!$B$1:$DH$51,$C3907+2,FALSE)</f>
        <v>0</v>
      </c>
      <c r="H3907">
        <f>IFERROR(VLOOKUP(G3907,ScoreCards!$C$3:$F$6,4),0)</f>
        <v>0</v>
      </c>
    </row>
    <row r="3908" spans="2:8">
      <c r="B3908">
        <f t="shared" si="183"/>
        <v>39</v>
      </c>
      <c r="C3908">
        <f t="shared" si="184"/>
        <v>90</v>
      </c>
      <c r="D3908" t="str">
        <f>VLOOKUP(B3908,Categorisation_T!$B$4:$C$51,2,FALSE)</f>
        <v>Η2</v>
      </c>
      <c r="E3908">
        <f>HLOOKUP(C3908,Categorisation_T!$D$1:$DH$4,4,FALSE)</f>
        <v>28.9</v>
      </c>
      <c r="F3908" t="str">
        <f t="shared" si="182"/>
        <v>28.9-Η2</v>
      </c>
      <c r="G3908">
        <f>VLOOKUP($B3908,Categorisation_T_Score!$B$1:$DH$51,$C3908+2,FALSE)</f>
        <v>0</v>
      </c>
      <c r="H3908">
        <f>IFERROR(VLOOKUP(G3908,ScoreCards!$C$3:$F$6,4),0)</f>
        <v>0</v>
      </c>
    </row>
    <row r="3909" spans="2:8">
      <c r="B3909">
        <f t="shared" si="183"/>
        <v>39</v>
      </c>
      <c r="C3909">
        <f t="shared" si="184"/>
        <v>91</v>
      </c>
      <c r="D3909" t="str">
        <f>VLOOKUP(B3909,Categorisation_T!$B$4:$C$51,2,FALSE)</f>
        <v>Η2</v>
      </c>
      <c r="E3909">
        <f>HLOOKUP(C3909,Categorisation_T!$D$1:$DH$4,4,FALSE)</f>
        <v>29.1</v>
      </c>
      <c r="F3909" t="str">
        <f t="shared" ref="F3909:F3972" si="185">E3909&amp;"-"&amp;D3909</f>
        <v>29.1-Η2</v>
      </c>
      <c r="G3909">
        <f>VLOOKUP($B3909,Categorisation_T_Score!$B$1:$DH$51,$C3909+2,FALSE)</f>
        <v>0</v>
      </c>
      <c r="H3909">
        <f>IFERROR(VLOOKUP(G3909,ScoreCards!$C$3:$F$6,4),0)</f>
        <v>0</v>
      </c>
    </row>
    <row r="3910" spans="2:8">
      <c r="B3910">
        <f t="shared" si="183"/>
        <v>39</v>
      </c>
      <c r="C3910">
        <f t="shared" si="184"/>
        <v>92</v>
      </c>
      <c r="D3910" t="str">
        <f>VLOOKUP(B3910,Categorisation_T!$B$4:$C$51,2,FALSE)</f>
        <v>Η2</v>
      </c>
      <c r="E3910">
        <f>HLOOKUP(C3910,Categorisation_T!$D$1:$DH$4,4,FALSE)</f>
        <v>29.2</v>
      </c>
      <c r="F3910" t="str">
        <f t="shared" si="185"/>
        <v>29.2-Η2</v>
      </c>
      <c r="G3910">
        <f>VLOOKUP($B3910,Categorisation_T_Score!$B$1:$DH$51,$C3910+2,FALSE)</f>
        <v>0</v>
      </c>
      <c r="H3910">
        <f>IFERROR(VLOOKUP(G3910,ScoreCards!$C$3:$F$6,4),0)</f>
        <v>0</v>
      </c>
    </row>
    <row r="3911" spans="2:8">
      <c r="B3911">
        <f t="shared" si="183"/>
        <v>39</v>
      </c>
      <c r="C3911">
        <f t="shared" si="184"/>
        <v>93</v>
      </c>
      <c r="D3911" t="str">
        <f>VLOOKUP(B3911,Categorisation_T!$B$4:$C$51,2,FALSE)</f>
        <v>Η2</v>
      </c>
      <c r="E3911">
        <f>HLOOKUP(C3911,Categorisation_T!$D$1:$DH$4,4,FALSE)</f>
        <v>29.3</v>
      </c>
      <c r="F3911" t="str">
        <f t="shared" si="185"/>
        <v>29.3-Η2</v>
      </c>
      <c r="G3911">
        <f>VLOOKUP($B3911,Categorisation_T_Score!$B$1:$DH$51,$C3911+2,FALSE)</f>
        <v>0</v>
      </c>
      <c r="H3911">
        <f>IFERROR(VLOOKUP(G3911,ScoreCards!$C$3:$F$6,4),0)</f>
        <v>0</v>
      </c>
    </row>
    <row r="3912" spans="2:8">
      <c r="B3912">
        <f t="shared" si="183"/>
        <v>39</v>
      </c>
      <c r="C3912">
        <f t="shared" si="184"/>
        <v>94</v>
      </c>
      <c r="D3912" t="str">
        <f>VLOOKUP(B3912,Categorisation_T!$B$4:$C$51,2,FALSE)</f>
        <v>Η2</v>
      </c>
      <c r="E3912">
        <f>HLOOKUP(C3912,Categorisation_T!$D$1:$DH$4,4,FALSE)</f>
        <v>30</v>
      </c>
      <c r="F3912" t="str">
        <f t="shared" si="185"/>
        <v>30-Η2</v>
      </c>
      <c r="G3912">
        <f>VLOOKUP($B3912,Categorisation_T_Score!$B$1:$DH$51,$C3912+2,FALSE)</f>
        <v>0</v>
      </c>
      <c r="H3912">
        <f>IFERROR(VLOOKUP(G3912,ScoreCards!$C$3:$F$6,4),0)</f>
        <v>0</v>
      </c>
    </row>
    <row r="3913" spans="2:8">
      <c r="B3913">
        <f t="shared" si="183"/>
        <v>39</v>
      </c>
      <c r="C3913">
        <f t="shared" si="184"/>
        <v>95</v>
      </c>
      <c r="D3913" t="str">
        <f>VLOOKUP(B3913,Categorisation_T!$B$4:$C$51,2,FALSE)</f>
        <v>Η2</v>
      </c>
      <c r="E3913">
        <f>HLOOKUP(C3913,Categorisation_T!$D$1:$DH$4,4,FALSE)</f>
        <v>33.1</v>
      </c>
      <c r="F3913" t="str">
        <f t="shared" si="185"/>
        <v>33.1-Η2</v>
      </c>
      <c r="G3913">
        <f>VLOOKUP($B3913,Categorisation_T_Score!$B$1:$DH$51,$C3913+2,FALSE)</f>
        <v>0</v>
      </c>
      <c r="H3913">
        <f>IFERROR(VLOOKUP(G3913,ScoreCards!$C$3:$F$6,4),0)</f>
        <v>0</v>
      </c>
    </row>
    <row r="3914" spans="2:8">
      <c r="B3914">
        <f t="shared" si="183"/>
        <v>39</v>
      </c>
      <c r="C3914">
        <f t="shared" si="184"/>
        <v>96</v>
      </c>
      <c r="D3914" t="str">
        <f>VLOOKUP(B3914,Categorisation_T!$B$4:$C$51,2,FALSE)</f>
        <v>Η2</v>
      </c>
      <c r="E3914">
        <f>HLOOKUP(C3914,Categorisation_T!$D$1:$DH$4,4,FALSE)</f>
        <v>33.200000000000003</v>
      </c>
      <c r="F3914" t="str">
        <f t="shared" si="185"/>
        <v>33.2-Η2</v>
      </c>
      <c r="G3914">
        <f>VLOOKUP($B3914,Categorisation_T_Score!$B$1:$DH$51,$C3914+2,FALSE)</f>
        <v>0</v>
      </c>
      <c r="H3914">
        <f>IFERROR(VLOOKUP(G3914,ScoreCards!$C$3:$F$6,4),0)</f>
        <v>0</v>
      </c>
    </row>
    <row r="3915" spans="2:8">
      <c r="B3915">
        <f t="shared" si="183"/>
        <v>39</v>
      </c>
      <c r="C3915">
        <f t="shared" si="184"/>
        <v>97</v>
      </c>
      <c r="D3915" t="str">
        <f>VLOOKUP(B3915,Categorisation_T!$B$4:$C$51,2,FALSE)</f>
        <v>Η2</v>
      </c>
      <c r="E3915" t="str">
        <f>HLOOKUP(C3915,Categorisation_T!$D$1:$DH$4,4,FALSE)</f>
        <v>J</v>
      </c>
      <c r="F3915" t="str">
        <f t="shared" si="185"/>
        <v>J-Η2</v>
      </c>
      <c r="G3915">
        <f>VLOOKUP($B3915,Categorisation_T_Score!$B$1:$DH$51,$C3915+2,FALSE)</f>
        <v>0</v>
      </c>
      <c r="H3915">
        <f>IFERROR(VLOOKUP(G3915,ScoreCards!$C$3:$F$6,4),0)</f>
        <v>0</v>
      </c>
    </row>
    <row r="3916" spans="2:8">
      <c r="B3916">
        <f t="shared" si="183"/>
        <v>39</v>
      </c>
      <c r="C3916">
        <f t="shared" si="184"/>
        <v>98</v>
      </c>
      <c r="D3916" t="str">
        <f>VLOOKUP(B3916,Categorisation_T!$B$4:$C$51,2,FALSE)</f>
        <v>Η2</v>
      </c>
      <c r="E3916">
        <f>HLOOKUP(C3916,Categorisation_T!$D$1:$DH$4,4,FALSE)</f>
        <v>31</v>
      </c>
      <c r="F3916" t="str">
        <f t="shared" si="185"/>
        <v>31-Η2</v>
      </c>
      <c r="G3916">
        <f>VLOOKUP($B3916,Categorisation_T_Score!$B$1:$DH$51,$C3916+2,FALSE)</f>
        <v>0</v>
      </c>
      <c r="H3916">
        <f>IFERROR(VLOOKUP(G3916,ScoreCards!$C$3:$F$6,4),0)</f>
        <v>0</v>
      </c>
    </row>
    <row r="3917" spans="2:8">
      <c r="B3917">
        <f t="shared" si="183"/>
        <v>39</v>
      </c>
      <c r="C3917">
        <f t="shared" si="184"/>
        <v>99</v>
      </c>
      <c r="D3917" t="str">
        <f>VLOOKUP(B3917,Categorisation_T!$B$4:$C$51,2,FALSE)</f>
        <v>Η2</v>
      </c>
      <c r="E3917">
        <f>HLOOKUP(C3917,Categorisation_T!$D$1:$DH$4,4,FALSE)</f>
        <v>32.1</v>
      </c>
      <c r="F3917" t="str">
        <f t="shared" si="185"/>
        <v>32.1-Η2</v>
      </c>
      <c r="G3917">
        <f>VLOOKUP($B3917,Categorisation_T_Score!$B$1:$DH$51,$C3917+2,FALSE)</f>
        <v>0</v>
      </c>
      <c r="H3917">
        <f>IFERROR(VLOOKUP(G3917,ScoreCards!$C$3:$F$6,4),0)</f>
        <v>0</v>
      </c>
    </row>
    <row r="3918" spans="2:8">
      <c r="B3918">
        <f t="shared" si="183"/>
        <v>39</v>
      </c>
      <c r="C3918">
        <f t="shared" si="184"/>
        <v>100</v>
      </c>
      <c r="D3918" t="str">
        <f>VLOOKUP(B3918,Categorisation_T!$B$4:$C$51,2,FALSE)</f>
        <v>Η2</v>
      </c>
      <c r="E3918">
        <f>HLOOKUP(C3918,Categorisation_T!$D$1:$DH$4,4,FALSE)</f>
        <v>32.200000000000003</v>
      </c>
      <c r="F3918" t="str">
        <f t="shared" si="185"/>
        <v>32.2-Η2</v>
      </c>
      <c r="G3918">
        <f>VLOOKUP($B3918,Categorisation_T_Score!$B$1:$DH$51,$C3918+2,FALSE)</f>
        <v>0</v>
      </c>
      <c r="H3918">
        <f>IFERROR(VLOOKUP(G3918,ScoreCards!$C$3:$F$6,4),0)</f>
        <v>0</v>
      </c>
    </row>
    <row r="3919" spans="2:8">
      <c r="B3919">
        <f t="shared" si="183"/>
        <v>39</v>
      </c>
      <c r="C3919">
        <f t="shared" si="184"/>
        <v>101</v>
      </c>
      <c r="D3919" t="str">
        <f>VLOOKUP(B3919,Categorisation_T!$B$4:$C$51,2,FALSE)</f>
        <v>Η2</v>
      </c>
      <c r="E3919">
        <f>HLOOKUP(C3919,Categorisation_T!$D$1:$DH$4,4,FALSE)</f>
        <v>32.299999999999997</v>
      </c>
      <c r="F3919" t="str">
        <f t="shared" si="185"/>
        <v>32.3-Η2</v>
      </c>
      <c r="G3919">
        <f>VLOOKUP($B3919,Categorisation_T_Score!$B$1:$DH$51,$C3919+2,FALSE)</f>
        <v>0</v>
      </c>
      <c r="H3919">
        <f>IFERROR(VLOOKUP(G3919,ScoreCards!$C$3:$F$6,4),0)</f>
        <v>0</v>
      </c>
    </row>
    <row r="3920" spans="2:8">
      <c r="B3920">
        <f t="shared" si="183"/>
        <v>39</v>
      </c>
      <c r="C3920">
        <f t="shared" si="184"/>
        <v>102</v>
      </c>
      <c r="D3920" t="str">
        <f>VLOOKUP(B3920,Categorisation_T!$B$4:$C$51,2,FALSE)</f>
        <v>Η2</v>
      </c>
      <c r="E3920">
        <f>HLOOKUP(C3920,Categorisation_T!$D$1:$DH$4,4,FALSE)</f>
        <v>32.4</v>
      </c>
      <c r="F3920" t="str">
        <f t="shared" si="185"/>
        <v>32.4-Η2</v>
      </c>
      <c r="G3920">
        <f>VLOOKUP($B3920,Categorisation_T_Score!$B$1:$DH$51,$C3920+2,FALSE)</f>
        <v>0</v>
      </c>
      <c r="H3920">
        <f>IFERROR(VLOOKUP(G3920,ScoreCards!$C$3:$F$6,4),0)</f>
        <v>0</v>
      </c>
    </row>
    <row r="3921" spans="2:8">
      <c r="B3921">
        <f t="shared" si="183"/>
        <v>39</v>
      </c>
      <c r="C3921">
        <f t="shared" si="184"/>
        <v>103</v>
      </c>
      <c r="D3921" t="str">
        <f>VLOOKUP(B3921,Categorisation_T!$B$4:$C$51,2,FALSE)</f>
        <v>Η2</v>
      </c>
      <c r="E3921">
        <f>HLOOKUP(C3921,Categorisation_T!$D$1:$DH$4,4,FALSE)</f>
        <v>32.5</v>
      </c>
      <c r="F3921" t="str">
        <f t="shared" si="185"/>
        <v>32.5-Η2</v>
      </c>
      <c r="G3921">
        <f>VLOOKUP($B3921,Categorisation_T_Score!$B$1:$DH$51,$C3921+2,FALSE)</f>
        <v>0</v>
      </c>
      <c r="H3921">
        <f>IFERROR(VLOOKUP(G3921,ScoreCards!$C$3:$F$6,4),0)</f>
        <v>0</v>
      </c>
    </row>
    <row r="3922" spans="2:8">
      <c r="B3922">
        <f t="shared" si="183"/>
        <v>39</v>
      </c>
      <c r="C3922">
        <f t="shared" si="184"/>
        <v>104</v>
      </c>
      <c r="D3922" t="str">
        <f>VLOOKUP(B3922,Categorisation_T!$B$4:$C$51,2,FALSE)</f>
        <v>Η2</v>
      </c>
      <c r="E3922">
        <f>HLOOKUP(C3922,Categorisation_T!$D$1:$DH$4,4,FALSE)</f>
        <v>32.9</v>
      </c>
      <c r="F3922" t="str">
        <f t="shared" si="185"/>
        <v>32.9-Η2</v>
      </c>
      <c r="G3922">
        <f>VLOOKUP($B3922,Categorisation_T_Score!$B$1:$DH$51,$C3922+2,FALSE)</f>
        <v>0</v>
      </c>
      <c r="H3922">
        <f>IFERROR(VLOOKUP(G3922,ScoreCards!$C$3:$F$6,4),0)</f>
        <v>0</v>
      </c>
    </row>
    <row r="3923" spans="2:8">
      <c r="B3923">
        <f t="shared" si="183"/>
        <v>39</v>
      </c>
      <c r="C3923">
        <f t="shared" si="184"/>
        <v>105</v>
      </c>
      <c r="D3923" t="str">
        <f>VLOOKUP(B3923,Categorisation_T!$B$4:$C$51,2,FALSE)</f>
        <v>Η2</v>
      </c>
      <c r="E3923">
        <f>HLOOKUP(C3923,Categorisation_T!$D$1:$DH$4,4,FALSE)</f>
        <v>95.2</v>
      </c>
      <c r="F3923" t="str">
        <f t="shared" si="185"/>
        <v>95.2-Η2</v>
      </c>
      <c r="G3923">
        <f>VLOOKUP($B3923,Categorisation_T_Score!$B$1:$DH$51,$C3923+2,FALSE)</f>
        <v>0</v>
      </c>
      <c r="H3923">
        <f>IFERROR(VLOOKUP(G3923,ScoreCards!$C$3:$F$6,4),0)</f>
        <v>0</v>
      </c>
    </row>
    <row r="3924" spans="2:8">
      <c r="B3924">
        <f t="shared" si="183"/>
        <v>39</v>
      </c>
      <c r="C3924">
        <f t="shared" si="184"/>
        <v>106</v>
      </c>
      <c r="D3924" t="str">
        <f>VLOOKUP(B3924,Categorisation_T!$B$4:$C$51,2,FALSE)</f>
        <v>Η2</v>
      </c>
      <c r="E3924">
        <f>HLOOKUP(C3924,Categorisation_T!$D$1:$DH$4,4,FALSE)</f>
        <v>37</v>
      </c>
      <c r="F3924" t="str">
        <f t="shared" si="185"/>
        <v>37-Η2</v>
      </c>
      <c r="G3924">
        <f>VLOOKUP($B3924,Categorisation_T_Score!$B$1:$DH$51,$C3924+2,FALSE)</f>
        <v>0</v>
      </c>
      <c r="H3924">
        <f>IFERROR(VLOOKUP(G3924,ScoreCards!$C$3:$F$6,4),0)</f>
        <v>0</v>
      </c>
    </row>
    <row r="3925" spans="2:8">
      <c r="B3925">
        <f t="shared" si="183"/>
        <v>39</v>
      </c>
      <c r="C3925">
        <f t="shared" si="184"/>
        <v>107</v>
      </c>
      <c r="D3925" t="str">
        <f>VLOOKUP(B3925,Categorisation_T!$B$4:$C$51,2,FALSE)</f>
        <v>Η2</v>
      </c>
      <c r="E3925" t="str">
        <f>HLOOKUP(C3925,Categorisation_T!$D$1:$DH$4,4,FALSE)</f>
        <v>K</v>
      </c>
      <c r="F3925" t="str">
        <f t="shared" si="185"/>
        <v>K-Η2</v>
      </c>
      <c r="G3925">
        <f>VLOOKUP($B3925,Categorisation_T_Score!$B$1:$DH$51,$C3925+2,FALSE)</f>
        <v>0</v>
      </c>
      <c r="H3925">
        <f>IFERROR(VLOOKUP(G3925,ScoreCards!$C$3:$F$6,4),0)</f>
        <v>0</v>
      </c>
    </row>
    <row r="3926" spans="2:8">
      <c r="B3926">
        <f t="shared" si="183"/>
        <v>39</v>
      </c>
      <c r="C3926">
        <f t="shared" si="184"/>
        <v>108</v>
      </c>
      <c r="D3926" t="str">
        <f>VLOOKUP(B3926,Categorisation_T!$B$4:$C$51,2,FALSE)</f>
        <v>Η2</v>
      </c>
      <c r="E3926">
        <f>HLOOKUP(C3926,Categorisation_T!$D$1:$DH$4,4,FALSE)</f>
        <v>46.7</v>
      </c>
      <c r="F3926" t="str">
        <f t="shared" si="185"/>
        <v>46.7-Η2</v>
      </c>
      <c r="G3926">
        <f>VLOOKUP($B3926,Categorisation_T_Score!$B$1:$DH$51,$C3926+2,FALSE)</f>
        <v>0</v>
      </c>
      <c r="H3926">
        <f>IFERROR(VLOOKUP(G3926,ScoreCards!$C$3:$F$6,4),0)</f>
        <v>0</v>
      </c>
    </row>
    <row r="3927" spans="2:8">
      <c r="B3927">
        <f t="shared" si="183"/>
        <v>39</v>
      </c>
      <c r="C3927">
        <f t="shared" si="184"/>
        <v>109</v>
      </c>
      <c r="D3927" t="str">
        <f>VLOOKUP(B3927,Categorisation_T!$B$4:$C$51,2,FALSE)</f>
        <v>Η2</v>
      </c>
      <c r="E3927">
        <f>HLOOKUP(C3927,Categorisation_T!$D$1:$DH$4,4,FALSE)</f>
        <v>52</v>
      </c>
      <c r="F3927" t="str">
        <f t="shared" si="185"/>
        <v>52-Η2</v>
      </c>
      <c r="G3927">
        <f>VLOOKUP($B3927,Categorisation_T_Score!$B$1:$DH$51,$C3927+2,FALSE)</f>
        <v>0</v>
      </c>
      <c r="H3927">
        <f>IFERROR(VLOOKUP(G3927,ScoreCards!$C$3:$F$6,4),0)</f>
        <v>0</v>
      </c>
    </row>
    <row r="3928" spans="2:8">
      <c r="B3928">
        <f t="shared" si="183"/>
        <v>40</v>
      </c>
      <c r="C3928">
        <f t="shared" si="184"/>
        <v>1</v>
      </c>
      <c r="D3928" t="str">
        <f>VLOOKUP(B3928,Categorisation_T!$B$4:$C$51,2,FALSE)</f>
        <v>Η3</v>
      </c>
      <c r="E3928" t="str">
        <f>HLOOKUP(C3928,Categorisation_T!$D$1:$DH$4,4,FALSE)</f>
        <v>A</v>
      </c>
      <c r="F3928" t="str">
        <f t="shared" si="185"/>
        <v>A-Η3</v>
      </c>
      <c r="G3928">
        <f>VLOOKUP($B3928,Categorisation_T_Score!$B$1:$DH$51,$C3928+2,FALSE)</f>
        <v>0</v>
      </c>
      <c r="H3928">
        <f>IFERROR(VLOOKUP(G3928,ScoreCards!$C$3:$F$6,4),0)</f>
        <v>0</v>
      </c>
    </row>
    <row r="3929" spans="2:8">
      <c r="B3929">
        <f t="shared" si="183"/>
        <v>40</v>
      </c>
      <c r="C3929">
        <f t="shared" si="184"/>
        <v>2</v>
      </c>
      <c r="D3929" t="str">
        <f>VLOOKUP(B3929,Categorisation_T!$B$4:$C$51,2,FALSE)</f>
        <v>Η3</v>
      </c>
      <c r="E3929">
        <f>HLOOKUP(C3929,Categorisation_T!$D$1:$DH$4,4,FALSE)</f>
        <v>10.1</v>
      </c>
      <c r="F3929" t="str">
        <f t="shared" si="185"/>
        <v>10.1-Η3</v>
      </c>
      <c r="G3929">
        <f>VLOOKUP($B3929,Categorisation_T_Score!$B$1:$DH$51,$C3929+2,FALSE)</f>
        <v>0</v>
      </c>
      <c r="H3929">
        <f>IFERROR(VLOOKUP(G3929,ScoreCards!$C$3:$F$6,4),0)</f>
        <v>0</v>
      </c>
    </row>
    <row r="3930" spans="2:8">
      <c r="B3930">
        <f t="shared" si="183"/>
        <v>40</v>
      </c>
      <c r="C3930">
        <f t="shared" si="184"/>
        <v>3</v>
      </c>
      <c r="D3930" t="str">
        <f>VLOOKUP(B3930,Categorisation_T!$B$4:$C$51,2,FALSE)</f>
        <v>Η3</v>
      </c>
      <c r="E3930">
        <f>HLOOKUP(C3930,Categorisation_T!$D$1:$DH$4,4,FALSE)</f>
        <v>10.199999999999999</v>
      </c>
      <c r="F3930" t="str">
        <f t="shared" si="185"/>
        <v>10.2-Η3</v>
      </c>
      <c r="G3930">
        <f>VLOOKUP($B3930,Categorisation_T_Score!$B$1:$DH$51,$C3930+2,FALSE)</f>
        <v>0</v>
      </c>
      <c r="H3930">
        <f>IFERROR(VLOOKUP(G3930,ScoreCards!$C$3:$F$6,4),0)</f>
        <v>0</v>
      </c>
    </row>
    <row r="3931" spans="2:8">
      <c r="B3931">
        <f t="shared" si="183"/>
        <v>40</v>
      </c>
      <c r="C3931">
        <f t="shared" si="184"/>
        <v>4</v>
      </c>
      <c r="D3931" t="str">
        <f>VLOOKUP(B3931,Categorisation_T!$B$4:$C$51,2,FALSE)</f>
        <v>Η3</v>
      </c>
      <c r="E3931">
        <f>HLOOKUP(C3931,Categorisation_T!$D$1:$DH$4,4,FALSE)</f>
        <v>10.3</v>
      </c>
      <c r="F3931" t="str">
        <f t="shared" si="185"/>
        <v>10.3-Η3</v>
      </c>
      <c r="G3931">
        <f>VLOOKUP($B3931,Categorisation_T_Score!$B$1:$DH$51,$C3931+2,FALSE)</f>
        <v>0</v>
      </c>
      <c r="H3931">
        <f>IFERROR(VLOOKUP(G3931,ScoreCards!$C$3:$F$6,4),0)</f>
        <v>0</v>
      </c>
    </row>
    <row r="3932" spans="2:8">
      <c r="B3932">
        <f t="shared" si="183"/>
        <v>40</v>
      </c>
      <c r="C3932">
        <f t="shared" si="184"/>
        <v>5</v>
      </c>
      <c r="D3932" t="str">
        <f>VLOOKUP(B3932,Categorisation_T!$B$4:$C$51,2,FALSE)</f>
        <v>Η3</v>
      </c>
      <c r="E3932">
        <f>HLOOKUP(C3932,Categorisation_T!$D$1:$DH$4,4,FALSE)</f>
        <v>10.4</v>
      </c>
      <c r="F3932" t="str">
        <f t="shared" si="185"/>
        <v>10.4-Η3</v>
      </c>
      <c r="G3932">
        <f>VLOOKUP($B3932,Categorisation_T_Score!$B$1:$DH$51,$C3932+2,FALSE)</f>
        <v>0</v>
      </c>
      <c r="H3932">
        <f>IFERROR(VLOOKUP(G3932,ScoreCards!$C$3:$F$6,4),0)</f>
        <v>0</v>
      </c>
    </row>
    <row r="3933" spans="2:8">
      <c r="B3933">
        <f t="shared" si="183"/>
        <v>40</v>
      </c>
      <c r="C3933">
        <f t="shared" si="184"/>
        <v>6</v>
      </c>
      <c r="D3933" t="str">
        <f>VLOOKUP(B3933,Categorisation_T!$B$4:$C$51,2,FALSE)</f>
        <v>Η3</v>
      </c>
      <c r="E3933">
        <f>HLOOKUP(C3933,Categorisation_T!$D$1:$DH$4,4,FALSE)</f>
        <v>10.5</v>
      </c>
      <c r="F3933" t="str">
        <f t="shared" si="185"/>
        <v>10.5-Η3</v>
      </c>
      <c r="G3933">
        <f>VLOOKUP($B3933,Categorisation_T_Score!$B$1:$DH$51,$C3933+2,FALSE)</f>
        <v>0</v>
      </c>
      <c r="H3933">
        <f>IFERROR(VLOOKUP(G3933,ScoreCards!$C$3:$F$6,4),0)</f>
        <v>0</v>
      </c>
    </row>
    <row r="3934" spans="2:8">
      <c r="B3934">
        <f t="shared" si="183"/>
        <v>40</v>
      </c>
      <c r="C3934">
        <f t="shared" si="184"/>
        <v>7</v>
      </c>
      <c r="D3934" t="str">
        <f>VLOOKUP(B3934,Categorisation_T!$B$4:$C$51,2,FALSE)</f>
        <v>Η3</v>
      </c>
      <c r="E3934">
        <f>HLOOKUP(C3934,Categorisation_T!$D$1:$DH$4,4,FALSE)</f>
        <v>10.6</v>
      </c>
      <c r="F3934" t="str">
        <f t="shared" si="185"/>
        <v>10.6-Η3</v>
      </c>
      <c r="G3934">
        <f>VLOOKUP($B3934,Categorisation_T_Score!$B$1:$DH$51,$C3934+2,FALSE)</f>
        <v>0</v>
      </c>
      <c r="H3934">
        <f>IFERROR(VLOOKUP(G3934,ScoreCards!$C$3:$F$6,4),0)</f>
        <v>0</v>
      </c>
    </row>
    <row r="3935" spans="2:8">
      <c r="B3935">
        <f t="shared" si="183"/>
        <v>40</v>
      </c>
      <c r="C3935">
        <f t="shared" si="184"/>
        <v>8</v>
      </c>
      <c r="D3935" t="str">
        <f>VLOOKUP(B3935,Categorisation_T!$B$4:$C$51,2,FALSE)</f>
        <v>Η3</v>
      </c>
      <c r="E3935">
        <f>HLOOKUP(C3935,Categorisation_T!$D$1:$DH$4,4,FALSE)</f>
        <v>10.7</v>
      </c>
      <c r="F3935" t="str">
        <f t="shared" si="185"/>
        <v>10.7-Η3</v>
      </c>
      <c r="G3935">
        <f>VLOOKUP($B3935,Categorisation_T_Score!$B$1:$DH$51,$C3935+2,FALSE)</f>
        <v>0</v>
      </c>
      <c r="H3935">
        <f>IFERROR(VLOOKUP(G3935,ScoreCards!$C$3:$F$6,4),0)</f>
        <v>0</v>
      </c>
    </row>
    <row r="3936" spans="2:8">
      <c r="B3936">
        <f t="shared" si="183"/>
        <v>40</v>
      </c>
      <c r="C3936">
        <f t="shared" si="184"/>
        <v>9</v>
      </c>
      <c r="D3936" t="str">
        <f>VLOOKUP(B3936,Categorisation_T!$B$4:$C$51,2,FALSE)</f>
        <v>Η3</v>
      </c>
      <c r="E3936">
        <f>HLOOKUP(C3936,Categorisation_T!$D$1:$DH$4,4,FALSE)</f>
        <v>10.8</v>
      </c>
      <c r="F3936" t="str">
        <f t="shared" si="185"/>
        <v>10.8-Η3</v>
      </c>
      <c r="G3936">
        <f>VLOOKUP($B3936,Categorisation_T_Score!$B$1:$DH$51,$C3936+2,FALSE)</f>
        <v>0</v>
      </c>
      <c r="H3936">
        <f>IFERROR(VLOOKUP(G3936,ScoreCards!$C$3:$F$6,4),0)</f>
        <v>0</v>
      </c>
    </row>
    <row r="3937" spans="2:8">
      <c r="B3937">
        <f t="shared" si="183"/>
        <v>40</v>
      </c>
      <c r="C3937">
        <f t="shared" si="184"/>
        <v>10</v>
      </c>
      <c r="D3937" t="str">
        <f>VLOOKUP(B3937,Categorisation_T!$B$4:$C$51,2,FALSE)</f>
        <v>Η3</v>
      </c>
      <c r="E3937">
        <f>HLOOKUP(C3937,Categorisation_T!$D$1:$DH$4,4,FALSE)</f>
        <v>10.9</v>
      </c>
      <c r="F3937" t="str">
        <f t="shared" si="185"/>
        <v>10.9-Η3</v>
      </c>
      <c r="G3937">
        <f>VLOOKUP($B3937,Categorisation_T_Score!$B$1:$DH$51,$C3937+2,FALSE)</f>
        <v>0</v>
      </c>
      <c r="H3937">
        <f>IFERROR(VLOOKUP(G3937,ScoreCards!$C$3:$F$6,4),0)</f>
        <v>0</v>
      </c>
    </row>
    <row r="3938" spans="2:8">
      <c r="B3938">
        <f t="shared" si="183"/>
        <v>40</v>
      </c>
      <c r="C3938">
        <f t="shared" si="184"/>
        <v>11</v>
      </c>
      <c r="D3938" t="str">
        <f>VLOOKUP(B3938,Categorisation_T!$B$4:$C$51,2,FALSE)</f>
        <v>Η3</v>
      </c>
      <c r="E3938">
        <f>HLOOKUP(C3938,Categorisation_T!$D$1:$DH$4,4,FALSE)</f>
        <v>11</v>
      </c>
      <c r="F3938" t="str">
        <f t="shared" si="185"/>
        <v>11-Η3</v>
      </c>
      <c r="G3938">
        <f>VLOOKUP($B3938,Categorisation_T_Score!$B$1:$DH$51,$C3938+2,FALSE)</f>
        <v>0</v>
      </c>
      <c r="H3938">
        <f>IFERROR(VLOOKUP(G3938,ScoreCards!$C$3:$F$6,4),0)</f>
        <v>0</v>
      </c>
    </row>
    <row r="3939" spans="2:8">
      <c r="B3939">
        <f t="shared" si="183"/>
        <v>40</v>
      </c>
      <c r="C3939">
        <f t="shared" si="184"/>
        <v>12</v>
      </c>
      <c r="D3939" t="str">
        <f>VLOOKUP(B3939,Categorisation_T!$B$4:$C$51,2,FALSE)</f>
        <v>Η3</v>
      </c>
      <c r="E3939">
        <f>HLOOKUP(C3939,Categorisation_T!$D$1:$DH$4,4,FALSE)</f>
        <v>36</v>
      </c>
      <c r="F3939" t="str">
        <f t="shared" si="185"/>
        <v>36-Η3</v>
      </c>
      <c r="G3939">
        <f>VLOOKUP($B3939,Categorisation_T_Score!$B$1:$DH$51,$C3939+2,FALSE)</f>
        <v>0</v>
      </c>
      <c r="H3939">
        <f>IFERROR(VLOOKUP(G3939,ScoreCards!$C$3:$F$6,4),0)</f>
        <v>0</v>
      </c>
    </row>
    <row r="3940" spans="2:8">
      <c r="B3940">
        <f t="shared" si="183"/>
        <v>40</v>
      </c>
      <c r="C3940">
        <f t="shared" si="184"/>
        <v>13</v>
      </c>
      <c r="D3940" t="str">
        <f>VLOOKUP(B3940,Categorisation_T!$B$4:$C$51,2,FALSE)</f>
        <v>Η3</v>
      </c>
      <c r="E3940" t="str">
        <f>HLOOKUP(C3940,Categorisation_T!$D$1:$DH$4,4,FALSE)</f>
        <v>B</v>
      </c>
      <c r="F3940" t="str">
        <f t="shared" si="185"/>
        <v>B-Η3</v>
      </c>
      <c r="G3940">
        <f>VLOOKUP($B3940,Categorisation_T_Score!$B$1:$DH$51,$C3940+2,FALSE)</f>
        <v>0</v>
      </c>
      <c r="H3940">
        <f>IFERROR(VLOOKUP(G3940,ScoreCards!$C$3:$F$6,4),0)</f>
        <v>0</v>
      </c>
    </row>
    <row r="3941" spans="2:8">
      <c r="B3941">
        <f t="shared" si="183"/>
        <v>40</v>
      </c>
      <c r="C3941">
        <f t="shared" si="184"/>
        <v>14</v>
      </c>
      <c r="D3941" t="str">
        <f>VLOOKUP(B3941,Categorisation_T!$B$4:$C$51,2,FALSE)</f>
        <v>Η3</v>
      </c>
      <c r="E3941">
        <f>HLOOKUP(C3941,Categorisation_T!$D$1:$DH$4,4,FALSE)</f>
        <v>12</v>
      </c>
      <c r="F3941" t="str">
        <f t="shared" si="185"/>
        <v>12-Η3</v>
      </c>
      <c r="G3941">
        <f>VLOOKUP($B3941,Categorisation_T_Score!$B$1:$DH$51,$C3941+2,FALSE)</f>
        <v>0</v>
      </c>
      <c r="H3941">
        <f>IFERROR(VLOOKUP(G3941,ScoreCards!$C$3:$F$6,4),0)</f>
        <v>0</v>
      </c>
    </row>
    <row r="3942" spans="2:8">
      <c r="B3942">
        <f t="shared" si="183"/>
        <v>40</v>
      </c>
      <c r="C3942">
        <f t="shared" si="184"/>
        <v>15</v>
      </c>
      <c r="D3942" t="str">
        <f>VLOOKUP(B3942,Categorisation_T!$B$4:$C$51,2,FALSE)</f>
        <v>Η3</v>
      </c>
      <c r="E3942" t="str">
        <f>HLOOKUP(C3942,Categorisation_T!$D$1:$DH$4,4,FALSE)</f>
        <v>C</v>
      </c>
      <c r="F3942" t="str">
        <f t="shared" si="185"/>
        <v>C-Η3</v>
      </c>
      <c r="G3942">
        <f>VLOOKUP($B3942,Categorisation_T_Score!$B$1:$DH$51,$C3942+2,FALSE)</f>
        <v>0</v>
      </c>
      <c r="H3942">
        <f>IFERROR(VLOOKUP(G3942,ScoreCards!$C$3:$F$6,4),0)</f>
        <v>0</v>
      </c>
    </row>
    <row r="3943" spans="2:8">
      <c r="B3943">
        <f t="shared" si="183"/>
        <v>40</v>
      </c>
      <c r="C3943">
        <f t="shared" si="184"/>
        <v>16</v>
      </c>
      <c r="D3943" t="str">
        <f>VLOOKUP(B3943,Categorisation_T!$B$4:$C$51,2,FALSE)</f>
        <v>Η3</v>
      </c>
      <c r="E3943">
        <f>HLOOKUP(C3943,Categorisation_T!$D$1:$DH$4,4,FALSE)</f>
        <v>13.1</v>
      </c>
      <c r="F3943" t="str">
        <f t="shared" si="185"/>
        <v>13.1-Η3</v>
      </c>
      <c r="G3943">
        <f>VLOOKUP($B3943,Categorisation_T_Score!$B$1:$DH$51,$C3943+2,FALSE)</f>
        <v>0</v>
      </c>
      <c r="H3943">
        <f>IFERROR(VLOOKUP(G3943,ScoreCards!$C$3:$F$6,4),0)</f>
        <v>0</v>
      </c>
    </row>
    <row r="3944" spans="2:8">
      <c r="B3944">
        <f t="shared" si="183"/>
        <v>40</v>
      </c>
      <c r="C3944">
        <f t="shared" si="184"/>
        <v>17</v>
      </c>
      <c r="D3944" t="str">
        <f>VLOOKUP(B3944,Categorisation_T!$B$4:$C$51,2,FALSE)</f>
        <v>Η3</v>
      </c>
      <c r="E3944">
        <f>HLOOKUP(C3944,Categorisation_T!$D$1:$DH$4,4,FALSE)</f>
        <v>13.2</v>
      </c>
      <c r="F3944" t="str">
        <f t="shared" si="185"/>
        <v>13.2-Η3</v>
      </c>
      <c r="G3944">
        <f>VLOOKUP($B3944,Categorisation_T_Score!$B$1:$DH$51,$C3944+2,FALSE)</f>
        <v>0</v>
      </c>
      <c r="H3944">
        <f>IFERROR(VLOOKUP(G3944,ScoreCards!$C$3:$F$6,4),0)</f>
        <v>0</v>
      </c>
    </row>
    <row r="3945" spans="2:8">
      <c r="B3945">
        <f t="shared" si="183"/>
        <v>40</v>
      </c>
      <c r="C3945">
        <f t="shared" si="184"/>
        <v>18</v>
      </c>
      <c r="D3945" t="str">
        <f>VLOOKUP(B3945,Categorisation_T!$B$4:$C$51,2,FALSE)</f>
        <v>Η3</v>
      </c>
      <c r="E3945">
        <f>HLOOKUP(C3945,Categorisation_T!$D$1:$DH$4,4,FALSE)</f>
        <v>13.3</v>
      </c>
      <c r="F3945" t="str">
        <f t="shared" si="185"/>
        <v>13.3-Η3</v>
      </c>
      <c r="G3945">
        <f>VLOOKUP($B3945,Categorisation_T_Score!$B$1:$DH$51,$C3945+2,FALSE)</f>
        <v>0</v>
      </c>
      <c r="H3945">
        <f>IFERROR(VLOOKUP(G3945,ScoreCards!$C$3:$F$6,4),0)</f>
        <v>0</v>
      </c>
    </row>
    <row r="3946" spans="2:8">
      <c r="B3946">
        <f t="shared" si="183"/>
        <v>40</v>
      </c>
      <c r="C3946">
        <f t="shared" si="184"/>
        <v>19</v>
      </c>
      <c r="D3946" t="str">
        <f>VLOOKUP(B3946,Categorisation_T!$B$4:$C$51,2,FALSE)</f>
        <v>Η3</v>
      </c>
      <c r="E3946">
        <f>HLOOKUP(C3946,Categorisation_T!$D$1:$DH$4,4,FALSE)</f>
        <v>13.9</v>
      </c>
      <c r="F3946" t="str">
        <f t="shared" si="185"/>
        <v>13.9-Η3</v>
      </c>
      <c r="G3946">
        <f>VLOOKUP($B3946,Categorisation_T_Score!$B$1:$DH$51,$C3946+2,FALSE)</f>
        <v>0</v>
      </c>
      <c r="H3946">
        <f>IFERROR(VLOOKUP(G3946,ScoreCards!$C$3:$F$6,4),0)</f>
        <v>0</v>
      </c>
    </row>
    <row r="3947" spans="2:8">
      <c r="B3947">
        <f t="shared" si="183"/>
        <v>40</v>
      </c>
      <c r="C3947">
        <f t="shared" si="184"/>
        <v>20</v>
      </c>
      <c r="D3947" t="str">
        <f>VLOOKUP(B3947,Categorisation_T!$B$4:$C$51,2,FALSE)</f>
        <v>Η3</v>
      </c>
      <c r="E3947">
        <f>HLOOKUP(C3947,Categorisation_T!$D$1:$DH$4,4,FALSE)</f>
        <v>14.1</v>
      </c>
      <c r="F3947" t="str">
        <f t="shared" si="185"/>
        <v>14.1-Η3</v>
      </c>
      <c r="G3947">
        <f>VLOOKUP($B3947,Categorisation_T_Score!$B$1:$DH$51,$C3947+2,FALSE)</f>
        <v>0</v>
      </c>
      <c r="H3947">
        <f>IFERROR(VLOOKUP(G3947,ScoreCards!$C$3:$F$6,4),0)</f>
        <v>0</v>
      </c>
    </row>
    <row r="3948" spans="2:8">
      <c r="B3948">
        <f t="shared" si="183"/>
        <v>40</v>
      </c>
      <c r="C3948">
        <f t="shared" si="184"/>
        <v>21</v>
      </c>
      <c r="D3948" t="str">
        <f>VLOOKUP(B3948,Categorisation_T!$B$4:$C$51,2,FALSE)</f>
        <v>Η3</v>
      </c>
      <c r="E3948">
        <f>HLOOKUP(C3948,Categorisation_T!$D$1:$DH$4,4,FALSE)</f>
        <v>14.2</v>
      </c>
      <c r="F3948" t="str">
        <f t="shared" si="185"/>
        <v>14.2-Η3</v>
      </c>
      <c r="G3948">
        <f>VLOOKUP($B3948,Categorisation_T_Score!$B$1:$DH$51,$C3948+2,FALSE)</f>
        <v>0</v>
      </c>
      <c r="H3948">
        <f>IFERROR(VLOOKUP(G3948,ScoreCards!$C$3:$F$6,4),0)</f>
        <v>0</v>
      </c>
    </row>
    <row r="3949" spans="2:8">
      <c r="B3949">
        <f t="shared" si="183"/>
        <v>40</v>
      </c>
      <c r="C3949">
        <f t="shared" si="184"/>
        <v>22</v>
      </c>
      <c r="D3949" t="str">
        <f>VLOOKUP(B3949,Categorisation_T!$B$4:$C$51,2,FALSE)</f>
        <v>Η3</v>
      </c>
      <c r="E3949">
        <f>HLOOKUP(C3949,Categorisation_T!$D$1:$DH$4,4,FALSE)</f>
        <v>14.3</v>
      </c>
      <c r="F3949" t="str">
        <f t="shared" si="185"/>
        <v>14.3-Η3</v>
      </c>
      <c r="G3949">
        <f>VLOOKUP($B3949,Categorisation_T_Score!$B$1:$DH$51,$C3949+2,FALSE)</f>
        <v>0</v>
      </c>
      <c r="H3949">
        <f>IFERROR(VLOOKUP(G3949,ScoreCards!$C$3:$F$6,4),0)</f>
        <v>0</v>
      </c>
    </row>
    <row r="3950" spans="2:8">
      <c r="B3950">
        <f t="shared" si="183"/>
        <v>40</v>
      </c>
      <c r="C3950">
        <f t="shared" si="184"/>
        <v>23</v>
      </c>
      <c r="D3950" t="str">
        <f>VLOOKUP(B3950,Categorisation_T!$B$4:$C$51,2,FALSE)</f>
        <v>Η3</v>
      </c>
      <c r="E3950">
        <f>HLOOKUP(C3950,Categorisation_T!$D$1:$DH$4,4,FALSE)</f>
        <v>15.1</v>
      </c>
      <c r="F3950" t="str">
        <f t="shared" si="185"/>
        <v>15.1-Η3</v>
      </c>
      <c r="G3950">
        <f>VLOOKUP($B3950,Categorisation_T_Score!$B$1:$DH$51,$C3950+2,FALSE)</f>
        <v>0</v>
      </c>
      <c r="H3950">
        <f>IFERROR(VLOOKUP(G3950,ScoreCards!$C$3:$F$6,4),0)</f>
        <v>0</v>
      </c>
    </row>
    <row r="3951" spans="2:8">
      <c r="B3951">
        <f t="shared" si="183"/>
        <v>40</v>
      </c>
      <c r="C3951">
        <f t="shared" si="184"/>
        <v>24</v>
      </c>
      <c r="D3951" t="str">
        <f>VLOOKUP(B3951,Categorisation_T!$B$4:$C$51,2,FALSE)</f>
        <v>Η3</v>
      </c>
      <c r="E3951">
        <f>HLOOKUP(C3951,Categorisation_T!$D$1:$DH$4,4,FALSE)</f>
        <v>15.2</v>
      </c>
      <c r="F3951" t="str">
        <f t="shared" si="185"/>
        <v>15.2-Η3</v>
      </c>
      <c r="G3951">
        <f>VLOOKUP($B3951,Categorisation_T_Score!$B$1:$DH$51,$C3951+2,FALSE)</f>
        <v>0</v>
      </c>
      <c r="H3951">
        <f>IFERROR(VLOOKUP(G3951,ScoreCards!$C$3:$F$6,4),0)</f>
        <v>0</v>
      </c>
    </row>
    <row r="3952" spans="2:8">
      <c r="B3952">
        <f t="shared" si="183"/>
        <v>40</v>
      </c>
      <c r="C3952">
        <f t="shared" si="184"/>
        <v>25</v>
      </c>
      <c r="D3952" t="str">
        <f>VLOOKUP(B3952,Categorisation_T!$B$4:$C$51,2,FALSE)</f>
        <v>Η3</v>
      </c>
      <c r="E3952">
        <f>HLOOKUP(C3952,Categorisation_T!$D$1:$DH$4,4,FALSE)</f>
        <v>96.01</v>
      </c>
      <c r="F3952" t="str">
        <f t="shared" si="185"/>
        <v>96.01-Η3</v>
      </c>
      <c r="G3952">
        <f>VLOOKUP($B3952,Categorisation_T_Score!$B$1:$DH$51,$C3952+2,FALSE)</f>
        <v>0</v>
      </c>
      <c r="H3952">
        <f>IFERROR(VLOOKUP(G3952,ScoreCards!$C$3:$F$6,4),0)</f>
        <v>0</v>
      </c>
    </row>
    <row r="3953" spans="2:8">
      <c r="B3953">
        <f t="shared" si="183"/>
        <v>40</v>
      </c>
      <c r="C3953">
        <f t="shared" si="184"/>
        <v>26</v>
      </c>
      <c r="D3953" t="str">
        <f>VLOOKUP(B3953,Categorisation_T!$B$4:$C$51,2,FALSE)</f>
        <v>Η3</v>
      </c>
      <c r="E3953" t="str">
        <f>HLOOKUP(C3953,Categorisation_T!$D$1:$DH$4,4,FALSE)</f>
        <v>D</v>
      </c>
      <c r="F3953" t="str">
        <f t="shared" si="185"/>
        <v>D-Η3</v>
      </c>
      <c r="G3953">
        <f>VLOOKUP($B3953,Categorisation_T_Score!$B$1:$DH$51,$C3953+2,FALSE)</f>
        <v>0</v>
      </c>
      <c r="H3953">
        <f>IFERROR(VLOOKUP(G3953,ScoreCards!$C$3:$F$6,4),0)</f>
        <v>0</v>
      </c>
    </row>
    <row r="3954" spans="2:8">
      <c r="B3954">
        <f t="shared" ref="B3954:B4017" si="186">B3845+1</f>
        <v>40</v>
      </c>
      <c r="C3954">
        <f t="shared" ref="C3954:C4017" si="187">C3845</f>
        <v>27</v>
      </c>
      <c r="D3954" t="str">
        <f>VLOOKUP(B3954,Categorisation_T!$B$4:$C$51,2,FALSE)</f>
        <v>Η3</v>
      </c>
      <c r="E3954">
        <f>HLOOKUP(C3954,Categorisation_T!$D$1:$DH$4,4,FALSE)</f>
        <v>16.100000000000001</v>
      </c>
      <c r="F3954" t="str">
        <f t="shared" si="185"/>
        <v>16.1-Η3</v>
      </c>
      <c r="G3954">
        <f>VLOOKUP($B3954,Categorisation_T_Score!$B$1:$DH$51,$C3954+2,FALSE)</f>
        <v>0</v>
      </c>
      <c r="H3954">
        <f>IFERROR(VLOOKUP(G3954,ScoreCards!$C$3:$F$6,4),0)</f>
        <v>0</v>
      </c>
    </row>
    <row r="3955" spans="2:8">
      <c r="B3955">
        <f t="shared" si="186"/>
        <v>40</v>
      </c>
      <c r="C3955">
        <f t="shared" si="187"/>
        <v>28</v>
      </c>
      <c r="D3955" t="str">
        <f>VLOOKUP(B3955,Categorisation_T!$B$4:$C$51,2,FALSE)</f>
        <v>Η3</v>
      </c>
      <c r="E3955">
        <f>HLOOKUP(C3955,Categorisation_T!$D$1:$DH$4,4,FALSE)</f>
        <v>16.2</v>
      </c>
      <c r="F3955" t="str">
        <f t="shared" si="185"/>
        <v>16.2-Η3</v>
      </c>
      <c r="G3955">
        <f>VLOOKUP($B3955,Categorisation_T_Score!$B$1:$DH$51,$C3955+2,FALSE)</f>
        <v>0</v>
      </c>
      <c r="H3955">
        <f>IFERROR(VLOOKUP(G3955,ScoreCards!$C$3:$F$6,4),0)</f>
        <v>0</v>
      </c>
    </row>
    <row r="3956" spans="2:8">
      <c r="B3956">
        <f t="shared" si="186"/>
        <v>40</v>
      </c>
      <c r="C3956">
        <f t="shared" si="187"/>
        <v>29</v>
      </c>
      <c r="D3956" t="str">
        <f>VLOOKUP(B3956,Categorisation_T!$B$4:$C$51,2,FALSE)</f>
        <v>Η3</v>
      </c>
      <c r="E3956">
        <f>HLOOKUP(C3956,Categorisation_T!$D$1:$DH$4,4,FALSE)</f>
        <v>17.100000000000001</v>
      </c>
      <c r="F3956" t="str">
        <f t="shared" si="185"/>
        <v>17.1-Η3</v>
      </c>
      <c r="G3956">
        <f>VLOOKUP($B3956,Categorisation_T_Score!$B$1:$DH$51,$C3956+2,FALSE)</f>
        <v>0</v>
      </c>
      <c r="H3956">
        <f>IFERROR(VLOOKUP(G3956,ScoreCards!$C$3:$F$6,4),0)</f>
        <v>0</v>
      </c>
    </row>
    <row r="3957" spans="2:8">
      <c r="B3957">
        <f t="shared" si="186"/>
        <v>40</v>
      </c>
      <c r="C3957">
        <f t="shared" si="187"/>
        <v>30</v>
      </c>
      <c r="D3957" t="str">
        <f>VLOOKUP(B3957,Categorisation_T!$B$4:$C$51,2,FALSE)</f>
        <v>Η3</v>
      </c>
      <c r="E3957">
        <f>HLOOKUP(C3957,Categorisation_T!$D$1:$DH$4,4,FALSE)</f>
        <v>17.2</v>
      </c>
      <c r="F3957" t="str">
        <f t="shared" si="185"/>
        <v>17.2-Η3</v>
      </c>
      <c r="G3957">
        <f>VLOOKUP($B3957,Categorisation_T_Score!$B$1:$DH$51,$C3957+2,FALSE)</f>
        <v>0</v>
      </c>
      <c r="H3957">
        <f>IFERROR(VLOOKUP(G3957,ScoreCards!$C$3:$F$6,4),0)</f>
        <v>0</v>
      </c>
    </row>
    <row r="3958" spans="2:8">
      <c r="B3958">
        <f t="shared" si="186"/>
        <v>40</v>
      </c>
      <c r="C3958">
        <f t="shared" si="187"/>
        <v>31</v>
      </c>
      <c r="D3958" t="str">
        <f>VLOOKUP(B3958,Categorisation_T!$B$4:$C$51,2,FALSE)</f>
        <v>Η3</v>
      </c>
      <c r="E3958">
        <f>HLOOKUP(C3958,Categorisation_T!$D$1:$DH$4,4,FALSE)</f>
        <v>18.100000000000001</v>
      </c>
      <c r="F3958" t="str">
        <f t="shared" si="185"/>
        <v>18.1-Η3</v>
      </c>
      <c r="G3958">
        <f>VLOOKUP($B3958,Categorisation_T_Score!$B$1:$DH$51,$C3958+2,FALSE)</f>
        <v>0</v>
      </c>
      <c r="H3958">
        <f>IFERROR(VLOOKUP(G3958,ScoreCards!$C$3:$F$6,4),0)</f>
        <v>0</v>
      </c>
    </row>
    <row r="3959" spans="2:8">
      <c r="B3959">
        <f t="shared" si="186"/>
        <v>40</v>
      </c>
      <c r="C3959">
        <f t="shared" si="187"/>
        <v>32</v>
      </c>
      <c r="D3959" t="str">
        <f>VLOOKUP(B3959,Categorisation_T!$B$4:$C$51,2,FALSE)</f>
        <v>Η3</v>
      </c>
      <c r="E3959" t="str">
        <f>HLOOKUP(C3959,Categorisation_T!$D$1:$DH$4,4,FALSE)</f>
        <v>E</v>
      </c>
      <c r="F3959" t="str">
        <f t="shared" si="185"/>
        <v>E-Η3</v>
      </c>
      <c r="G3959" t="str">
        <f>VLOOKUP($B3959,Categorisation_T_Score!$B$1:$DH$51,$C3959+2,FALSE)</f>
        <v>P2</v>
      </c>
      <c r="H3959">
        <f>IFERROR(VLOOKUP(G3959,ScoreCards!$C$3:$F$6,4),0)</f>
        <v>0</v>
      </c>
    </row>
    <row r="3960" spans="2:8">
      <c r="B3960">
        <f t="shared" si="186"/>
        <v>40</v>
      </c>
      <c r="C3960">
        <f t="shared" si="187"/>
        <v>33</v>
      </c>
      <c r="D3960" t="str">
        <f>VLOOKUP(B3960,Categorisation_T!$B$4:$C$51,2,FALSE)</f>
        <v>Η3</v>
      </c>
      <c r="E3960">
        <f>HLOOKUP(C3960,Categorisation_T!$D$1:$DH$4,4,FALSE)</f>
        <v>19.100000000000001</v>
      </c>
      <c r="F3960" t="str">
        <f t="shared" si="185"/>
        <v>19.1-Η3</v>
      </c>
      <c r="G3960" t="str">
        <f>VLOOKUP($B3960,Categorisation_T_Score!$B$1:$DH$51,$C3960+2,FALSE)</f>
        <v>P2</v>
      </c>
      <c r="H3960">
        <f>IFERROR(VLOOKUP(G3960,ScoreCards!$C$3:$F$6,4),0)</f>
        <v>0</v>
      </c>
    </row>
    <row r="3961" spans="2:8">
      <c r="B3961">
        <f t="shared" si="186"/>
        <v>40</v>
      </c>
      <c r="C3961">
        <f t="shared" si="187"/>
        <v>34</v>
      </c>
      <c r="D3961" t="str">
        <f>VLOOKUP(B3961,Categorisation_T!$B$4:$C$51,2,FALSE)</f>
        <v>Η3</v>
      </c>
      <c r="E3961">
        <f>HLOOKUP(C3961,Categorisation_T!$D$1:$DH$4,4,FALSE)</f>
        <v>20.100000000000001</v>
      </c>
      <c r="F3961" t="str">
        <f t="shared" si="185"/>
        <v>20.1-Η3</v>
      </c>
      <c r="G3961" t="str">
        <f>VLOOKUP($B3961,Categorisation_T_Score!$B$1:$DH$51,$C3961+2,FALSE)</f>
        <v>P2</v>
      </c>
      <c r="H3961">
        <f>IFERROR(VLOOKUP(G3961,ScoreCards!$C$3:$F$6,4),0)</f>
        <v>0</v>
      </c>
    </row>
    <row r="3962" spans="2:8">
      <c r="B3962">
        <f t="shared" si="186"/>
        <v>40</v>
      </c>
      <c r="C3962">
        <f t="shared" si="187"/>
        <v>35</v>
      </c>
      <c r="D3962" t="str">
        <f>VLOOKUP(B3962,Categorisation_T!$B$4:$C$51,2,FALSE)</f>
        <v>Η3</v>
      </c>
      <c r="E3962">
        <f>HLOOKUP(C3962,Categorisation_T!$D$1:$DH$4,4,FALSE)</f>
        <v>20.2</v>
      </c>
      <c r="F3962" t="str">
        <f t="shared" si="185"/>
        <v>20.2-Η3</v>
      </c>
      <c r="G3962" t="str">
        <f>VLOOKUP($B3962,Categorisation_T_Score!$B$1:$DH$51,$C3962+2,FALSE)</f>
        <v>P2</v>
      </c>
      <c r="H3962">
        <f>IFERROR(VLOOKUP(G3962,ScoreCards!$C$3:$F$6,4),0)</f>
        <v>0</v>
      </c>
    </row>
    <row r="3963" spans="2:8">
      <c r="B3963">
        <f t="shared" si="186"/>
        <v>40</v>
      </c>
      <c r="C3963">
        <f t="shared" si="187"/>
        <v>36</v>
      </c>
      <c r="D3963" t="str">
        <f>VLOOKUP(B3963,Categorisation_T!$B$4:$C$51,2,FALSE)</f>
        <v>Η3</v>
      </c>
      <c r="E3963">
        <f>HLOOKUP(C3963,Categorisation_T!$D$1:$DH$4,4,FALSE)</f>
        <v>20.3</v>
      </c>
      <c r="F3963" t="str">
        <f t="shared" si="185"/>
        <v>20.3-Η3</v>
      </c>
      <c r="G3963" t="str">
        <f>VLOOKUP($B3963,Categorisation_T_Score!$B$1:$DH$51,$C3963+2,FALSE)</f>
        <v>P2</v>
      </c>
      <c r="H3963">
        <f>IFERROR(VLOOKUP(G3963,ScoreCards!$C$3:$F$6,4),0)</f>
        <v>0</v>
      </c>
    </row>
    <row r="3964" spans="2:8">
      <c r="B3964">
        <f t="shared" si="186"/>
        <v>40</v>
      </c>
      <c r="C3964">
        <f t="shared" si="187"/>
        <v>37</v>
      </c>
      <c r="D3964" t="str">
        <f>VLOOKUP(B3964,Categorisation_T!$B$4:$C$51,2,FALSE)</f>
        <v>Η3</v>
      </c>
      <c r="E3964">
        <f>HLOOKUP(C3964,Categorisation_T!$D$1:$DH$4,4,FALSE)</f>
        <v>20.399999999999999</v>
      </c>
      <c r="F3964" t="str">
        <f t="shared" si="185"/>
        <v>20.4-Η3</v>
      </c>
      <c r="G3964" t="str">
        <f>VLOOKUP($B3964,Categorisation_T_Score!$B$1:$DH$51,$C3964+2,FALSE)</f>
        <v>P2</v>
      </c>
      <c r="H3964">
        <f>IFERROR(VLOOKUP(G3964,ScoreCards!$C$3:$F$6,4),0)</f>
        <v>0</v>
      </c>
    </row>
    <row r="3965" spans="2:8">
      <c r="B3965">
        <f t="shared" si="186"/>
        <v>40</v>
      </c>
      <c r="C3965">
        <f t="shared" si="187"/>
        <v>38</v>
      </c>
      <c r="D3965" t="str">
        <f>VLOOKUP(B3965,Categorisation_T!$B$4:$C$51,2,FALSE)</f>
        <v>Η3</v>
      </c>
      <c r="E3965">
        <f>HLOOKUP(C3965,Categorisation_T!$D$1:$DH$4,4,FALSE)</f>
        <v>20.5</v>
      </c>
      <c r="F3965" t="str">
        <f t="shared" si="185"/>
        <v>20.5-Η3</v>
      </c>
      <c r="G3965" t="str">
        <f>VLOOKUP($B3965,Categorisation_T_Score!$B$1:$DH$51,$C3965+2,FALSE)</f>
        <v>P2</v>
      </c>
      <c r="H3965">
        <f>IFERROR(VLOOKUP(G3965,ScoreCards!$C$3:$F$6,4),0)</f>
        <v>0</v>
      </c>
    </row>
    <row r="3966" spans="2:8">
      <c r="B3966">
        <f t="shared" si="186"/>
        <v>40</v>
      </c>
      <c r="C3966">
        <f t="shared" si="187"/>
        <v>39</v>
      </c>
      <c r="D3966" t="str">
        <f>VLOOKUP(B3966,Categorisation_T!$B$4:$C$51,2,FALSE)</f>
        <v>Η3</v>
      </c>
      <c r="E3966">
        <f>HLOOKUP(C3966,Categorisation_T!$D$1:$DH$4,4,FALSE)</f>
        <v>20.6</v>
      </c>
      <c r="F3966" t="str">
        <f t="shared" si="185"/>
        <v>20.6-Η3</v>
      </c>
      <c r="G3966" t="str">
        <f>VLOOKUP($B3966,Categorisation_T_Score!$B$1:$DH$51,$C3966+2,FALSE)</f>
        <v>P2</v>
      </c>
      <c r="H3966">
        <f>IFERROR(VLOOKUP(G3966,ScoreCards!$C$3:$F$6,4),0)</f>
        <v>0</v>
      </c>
    </row>
    <row r="3967" spans="2:8">
      <c r="B3967">
        <f t="shared" si="186"/>
        <v>40</v>
      </c>
      <c r="C3967">
        <f t="shared" si="187"/>
        <v>40</v>
      </c>
      <c r="D3967" t="str">
        <f>VLOOKUP(B3967,Categorisation_T!$B$4:$C$51,2,FALSE)</f>
        <v>Η3</v>
      </c>
      <c r="E3967">
        <f>HLOOKUP(C3967,Categorisation_T!$D$1:$DH$4,4,FALSE)</f>
        <v>21.1</v>
      </c>
      <c r="F3967" t="str">
        <f t="shared" si="185"/>
        <v>21.1-Η3</v>
      </c>
      <c r="G3967">
        <f>VLOOKUP($B3967,Categorisation_T_Score!$B$1:$DH$51,$C3967+2,FALSE)</f>
        <v>0</v>
      </c>
      <c r="H3967">
        <f>IFERROR(VLOOKUP(G3967,ScoreCards!$C$3:$F$6,4),0)</f>
        <v>0</v>
      </c>
    </row>
    <row r="3968" spans="2:8">
      <c r="B3968">
        <f t="shared" si="186"/>
        <v>40</v>
      </c>
      <c r="C3968">
        <f t="shared" si="187"/>
        <v>41</v>
      </c>
      <c r="D3968" t="str">
        <f>VLOOKUP(B3968,Categorisation_T!$B$4:$C$51,2,FALSE)</f>
        <v>Η3</v>
      </c>
      <c r="E3968">
        <f>HLOOKUP(C3968,Categorisation_T!$D$1:$DH$4,4,FALSE)</f>
        <v>21.2</v>
      </c>
      <c r="F3968" t="str">
        <f t="shared" si="185"/>
        <v>21.2-Η3</v>
      </c>
      <c r="G3968">
        <f>VLOOKUP($B3968,Categorisation_T_Score!$B$1:$DH$51,$C3968+2,FALSE)</f>
        <v>0</v>
      </c>
      <c r="H3968">
        <f>IFERROR(VLOOKUP(G3968,ScoreCards!$C$3:$F$6,4),0)</f>
        <v>0</v>
      </c>
    </row>
    <row r="3969" spans="2:8">
      <c r="B3969">
        <f t="shared" si="186"/>
        <v>40</v>
      </c>
      <c r="C3969">
        <f t="shared" si="187"/>
        <v>42</v>
      </c>
      <c r="D3969" t="str">
        <f>VLOOKUP(B3969,Categorisation_T!$B$4:$C$51,2,FALSE)</f>
        <v>Η3</v>
      </c>
      <c r="E3969">
        <f>HLOOKUP(C3969,Categorisation_T!$D$1:$DH$4,4,FALSE)</f>
        <v>22.1</v>
      </c>
      <c r="F3969" t="str">
        <f t="shared" si="185"/>
        <v>22.1-Η3</v>
      </c>
      <c r="G3969">
        <f>VLOOKUP($B3969,Categorisation_T_Score!$B$1:$DH$51,$C3969+2,FALSE)</f>
        <v>0</v>
      </c>
      <c r="H3969">
        <f>IFERROR(VLOOKUP(G3969,ScoreCards!$C$3:$F$6,4),0)</f>
        <v>0</v>
      </c>
    </row>
    <row r="3970" spans="2:8">
      <c r="B3970">
        <f t="shared" si="186"/>
        <v>40</v>
      </c>
      <c r="C3970">
        <f t="shared" si="187"/>
        <v>43</v>
      </c>
      <c r="D3970" t="str">
        <f>VLOOKUP(B3970,Categorisation_T!$B$4:$C$51,2,FALSE)</f>
        <v>Η3</v>
      </c>
      <c r="E3970">
        <f>HLOOKUP(C3970,Categorisation_T!$D$1:$DH$4,4,FALSE)</f>
        <v>22.2</v>
      </c>
      <c r="F3970" t="str">
        <f t="shared" si="185"/>
        <v>22.2-Η3</v>
      </c>
      <c r="G3970">
        <f>VLOOKUP($B3970,Categorisation_T_Score!$B$1:$DH$51,$C3970+2,FALSE)</f>
        <v>0</v>
      </c>
      <c r="H3970">
        <f>IFERROR(VLOOKUP(G3970,ScoreCards!$C$3:$F$6,4),0)</f>
        <v>0</v>
      </c>
    </row>
    <row r="3971" spans="2:8">
      <c r="B3971">
        <f t="shared" si="186"/>
        <v>40</v>
      </c>
      <c r="C3971">
        <f t="shared" si="187"/>
        <v>44</v>
      </c>
      <c r="D3971" t="str">
        <f>VLOOKUP(B3971,Categorisation_T!$B$4:$C$51,2,FALSE)</f>
        <v>Η3</v>
      </c>
      <c r="E3971" t="str">
        <f>HLOOKUP(C3971,Categorisation_T!$D$1:$DH$4,4,FALSE)</f>
        <v>F</v>
      </c>
      <c r="F3971" t="str">
        <f t="shared" si="185"/>
        <v>F-Η3</v>
      </c>
      <c r="G3971">
        <f>VLOOKUP($B3971,Categorisation_T_Score!$B$1:$DH$51,$C3971+2,FALSE)</f>
        <v>0</v>
      </c>
      <c r="H3971">
        <f>IFERROR(VLOOKUP(G3971,ScoreCards!$C$3:$F$6,4),0)</f>
        <v>0</v>
      </c>
    </row>
    <row r="3972" spans="2:8">
      <c r="B3972">
        <f t="shared" si="186"/>
        <v>40</v>
      </c>
      <c r="C3972">
        <f t="shared" si="187"/>
        <v>45</v>
      </c>
      <c r="D3972" t="str">
        <f>VLOOKUP(B3972,Categorisation_T!$B$4:$C$51,2,FALSE)</f>
        <v>Η3</v>
      </c>
      <c r="E3972">
        <f>HLOOKUP(C3972,Categorisation_T!$D$1:$DH$4,4,FALSE)</f>
        <v>23.1</v>
      </c>
      <c r="F3972" t="str">
        <f t="shared" si="185"/>
        <v>23.1-Η3</v>
      </c>
      <c r="G3972">
        <f>VLOOKUP($B3972,Categorisation_T_Score!$B$1:$DH$51,$C3972+2,FALSE)</f>
        <v>0</v>
      </c>
      <c r="H3972">
        <f>IFERROR(VLOOKUP(G3972,ScoreCards!$C$3:$F$6,4),0)</f>
        <v>0</v>
      </c>
    </row>
    <row r="3973" spans="2:8">
      <c r="B3973">
        <f t="shared" si="186"/>
        <v>40</v>
      </c>
      <c r="C3973">
        <f t="shared" si="187"/>
        <v>46</v>
      </c>
      <c r="D3973" t="str">
        <f>VLOOKUP(B3973,Categorisation_T!$B$4:$C$51,2,FALSE)</f>
        <v>Η3</v>
      </c>
      <c r="E3973">
        <f>HLOOKUP(C3973,Categorisation_T!$D$1:$DH$4,4,FALSE)</f>
        <v>23.2</v>
      </c>
      <c r="F3973" t="str">
        <f t="shared" ref="F3973:F4036" si="188">E3973&amp;"-"&amp;D3973</f>
        <v>23.2-Η3</v>
      </c>
      <c r="G3973">
        <f>VLOOKUP($B3973,Categorisation_T_Score!$B$1:$DH$51,$C3973+2,FALSE)</f>
        <v>0</v>
      </c>
      <c r="H3973">
        <f>IFERROR(VLOOKUP(G3973,ScoreCards!$C$3:$F$6,4),0)</f>
        <v>0</v>
      </c>
    </row>
    <row r="3974" spans="2:8">
      <c r="B3974">
        <f t="shared" si="186"/>
        <v>40</v>
      </c>
      <c r="C3974">
        <f t="shared" si="187"/>
        <v>47</v>
      </c>
      <c r="D3974" t="str">
        <f>VLOOKUP(B3974,Categorisation_T!$B$4:$C$51,2,FALSE)</f>
        <v>Η3</v>
      </c>
      <c r="E3974">
        <f>HLOOKUP(C3974,Categorisation_T!$D$1:$DH$4,4,FALSE)</f>
        <v>23.3</v>
      </c>
      <c r="F3974" t="str">
        <f t="shared" si="188"/>
        <v>23.3-Η3</v>
      </c>
      <c r="G3974">
        <f>VLOOKUP($B3974,Categorisation_T_Score!$B$1:$DH$51,$C3974+2,FALSE)</f>
        <v>0</v>
      </c>
      <c r="H3974">
        <f>IFERROR(VLOOKUP(G3974,ScoreCards!$C$3:$F$6,4),0)</f>
        <v>0</v>
      </c>
    </row>
    <row r="3975" spans="2:8">
      <c r="B3975">
        <f t="shared" si="186"/>
        <v>40</v>
      </c>
      <c r="C3975">
        <f t="shared" si="187"/>
        <v>48</v>
      </c>
      <c r="D3975" t="str">
        <f>VLOOKUP(B3975,Categorisation_T!$B$4:$C$51,2,FALSE)</f>
        <v>Η3</v>
      </c>
      <c r="E3975">
        <f>HLOOKUP(C3975,Categorisation_T!$D$1:$DH$4,4,FALSE)</f>
        <v>23.4</v>
      </c>
      <c r="F3975" t="str">
        <f t="shared" si="188"/>
        <v>23.4-Η3</v>
      </c>
      <c r="G3975">
        <f>VLOOKUP($B3975,Categorisation_T_Score!$B$1:$DH$51,$C3975+2,FALSE)</f>
        <v>0</v>
      </c>
      <c r="H3975">
        <f>IFERROR(VLOOKUP(G3975,ScoreCards!$C$3:$F$6,4),0)</f>
        <v>0</v>
      </c>
    </row>
    <row r="3976" spans="2:8">
      <c r="B3976">
        <f t="shared" si="186"/>
        <v>40</v>
      </c>
      <c r="C3976">
        <f t="shared" si="187"/>
        <v>49</v>
      </c>
      <c r="D3976" t="str">
        <f>VLOOKUP(B3976,Categorisation_T!$B$4:$C$51,2,FALSE)</f>
        <v>Η3</v>
      </c>
      <c r="E3976">
        <f>HLOOKUP(C3976,Categorisation_T!$D$1:$DH$4,4,FALSE)</f>
        <v>23.5</v>
      </c>
      <c r="F3976" t="str">
        <f t="shared" si="188"/>
        <v>23.5-Η3</v>
      </c>
      <c r="G3976">
        <f>VLOOKUP($B3976,Categorisation_T_Score!$B$1:$DH$51,$C3976+2,FALSE)</f>
        <v>0</v>
      </c>
      <c r="H3976">
        <f>IFERROR(VLOOKUP(G3976,ScoreCards!$C$3:$F$6,4),0)</f>
        <v>0</v>
      </c>
    </row>
    <row r="3977" spans="2:8">
      <c r="B3977">
        <f t="shared" si="186"/>
        <v>40</v>
      </c>
      <c r="C3977">
        <f t="shared" si="187"/>
        <v>50</v>
      </c>
      <c r="D3977" t="str">
        <f>VLOOKUP(B3977,Categorisation_T!$B$4:$C$51,2,FALSE)</f>
        <v>Η3</v>
      </c>
      <c r="E3977">
        <f>HLOOKUP(C3977,Categorisation_T!$D$1:$DH$4,4,FALSE)</f>
        <v>23.6</v>
      </c>
      <c r="F3977" t="str">
        <f t="shared" si="188"/>
        <v>23.6-Η3</v>
      </c>
      <c r="G3977">
        <f>VLOOKUP($B3977,Categorisation_T_Score!$B$1:$DH$51,$C3977+2,FALSE)</f>
        <v>0</v>
      </c>
      <c r="H3977">
        <f>IFERROR(VLOOKUP(G3977,ScoreCards!$C$3:$F$6,4),0)</f>
        <v>0</v>
      </c>
    </row>
    <row r="3978" spans="2:8">
      <c r="B3978">
        <f t="shared" si="186"/>
        <v>40</v>
      </c>
      <c r="C3978">
        <f t="shared" si="187"/>
        <v>51</v>
      </c>
      <c r="D3978" t="str">
        <f>VLOOKUP(B3978,Categorisation_T!$B$4:$C$51,2,FALSE)</f>
        <v>Η3</v>
      </c>
      <c r="E3978">
        <f>HLOOKUP(C3978,Categorisation_T!$D$1:$DH$4,4,FALSE)</f>
        <v>23.7</v>
      </c>
      <c r="F3978" t="str">
        <f t="shared" si="188"/>
        <v>23.7-Η3</v>
      </c>
      <c r="G3978">
        <f>VLOOKUP($B3978,Categorisation_T_Score!$B$1:$DH$51,$C3978+2,FALSE)</f>
        <v>0</v>
      </c>
      <c r="H3978">
        <f>IFERROR(VLOOKUP(G3978,ScoreCards!$C$3:$F$6,4),0)</f>
        <v>0</v>
      </c>
    </row>
    <row r="3979" spans="2:8">
      <c r="B3979">
        <f t="shared" si="186"/>
        <v>40</v>
      </c>
      <c r="C3979">
        <f t="shared" si="187"/>
        <v>52</v>
      </c>
      <c r="D3979" t="str">
        <f>VLOOKUP(B3979,Categorisation_T!$B$4:$C$51,2,FALSE)</f>
        <v>Η3</v>
      </c>
      <c r="E3979">
        <f>HLOOKUP(C3979,Categorisation_T!$D$1:$DH$4,4,FALSE)</f>
        <v>38</v>
      </c>
      <c r="F3979" t="str">
        <f t="shared" si="188"/>
        <v>38-Η3</v>
      </c>
      <c r="G3979">
        <f>VLOOKUP($B3979,Categorisation_T_Score!$B$1:$DH$51,$C3979+2,FALSE)</f>
        <v>0</v>
      </c>
      <c r="H3979">
        <f>IFERROR(VLOOKUP(G3979,ScoreCards!$C$3:$F$6,4),0)</f>
        <v>0</v>
      </c>
    </row>
    <row r="3980" spans="2:8">
      <c r="B3980">
        <f t="shared" si="186"/>
        <v>40</v>
      </c>
      <c r="C3980">
        <f t="shared" si="187"/>
        <v>53</v>
      </c>
      <c r="D3980" t="str">
        <f>VLOOKUP(B3980,Categorisation_T!$B$4:$C$51,2,FALSE)</f>
        <v>Η3</v>
      </c>
      <c r="E3980">
        <f>HLOOKUP(C3980,Categorisation_T!$D$1:$DH$4,4,FALSE)</f>
        <v>39</v>
      </c>
      <c r="F3980" t="str">
        <f t="shared" si="188"/>
        <v>39-Η3</v>
      </c>
      <c r="G3980">
        <f>VLOOKUP($B3980,Categorisation_T_Score!$B$1:$DH$51,$C3980+2,FALSE)</f>
        <v>0</v>
      </c>
      <c r="H3980">
        <f>IFERROR(VLOOKUP(G3980,ScoreCards!$C$3:$F$6,4),0)</f>
        <v>0</v>
      </c>
    </row>
    <row r="3981" spans="2:8">
      <c r="B3981">
        <f t="shared" si="186"/>
        <v>40</v>
      </c>
      <c r="C3981">
        <f t="shared" si="187"/>
        <v>54</v>
      </c>
      <c r="D3981" t="str">
        <f>VLOOKUP(B3981,Categorisation_T!$B$4:$C$51,2,FALSE)</f>
        <v>Η3</v>
      </c>
      <c r="E3981" t="str">
        <f>HLOOKUP(C3981,Categorisation_T!$D$1:$DH$4,4,FALSE)</f>
        <v>G</v>
      </c>
      <c r="F3981" t="str">
        <f t="shared" si="188"/>
        <v>G-Η3</v>
      </c>
      <c r="G3981">
        <f>VLOOKUP($B3981,Categorisation_T_Score!$B$1:$DH$51,$C3981+2,FALSE)</f>
        <v>0</v>
      </c>
      <c r="H3981">
        <f>IFERROR(VLOOKUP(G3981,ScoreCards!$C$3:$F$6,4),0)</f>
        <v>0</v>
      </c>
    </row>
    <row r="3982" spans="2:8">
      <c r="B3982">
        <f t="shared" si="186"/>
        <v>40</v>
      </c>
      <c r="C3982">
        <f t="shared" si="187"/>
        <v>55</v>
      </c>
      <c r="D3982" t="str">
        <f>VLOOKUP(B3982,Categorisation_T!$B$4:$C$51,2,FALSE)</f>
        <v>Η3</v>
      </c>
      <c r="E3982">
        <f>HLOOKUP(C3982,Categorisation_T!$D$1:$DH$4,4,FALSE)</f>
        <v>24.1</v>
      </c>
      <c r="F3982" t="str">
        <f t="shared" si="188"/>
        <v>24.1-Η3</v>
      </c>
      <c r="G3982">
        <f>VLOOKUP($B3982,Categorisation_T_Score!$B$1:$DH$51,$C3982+2,FALSE)</f>
        <v>0</v>
      </c>
      <c r="H3982">
        <f>IFERROR(VLOOKUP(G3982,ScoreCards!$C$3:$F$6,4),0)</f>
        <v>0</v>
      </c>
    </row>
    <row r="3983" spans="2:8">
      <c r="B3983">
        <f t="shared" si="186"/>
        <v>40</v>
      </c>
      <c r="C3983">
        <f t="shared" si="187"/>
        <v>56</v>
      </c>
      <c r="D3983" t="str">
        <f>VLOOKUP(B3983,Categorisation_T!$B$4:$C$51,2,FALSE)</f>
        <v>Η3</v>
      </c>
      <c r="E3983">
        <f>HLOOKUP(C3983,Categorisation_T!$D$1:$DH$4,4,FALSE)</f>
        <v>24.2</v>
      </c>
      <c r="F3983" t="str">
        <f t="shared" si="188"/>
        <v>24.2-Η3</v>
      </c>
      <c r="G3983">
        <f>VLOOKUP($B3983,Categorisation_T_Score!$B$1:$DH$51,$C3983+2,FALSE)</f>
        <v>0</v>
      </c>
      <c r="H3983">
        <f>IFERROR(VLOOKUP(G3983,ScoreCards!$C$3:$F$6,4),0)</f>
        <v>0</v>
      </c>
    </row>
    <row r="3984" spans="2:8">
      <c r="B3984">
        <f t="shared" si="186"/>
        <v>40</v>
      </c>
      <c r="C3984">
        <f t="shared" si="187"/>
        <v>57</v>
      </c>
      <c r="D3984" t="str">
        <f>VLOOKUP(B3984,Categorisation_T!$B$4:$C$51,2,FALSE)</f>
        <v>Η3</v>
      </c>
      <c r="E3984">
        <f>HLOOKUP(C3984,Categorisation_T!$D$1:$DH$4,4,FALSE)</f>
        <v>24.3</v>
      </c>
      <c r="F3984" t="str">
        <f t="shared" si="188"/>
        <v>24.3-Η3</v>
      </c>
      <c r="G3984">
        <f>VLOOKUP($B3984,Categorisation_T_Score!$B$1:$DH$51,$C3984+2,FALSE)</f>
        <v>0</v>
      </c>
      <c r="H3984">
        <f>IFERROR(VLOOKUP(G3984,ScoreCards!$C$3:$F$6,4),0)</f>
        <v>0</v>
      </c>
    </row>
    <row r="3985" spans="2:8">
      <c r="B3985">
        <f t="shared" si="186"/>
        <v>40</v>
      </c>
      <c r="C3985">
        <f t="shared" si="187"/>
        <v>58</v>
      </c>
      <c r="D3985" t="str">
        <f>VLOOKUP(B3985,Categorisation_T!$B$4:$C$51,2,FALSE)</f>
        <v>Η3</v>
      </c>
      <c r="E3985">
        <f>HLOOKUP(C3985,Categorisation_T!$D$1:$DH$4,4,FALSE)</f>
        <v>24.4</v>
      </c>
      <c r="F3985" t="str">
        <f t="shared" si="188"/>
        <v>24.4-Η3</v>
      </c>
      <c r="G3985">
        <f>VLOOKUP($B3985,Categorisation_T_Score!$B$1:$DH$51,$C3985+2,FALSE)</f>
        <v>0</v>
      </c>
      <c r="H3985">
        <f>IFERROR(VLOOKUP(G3985,ScoreCards!$C$3:$F$6,4),0)</f>
        <v>0</v>
      </c>
    </row>
    <row r="3986" spans="2:8">
      <c r="B3986">
        <f t="shared" si="186"/>
        <v>40</v>
      </c>
      <c r="C3986">
        <f t="shared" si="187"/>
        <v>59</v>
      </c>
      <c r="D3986" t="str">
        <f>VLOOKUP(B3986,Categorisation_T!$B$4:$C$51,2,FALSE)</f>
        <v>Η3</v>
      </c>
      <c r="E3986">
        <f>HLOOKUP(C3986,Categorisation_T!$D$1:$DH$4,4,FALSE)</f>
        <v>24.5</v>
      </c>
      <c r="F3986" t="str">
        <f t="shared" si="188"/>
        <v>24.5-Η3</v>
      </c>
      <c r="G3986">
        <f>VLOOKUP($B3986,Categorisation_T_Score!$B$1:$DH$51,$C3986+2,FALSE)</f>
        <v>0</v>
      </c>
      <c r="H3986">
        <f>IFERROR(VLOOKUP(G3986,ScoreCards!$C$3:$F$6,4),0)</f>
        <v>0</v>
      </c>
    </row>
    <row r="3987" spans="2:8">
      <c r="B3987">
        <f t="shared" si="186"/>
        <v>40</v>
      </c>
      <c r="C3987">
        <f t="shared" si="187"/>
        <v>60</v>
      </c>
      <c r="D3987" t="str">
        <f>VLOOKUP(B3987,Categorisation_T!$B$4:$C$51,2,FALSE)</f>
        <v>Η3</v>
      </c>
      <c r="E3987">
        <f>HLOOKUP(C3987,Categorisation_T!$D$1:$DH$4,4,FALSE)</f>
        <v>25.1</v>
      </c>
      <c r="F3987" t="str">
        <f t="shared" si="188"/>
        <v>25.1-Η3</v>
      </c>
      <c r="G3987">
        <f>VLOOKUP($B3987,Categorisation_T_Score!$B$1:$DH$51,$C3987+2,FALSE)</f>
        <v>0</v>
      </c>
      <c r="H3987">
        <f>IFERROR(VLOOKUP(G3987,ScoreCards!$C$3:$F$6,4),0)</f>
        <v>0</v>
      </c>
    </row>
    <row r="3988" spans="2:8">
      <c r="B3988">
        <f t="shared" si="186"/>
        <v>40</v>
      </c>
      <c r="C3988">
        <f t="shared" si="187"/>
        <v>61</v>
      </c>
      <c r="D3988" t="str">
        <f>VLOOKUP(B3988,Categorisation_T!$B$4:$C$51,2,FALSE)</f>
        <v>Η3</v>
      </c>
      <c r="E3988">
        <f>HLOOKUP(C3988,Categorisation_T!$D$1:$DH$4,4,FALSE)</f>
        <v>25.2</v>
      </c>
      <c r="F3988" t="str">
        <f t="shared" si="188"/>
        <v>25.2-Η3</v>
      </c>
      <c r="G3988">
        <f>VLOOKUP($B3988,Categorisation_T_Score!$B$1:$DH$51,$C3988+2,FALSE)</f>
        <v>0</v>
      </c>
      <c r="H3988">
        <f>IFERROR(VLOOKUP(G3988,ScoreCards!$C$3:$F$6,4),0)</f>
        <v>0</v>
      </c>
    </row>
    <row r="3989" spans="2:8">
      <c r="B3989">
        <f t="shared" si="186"/>
        <v>40</v>
      </c>
      <c r="C3989">
        <f t="shared" si="187"/>
        <v>62</v>
      </c>
      <c r="D3989" t="str">
        <f>VLOOKUP(B3989,Categorisation_T!$B$4:$C$51,2,FALSE)</f>
        <v>Η3</v>
      </c>
      <c r="E3989">
        <f>HLOOKUP(C3989,Categorisation_T!$D$1:$DH$4,4,FALSE)</f>
        <v>25.3</v>
      </c>
      <c r="F3989" t="str">
        <f t="shared" si="188"/>
        <v>25.3-Η3</v>
      </c>
      <c r="G3989">
        <f>VLOOKUP($B3989,Categorisation_T_Score!$B$1:$DH$51,$C3989+2,FALSE)</f>
        <v>0</v>
      </c>
      <c r="H3989">
        <f>IFERROR(VLOOKUP(G3989,ScoreCards!$C$3:$F$6,4),0)</f>
        <v>0</v>
      </c>
    </row>
    <row r="3990" spans="2:8">
      <c r="B3990">
        <f t="shared" si="186"/>
        <v>40</v>
      </c>
      <c r="C3990">
        <f t="shared" si="187"/>
        <v>63</v>
      </c>
      <c r="D3990" t="str">
        <f>VLOOKUP(B3990,Categorisation_T!$B$4:$C$51,2,FALSE)</f>
        <v>Η3</v>
      </c>
      <c r="E3990">
        <f>HLOOKUP(C3990,Categorisation_T!$D$1:$DH$4,4,FALSE)</f>
        <v>25.4</v>
      </c>
      <c r="F3990" t="str">
        <f t="shared" si="188"/>
        <v>25.4-Η3</v>
      </c>
      <c r="G3990">
        <f>VLOOKUP($B3990,Categorisation_T_Score!$B$1:$DH$51,$C3990+2,FALSE)</f>
        <v>0</v>
      </c>
      <c r="H3990">
        <f>IFERROR(VLOOKUP(G3990,ScoreCards!$C$3:$F$6,4),0)</f>
        <v>0</v>
      </c>
    </row>
    <row r="3991" spans="2:8">
      <c r="B3991">
        <f t="shared" si="186"/>
        <v>40</v>
      </c>
      <c r="C3991">
        <f t="shared" si="187"/>
        <v>64</v>
      </c>
      <c r="D3991" t="str">
        <f>VLOOKUP(B3991,Categorisation_T!$B$4:$C$51,2,FALSE)</f>
        <v>Η3</v>
      </c>
      <c r="E3991">
        <f>HLOOKUP(C3991,Categorisation_T!$D$1:$DH$4,4,FALSE)</f>
        <v>25.5</v>
      </c>
      <c r="F3991" t="str">
        <f t="shared" si="188"/>
        <v>25.5-Η3</v>
      </c>
      <c r="G3991">
        <f>VLOOKUP($B3991,Categorisation_T_Score!$B$1:$DH$51,$C3991+2,FALSE)</f>
        <v>0</v>
      </c>
      <c r="H3991">
        <f>IFERROR(VLOOKUP(G3991,ScoreCards!$C$3:$F$6,4),0)</f>
        <v>0</v>
      </c>
    </row>
    <row r="3992" spans="2:8">
      <c r="B3992">
        <f t="shared" si="186"/>
        <v>40</v>
      </c>
      <c r="C3992">
        <f t="shared" si="187"/>
        <v>65</v>
      </c>
      <c r="D3992" t="str">
        <f>VLOOKUP(B3992,Categorisation_T!$B$4:$C$51,2,FALSE)</f>
        <v>Η3</v>
      </c>
      <c r="E3992">
        <f>HLOOKUP(C3992,Categorisation_T!$D$1:$DH$4,4,FALSE)</f>
        <v>25.6</v>
      </c>
      <c r="F3992" t="str">
        <f t="shared" si="188"/>
        <v>25.6-Η3</v>
      </c>
      <c r="G3992">
        <f>VLOOKUP($B3992,Categorisation_T_Score!$B$1:$DH$51,$C3992+2,FALSE)</f>
        <v>0</v>
      </c>
      <c r="H3992">
        <f>IFERROR(VLOOKUP(G3992,ScoreCards!$C$3:$F$6,4),0)</f>
        <v>0</v>
      </c>
    </row>
    <row r="3993" spans="2:8">
      <c r="B3993">
        <f t="shared" si="186"/>
        <v>40</v>
      </c>
      <c r="C3993">
        <f t="shared" si="187"/>
        <v>66</v>
      </c>
      <c r="D3993" t="str">
        <f>VLOOKUP(B3993,Categorisation_T!$B$4:$C$51,2,FALSE)</f>
        <v>Η3</v>
      </c>
      <c r="E3993">
        <f>HLOOKUP(C3993,Categorisation_T!$D$1:$DH$4,4,FALSE)</f>
        <v>25.7</v>
      </c>
      <c r="F3993" t="str">
        <f t="shared" si="188"/>
        <v>25.7-Η3</v>
      </c>
      <c r="G3993">
        <f>VLOOKUP($B3993,Categorisation_T_Score!$B$1:$DH$51,$C3993+2,FALSE)</f>
        <v>0</v>
      </c>
      <c r="H3993">
        <f>IFERROR(VLOOKUP(G3993,ScoreCards!$C$3:$F$6,4),0)</f>
        <v>0</v>
      </c>
    </row>
    <row r="3994" spans="2:8">
      <c r="B3994">
        <f t="shared" si="186"/>
        <v>40</v>
      </c>
      <c r="C3994">
        <f t="shared" si="187"/>
        <v>67</v>
      </c>
      <c r="D3994" t="str">
        <f>VLOOKUP(B3994,Categorisation_T!$B$4:$C$51,2,FALSE)</f>
        <v>Η3</v>
      </c>
      <c r="E3994">
        <f>HLOOKUP(C3994,Categorisation_T!$D$1:$DH$4,4,FALSE)</f>
        <v>25.9</v>
      </c>
      <c r="F3994" t="str">
        <f t="shared" si="188"/>
        <v>25.9-Η3</v>
      </c>
      <c r="G3994">
        <f>VLOOKUP($B3994,Categorisation_T_Score!$B$1:$DH$51,$C3994+2,FALSE)</f>
        <v>0</v>
      </c>
      <c r="H3994">
        <f>IFERROR(VLOOKUP(G3994,ScoreCards!$C$3:$F$6,4),0)</f>
        <v>0</v>
      </c>
    </row>
    <row r="3995" spans="2:8">
      <c r="B3995">
        <f t="shared" si="186"/>
        <v>40</v>
      </c>
      <c r="C3995">
        <f t="shared" si="187"/>
        <v>68</v>
      </c>
      <c r="D3995" t="str">
        <f>VLOOKUP(B3995,Categorisation_T!$B$4:$C$51,2,FALSE)</f>
        <v>Η3</v>
      </c>
      <c r="E3995" t="str">
        <f>HLOOKUP(C3995,Categorisation_T!$D$1:$DH$4,4,FALSE)</f>
        <v>H</v>
      </c>
      <c r="F3995" t="str">
        <f t="shared" si="188"/>
        <v>H-Η3</v>
      </c>
      <c r="G3995">
        <f>VLOOKUP($B3995,Categorisation_T_Score!$B$1:$DH$51,$C3995+2,FALSE)</f>
        <v>0</v>
      </c>
      <c r="H3995">
        <f>IFERROR(VLOOKUP(G3995,ScoreCards!$C$3:$F$6,4),0)</f>
        <v>0</v>
      </c>
    </row>
    <row r="3996" spans="2:8">
      <c r="B3996">
        <f t="shared" si="186"/>
        <v>40</v>
      </c>
      <c r="C3996">
        <f t="shared" si="187"/>
        <v>69</v>
      </c>
      <c r="D3996" t="str">
        <f>VLOOKUP(B3996,Categorisation_T!$B$4:$C$51,2,FALSE)</f>
        <v>Η3</v>
      </c>
      <c r="E3996">
        <f>HLOOKUP(C3996,Categorisation_T!$D$1:$DH$4,4,FALSE)</f>
        <v>26.1</v>
      </c>
      <c r="F3996" t="str">
        <f t="shared" si="188"/>
        <v>26.1-Η3</v>
      </c>
      <c r="G3996">
        <f>VLOOKUP($B3996,Categorisation_T_Score!$B$1:$DH$51,$C3996+2,FALSE)</f>
        <v>0</v>
      </c>
      <c r="H3996">
        <f>IFERROR(VLOOKUP(G3996,ScoreCards!$C$3:$F$6,4),0)</f>
        <v>0</v>
      </c>
    </row>
    <row r="3997" spans="2:8">
      <c r="B3997">
        <f t="shared" si="186"/>
        <v>40</v>
      </c>
      <c r="C3997">
        <f t="shared" si="187"/>
        <v>70</v>
      </c>
      <c r="D3997" t="str">
        <f>VLOOKUP(B3997,Categorisation_T!$B$4:$C$51,2,FALSE)</f>
        <v>Η3</v>
      </c>
      <c r="E3997">
        <f>HLOOKUP(C3997,Categorisation_T!$D$1:$DH$4,4,FALSE)</f>
        <v>26.2</v>
      </c>
      <c r="F3997" t="str">
        <f t="shared" si="188"/>
        <v>26.2-Η3</v>
      </c>
      <c r="G3997">
        <f>VLOOKUP($B3997,Categorisation_T_Score!$B$1:$DH$51,$C3997+2,FALSE)</f>
        <v>0</v>
      </c>
      <c r="H3997">
        <f>IFERROR(VLOOKUP(G3997,ScoreCards!$C$3:$F$6,4),0)</f>
        <v>0</v>
      </c>
    </row>
    <row r="3998" spans="2:8">
      <c r="B3998">
        <f t="shared" si="186"/>
        <v>40</v>
      </c>
      <c r="C3998">
        <f t="shared" si="187"/>
        <v>71</v>
      </c>
      <c r="D3998" t="str">
        <f>VLOOKUP(B3998,Categorisation_T!$B$4:$C$51,2,FALSE)</f>
        <v>Η3</v>
      </c>
      <c r="E3998">
        <f>HLOOKUP(C3998,Categorisation_T!$D$1:$DH$4,4,FALSE)</f>
        <v>26.3</v>
      </c>
      <c r="F3998" t="str">
        <f t="shared" si="188"/>
        <v>26.3-Η3</v>
      </c>
      <c r="G3998">
        <f>VLOOKUP($B3998,Categorisation_T_Score!$B$1:$DH$51,$C3998+2,FALSE)</f>
        <v>0</v>
      </c>
      <c r="H3998">
        <f>IFERROR(VLOOKUP(G3998,ScoreCards!$C$3:$F$6,4),0)</f>
        <v>0</v>
      </c>
    </row>
    <row r="3999" spans="2:8">
      <c r="B3999">
        <f t="shared" si="186"/>
        <v>40</v>
      </c>
      <c r="C3999">
        <f t="shared" si="187"/>
        <v>72</v>
      </c>
      <c r="D3999" t="str">
        <f>VLOOKUP(B3999,Categorisation_T!$B$4:$C$51,2,FALSE)</f>
        <v>Η3</v>
      </c>
      <c r="E3999">
        <f>HLOOKUP(C3999,Categorisation_T!$D$1:$DH$4,4,FALSE)</f>
        <v>26.4</v>
      </c>
      <c r="F3999" t="str">
        <f t="shared" si="188"/>
        <v>26.4-Η3</v>
      </c>
      <c r="G3999">
        <f>VLOOKUP($B3999,Categorisation_T_Score!$B$1:$DH$51,$C3999+2,FALSE)</f>
        <v>0</v>
      </c>
      <c r="H3999">
        <f>IFERROR(VLOOKUP(G3999,ScoreCards!$C$3:$F$6,4),0)</f>
        <v>0</v>
      </c>
    </row>
    <row r="4000" spans="2:8">
      <c r="B4000">
        <f t="shared" si="186"/>
        <v>40</v>
      </c>
      <c r="C4000">
        <f t="shared" si="187"/>
        <v>73</v>
      </c>
      <c r="D4000" t="str">
        <f>VLOOKUP(B4000,Categorisation_T!$B$4:$C$51,2,FALSE)</f>
        <v>Η3</v>
      </c>
      <c r="E4000">
        <f>HLOOKUP(C4000,Categorisation_T!$D$1:$DH$4,4,FALSE)</f>
        <v>26.5</v>
      </c>
      <c r="F4000" t="str">
        <f t="shared" si="188"/>
        <v>26.5-Η3</v>
      </c>
      <c r="G4000">
        <f>VLOOKUP($B4000,Categorisation_T_Score!$B$1:$DH$51,$C4000+2,FALSE)</f>
        <v>0</v>
      </c>
      <c r="H4000">
        <f>IFERROR(VLOOKUP(G4000,ScoreCards!$C$3:$F$6,4),0)</f>
        <v>0</v>
      </c>
    </row>
    <row r="4001" spans="2:8">
      <c r="B4001">
        <f t="shared" si="186"/>
        <v>40</v>
      </c>
      <c r="C4001">
        <f t="shared" si="187"/>
        <v>74</v>
      </c>
      <c r="D4001" t="str">
        <f>VLOOKUP(B4001,Categorisation_T!$B$4:$C$51,2,FALSE)</f>
        <v>Η3</v>
      </c>
      <c r="E4001">
        <f>HLOOKUP(C4001,Categorisation_T!$D$1:$DH$4,4,FALSE)</f>
        <v>26.6</v>
      </c>
      <c r="F4001" t="str">
        <f t="shared" si="188"/>
        <v>26.6-Η3</v>
      </c>
      <c r="G4001">
        <f>VLOOKUP($B4001,Categorisation_T_Score!$B$1:$DH$51,$C4001+2,FALSE)</f>
        <v>0</v>
      </c>
      <c r="H4001">
        <f>IFERROR(VLOOKUP(G4001,ScoreCards!$C$3:$F$6,4),0)</f>
        <v>0</v>
      </c>
    </row>
    <row r="4002" spans="2:8">
      <c r="B4002">
        <f t="shared" si="186"/>
        <v>40</v>
      </c>
      <c r="C4002">
        <f t="shared" si="187"/>
        <v>75</v>
      </c>
      <c r="D4002" t="str">
        <f>VLOOKUP(B4002,Categorisation_T!$B$4:$C$51,2,FALSE)</f>
        <v>Η3</v>
      </c>
      <c r="E4002">
        <f>HLOOKUP(C4002,Categorisation_T!$D$1:$DH$4,4,FALSE)</f>
        <v>26.7</v>
      </c>
      <c r="F4002" t="str">
        <f t="shared" si="188"/>
        <v>26.7-Η3</v>
      </c>
      <c r="G4002">
        <f>VLOOKUP($B4002,Categorisation_T_Score!$B$1:$DH$51,$C4002+2,FALSE)</f>
        <v>0</v>
      </c>
      <c r="H4002">
        <f>IFERROR(VLOOKUP(G4002,ScoreCards!$C$3:$F$6,4),0)</f>
        <v>0</v>
      </c>
    </row>
    <row r="4003" spans="2:8">
      <c r="B4003">
        <f t="shared" si="186"/>
        <v>40</v>
      </c>
      <c r="C4003">
        <f t="shared" si="187"/>
        <v>76</v>
      </c>
      <c r="D4003" t="str">
        <f>VLOOKUP(B4003,Categorisation_T!$B$4:$C$51,2,FALSE)</f>
        <v>Η3</v>
      </c>
      <c r="E4003">
        <f>HLOOKUP(C4003,Categorisation_T!$D$1:$DH$4,4,FALSE)</f>
        <v>26.8</v>
      </c>
      <c r="F4003" t="str">
        <f t="shared" si="188"/>
        <v>26.8-Η3</v>
      </c>
      <c r="G4003">
        <f>VLOOKUP($B4003,Categorisation_T_Score!$B$1:$DH$51,$C4003+2,FALSE)</f>
        <v>0</v>
      </c>
      <c r="H4003">
        <f>IFERROR(VLOOKUP(G4003,ScoreCards!$C$3:$F$6,4),0)</f>
        <v>0</v>
      </c>
    </row>
    <row r="4004" spans="2:8">
      <c r="B4004">
        <f t="shared" si="186"/>
        <v>40</v>
      </c>
      <c r="C4004">
        <f t="shared" si="187"/>
        <v>77</v>
      </c>
      <c r="D4004" t="str">
        <f>VLOOKUP(B4004,Categorisation_T!$B$4:$C$51,2,FALSE)</f>
        <v>Η3</v>
      </c>
      <c r="E4004">
        <f>HLOOKUP(C4004,Categorisation_T!$D$1:$DH$4,4,FALSE)</f>
        <v>27.1</v>
      </c>
      <c r="F4004" t="str">
        <f t="shared" si="188"/>
        <v>27.1-Η3</v>
      </c>
      <c r="G4004">
        <f>VLOOKUP($B4004,Categorisation_T_Score!$B$1:$DH$51,$C4004+2,FALSE)</f>
        <v>0</v>
      </c>
      <c r="H4004">
        <f>IFERROR(VLOOKUP(G4004,ScoreCards!$C$3:$F$6,4),0)</f>
        <v>0</v>
      </c>
    </row>
    <row r="4005" spans="2:8">
      <c r="B4005">
        <f t="shared" si="186"/>
        <v>40</v>
      </c>
      <c r="C4005">
        <f t="shared" si="187"/>
        <v>78</v>
      </c>
      <c r="D4005" t="str">
        <f>VLOOKUP(B4005,Categorisation_T!$B$4:$C$51,2,FALSE)</f>
        <v>Η3</v>
      </c>
      <c r="E4005">
        <f>HLOOKUP(C4005,Categorisation_T!$D$1:$DH$4,4,FALSE)</f>
        <v>27.2</v>
      </c>
      <c r="F4005" t="str">
        <f t="shared" si="188"/>
        <v>27.2-Η3</v>
      </c>
      <c r="G4005">
        <f>VLOOKUP($B4005,Categorisation_T_Score!$B$1:$DH$51,$C4005+2,FALSE)</f>
        <v>0</v>
      </c>
      <c r="H4005">
        <f>IFERROR(VLOOKUP(G4005,ScoreCards!$C$3:$F$6,4),0)</f>
        <v>0</v>
      </c>
    </row>
    <row r="4006" spans="2:8">
      <c r="B4006">
        <f t="shared" si="186"/>
        <v>40</v>
      </c>
      <c r="C4006">
        <f t="shared" si="187"/>
        <v>79</v>
      </c>
      <c r="D4006" t="str">
        <f>VLOOKUP(B4006,Categorisation_T!$B$4:$C$51,2,FALSE)</f>
        <v>Η3</v>
      </c>
      <c r="E4006">
        <f>HLOOKUP(C4006,Categorisation_T!$D$1:$DH$4,4,FALSE)</f>
        <v>27.3</v>
      </c>
      <c r="F4006" t="str">
        <f t="shared" si="188"/>
        <v>27.3-Η3</v>
      </c>
      <c r="G4006">
        <f>VLOOKUP($B4006,Categorisation_T_Score!$B$1:$DH$51,$C4006+2,FALSE)</f>
        <v>0</v>
      </c>
      <c r="H4006">
        <f>IFERROR(VLOOKUP(G4006,ScoreCards!$C$3:$F$6,4),0)</f>
        <v>0</v>
      </c>
    </row>
    <row r="4007" spans="2:8">
      <c r="B4007">
        <f t="shared" si="186"/>
        <v>40</v>
      </c>
      <c r="C4007">
        <f t="shared" si="187"/>
        <v>80</v>
      </c>
      <c r="D4007" t="str">
        <f>VLOOKUP(B4007,Categorisation_T!$B$4:$C$51,2,FALSE)</f>
        <v>Η3</v>
      </c>
      <c r="E4007">
        <f>HLOOKUP(C4007,Categorisation_T!$D$1:$DH$4,4,FALSE)</f>
        <v>27.4</v>
      </c>
      <c r="F4007" t="str">
        <f t="shared" si="188"/>
        <v>27.4-Η3</v>
      </c>
      <c r="G4007">
        <f>VLOOKUP($B4007,Categorisation_T_Score!$B$1:$DH$51,$C4007+2,FALSE)</f>
        <v>0</v>
      </c>
      <c r="H4007">
        <f>IFERROR(VLOOKUP(G4007,ScoreCards!$C$3:$F$6,4),0)</f>
        <v>0</v>
      </c>
    </row>
    <row r="4008" spans="2:8">
      <c r="B4008">
        <f t="shared" si="186"/>
        <v>40</v>
      </c>
      <c r="C4008">
        <f t="shared" si="187"/>
        <v>81</v>
      </c>
      <c r="D4008" t="str">
        <f>VLOOKUP(B4008,Categorisation_T!$B$4:$C$51,2,FALSE)</f>
        <v>Η3</v>
      </c>
      <c r="E4008">
        <f>HLOOKUP(C4008,Categorisation_T!$D$1:$DH$4,4,FALSE)</f>
        <v>27.5</v>
      </c>
      <c r="F4008" t="str">
        <f t="shared" si="188"/>
        <v>27.5-Η3</v>
      </c>
      <c r="G4008">
        <f>VLOOKUP($B4008,Categorisation_T_Score!$B$1:$DH$51,$C4008+2,FALSE)</f>
        <v>0</v>
      </c>
      <c r="H4008">
        <f>IFERROR(VLOOKUP(G4008,ScoreCards!$C$3:$F$6,4),0)</f>
        <v>0</v>
      </c>
    </row>
    <row r="4009" spans="2:8">
      <c r="B4009">
        <f t="shared" si="186"/>
        <v>40</v>
      </c>
      <c r="C4009">
        <f t="shared" si="187"/>
        <v>82</v>
      </c>
      <c r="D4009" t="str">
        <f>VLOOKUP(B4009,Categorisation_T!$B$4:$C$51,2,FALSE)</f>
        <v>Η3</v>
      </c>
      <c r="E4009">
        <f>HLOOKUP(C4009,Categorisation_T!$D$1:$DH$4,4,FALSE)</f>
        <v>27.9</v>
      </c>
      <c r="F4009" t="str">
        <f t="shared" si="188"/>
        <v>27.9-Η3</v>
      </c>
      <c r="G4009">
        <f>VLOOKUP($B4009,Categorisation_T_Score!$B$1:$DH$51,$C4009+2,FALSE)</f>
        <v>0</v>
      </c>
      <c r="H4009">
        <f>IFERROR(VLOOKUP(G4009,ScoreCards!$C$3:$F$6,4),0)</f>
        <v>0</v>
      </c>
    </row>
    <row r="4010" spans="2:8">
      <c r="B4010">
        <f t="shared" si="186"/>
        <v>40</v>
      </c>
      <c r="C4010">
        <f t="shared" si="187"/>
        <v>83</v>
      </c>
      <c r="D4010" t="str">
        <f>VLOOKUP(B4010,Categorisation_T!$B$4:$C$51,2,FALSE)</f>
        <v>Η3</v>
      </c>
      <c r="E4010">
        <f>HLOOKUP(C4010,Categorisation_T!$D$1:$DH$4,4,FALSE)</f>
        <v>95.1</v>
      </c>
      <c r="F4010" t="str">
        <f t="shared" si="188"/>
        <v>95.1-Η3</v>
      </c>
      <c r="G4010">
        <f>VLOOKUP($B4010,Categorisation_T_Score!$B$1:$DH$51,$C4010+2,FALSE)</f>
        <v>0</v>
      </c>
      <c r="H4010">
        <f>IFERROR(VLOOKUP(G4010,ScoreCards!$C$3:$F$6,4),0)</f>
        <v>0</v>
      </c>
    </row>
    <row r="4011" spans="2:8">
      <c r="B4011">
        <f t="shared" si="186"/>
        <v>40</v>
      </c>
      <c r="C4011">
        <f t="shared" si="187"/>
        <v>84</v>
      </c>
      <c r="D4011" t="str">
        <f>VLOOKUP(B4011,Categorisation_T!$B$4:$C$51,2,FALSE)</f>
        <v>Η3</v>
      </c>
      <c r="E4011">
        <f>HLOOKUP(C4011,Categorisation_T!$D$1:$DH$4,4,FALSE)</f>
        <v>95.2</v>
      </c>
      <c r="F4011" t="str">
        <f t="shared" si="188"/>
        <v>95.2-Η3</v>
      </c>
      <c r="G4011">
        <f>VLOOKUP($B4011,Categorisation_T_Score!$B$1:$DH$51,$C4011+2,FALSE)</f>
        <v>0</v>
      </c>
      <c r="H4011">
        <f>IFERROR(VLOOKUP(G4011,ScoreCards!$C$3:$F$6,4),0)</f>
        <v>0</v>
      </c>
    </row>
    <row r="4012" spans="2:8">
      <c r="B4012">
        <f t="shared" si="186"/>
        <v>40</v>
      </c>
      <c r="C4012">
        <f t="shared" si="187"/>
        <v>85</v>
      </c>
      <c r="D4012" t="str">
        <f>VLOOKUP(B4012,Categorisation_T!$B$4:$C$51,2,FALSE)</f>
        <v>Η3</v>
      </c>
      <c r="E4012" t="str">
        <f>HLOOKUP(C4012,Categorisation_T!$D$1:$DH$4,4,FALSE)</f>
        <v>I</v>
      </c>
      <c r="F4012" t="str">
        <f t="shared" si="188"/>
        <v>I-Η3</v>
      </c>
      <c r="G4012">
        <f>VLOOKUP($B4012,Categorisation_T_Score!$B$1:$DH$51,$C4012+2,FALSE)</f>
        <v>0</v>
      </c>
      <c r="H4012">
        <f>IFERROR(VLOOKUP(G4012,ScoreCards!$C$3:$F$6,4),0)</f>
        <v>0</v>
      </c>
    </row>
    <row r="4013" spans="2:8">
      <c r="B4013">
        <f t="shared" si="186"/>
        <v>40</v>
      </c>
      <c r="C4013">
        <f t="shared" si="187"/>
        <v>86</v>
      </c>
      <c r="D4013" t="str">
        <f>VLOOKUP(B4013,Categorisation_T!$B$4:$C$51,2,FALSE)</f>
        <v>Η3</v>
      </c>
      <c r="E4013">
        <f>HLOOKUP(C4013,Categorisation_T!$D$1:$DH$4,4,FALSE)</f>
        <v>28.1</v>
      </c>
      <c r="F4013" t="str">
        <f t="shared" si="188"/>
        <v>28.1-Η3</v>
      </c>
      <c r="G4013">
        <f>VLOOKUP($B4013,Categorisation_T_Score!$B$1:$DH$51,$C4013+2,FALSE)</f>
        <v>0</v>
      </c>
      <c r="H4013">
        <f>IFERROR(VLOOKUP(G4013,ScoreCards!$C$3:$F$6,4),0)</f>
        <v>0</v>
      </c>
    </row>
    <row r="4014" spans="2:8">
      <c r="B4014">
        <f t="shared" si="186"/>
        <v>40</v>
      </c>
      <c r="C4014">
        <f t="shared" si="187"/>
        <v>87</v>
      </c>
      <c r="D4014" t="str">
        <f>VLOOKUP(B4014,Categorisation_T!$B$4:$C$51,2,FALSE)</f>
        <v>Η3</v>
      </c>
      <c r="E4014">
        <f>HLOOKUP(C4014,Categorisation_T!$D$1:$DH$4,4,FALSE)</f>
        <v>28.2</v>
      </c>
      <c r="F4014" t="str">
        <f t="shared" si="188"/>
        <v>28.2-Η3</v>
      </c>
      <c r="G4014">
        <f>VLOOKUP($B4014,Categorisation_T_Score!$B$1:$DH$51,$C4014+2,FALSE)</f>
        <v>0</v>
      </c>
      <c r="H4014">
        <f>IFERROR(VLOOKUP(G4014,ScoreCards!$C$3:$F$6,4),0)</f>
        <v>0</v>
      </c>
    </row>
    <row r="4015" spans="2:8">
      <c r="B4015">
        <f t="shared" si="186"/>
        <v>40</v>
      </c>
      <c r="C4015">
        <f t="shared" si="187"/>
        <v>88</v>
      </c>
      <c r="D4015" t="str">
        <f>VLOOKUP(B4015,Categorisation_T!$B$4:$C$51,2,FALSE)</f>
        <v>Η3</v>
      </c>
      <c r="E4015">
        <f>HLOOKUP(C4015,Categorisation_T!$D$1:$DH$4,4,FALSE)</f>
        <v>28.3</v>
      </c>
      <c r="F4015" t="str">
        <f t="shared" si="188"/>
        <v>28.3-Η3</v>
      </c>
      <c r="G4015">
        <f>VLOOKUP($B4015,Categorisation_T_Score!$B$1:$DH$51,$C4015+2,FALSE)</f>
        <v>0</v>
      </c>
      <c r="H4015">
        <f>IFERROR(VLOOKUP(G4015,ScoreCards!$C$3:$F$6,4),0)</f>
        <v>0</v>
      </c>
    </row>
    <row r="4016" spans="2:8">
      <c r="B4016">
        <f t="shared" si="186"/>
        <v>40</v>
      </c>
      <c r="C4016">
        <f t="shared" si="187"/>
        <v>89</v>
      </c>
      <c r="D4016" t="str">
        <f>VLOOKUP(B4016,Categorisation_T!$B$4:$C$51,2,FALSE)</f>
        <v>Η3</v>
      </c>
      <c r="E4016">
        <f>HLOOKUP(C4016,Categorisation_T!$D$1:$DH$4,4,FALSE)</f>
        <v>28.4</v>
      </c>
      <c r="F4016" t="str">
        <f t="shared" si="188"/>
        <v>28.4-Η3</v>
      </c>
      <c r="G4016">
        <f>VLOOKUP($B4016,Categorisation_T_Score!$B$1:$DH$51,$C4016+2,FALSE)</f>
        <v>0</v>
      </c>
      <c r="H4016">
        <f>IFERROR(VLOOKUP(G4016,ScoreCards!$C$3:$F$6,4),0)</f>
        <v>0</v>
      </c>
    </row>
    <row r="4017" spans="2:8">
      <c r="B4017">
        <f t="shared" si="186"/>
        <v>40</v>
      </c>
      <c r="C4017">
        <f t="shared" si="187"/>
        <v>90</v>
      </c>
      <c r="D4017" t="str">
        <f>VLOOKUP(B4017,Categorisation_T!$B$4:$C$51,2,FALSE)</f>
        <v>Η3</v>
      </c>
      <c r="E4017">
        <f>HLOOKUP(C4017,Categorisation_T!$D$1:$DH$4,4,FALSE)</f>
        <v>28.9</v>
      </c>
      <c r="F4017" t="str">
        <f t="shared" si="188"/>
        <v>28.9-Η3</v>
      </c>
      <c r="G4017">
        <f>VLOOKUP($B4017,Categorisation_T_Score!$B$1:$DH$51,$C4017+2,FALSE)</f>
        <v>0</v>
      </c>
      <c r="H4017">
        <f>IFERROR(VLOOKUP(G4017,ScoreCards!$C$3:$F$6,4),0)</f>
        <v>0</v>
      </c>
    </row>
    <row r="4018" spans="2:8">
      <c r="B4018">
        <f t="shared" ref="B4018:B4081" si="189">B3909+1</f>
        <v>40</v>
      </c>
      <c r="C4018">
        <f t="shared" ref="C4018:C4081" si="190">C3909</f>
        <v>91</v>
      </c>
      <c r="D4018" t="str">
        <f>VLOOKUP(B4018,Categorisation_T!$B$4:$C$51,2,FALSE)</f>
        <v>Η3</v>
      </c>
      <c r="E4018">
        <f>HLOOKUP(C4018,Categorisation_T!$D$1:$DH$4,4,FALSE)</f>
        <v>29.1</v>
      </c>
      <c r="F4018" t="str">
        <f t="shared" si="188"/>
        <v>29.1-Η3</v>
      </c>
      <c r="G4018">
        <f>VLOOKUP($B4018,Categorisation_T_Score!$B$1:$DH$51,$C4018+2,FALSE)</f>
        <v>0</v>
      </c>
      <c r="H4018">
        <f>IFERROR(VLOOKUP(G4018,ScoreCards!$C$3:$F$6,4),0)</f>
        <v>0</v>
      </c>
    </row>
    <row r="4019" spans="2:8">
      <c r="B4019">
        <f t="shared" si="189"/>
        <v>40</v>
      </c>
      <c r="C4019">
        <f t="shared" si="190"/>
        <v>92</v>
      </c>
      <c r="D4019" t="str">
        <f>VLOOKUP(B4019,Categorisation_T!$B$4:$C$51,2,FALSE)</f>
        <v>Η3</v>
      </c>
      <c r="E4019">
        <f>HLOOKUP(C4019,Categorisation_T!$D$1:$DH$4,4,FALSE)</f>
        <v>29.2</v>
      </c>
      <c r="F4019" t="str">
        <f t="shared" si="188"/>
        <v>29.2-Η3</v>
      </c>
      <c r="G4019">
        <f>VLOOKUP($B4019,Categorisation_T_Score!$B$1:$DH$51,$C4019+2,FALSE)</f>
        <v>0</v>
      </c>
      <c r="H4019">
        <f>IFERROR(VLOOKUP(G4019,ScoreCards!$C$3:$F$6,4),0)</f>
        <v>0</v>
      </c>
    </row>
    <row r="4020" spans="2:8">
      <c r="B4020">
        <f t="shared" si="189"/>
        <v>40</v>
      </c>
      <c r="C4020">
        <f t="shared" si="190"/>
        <v>93</v>
      </c>
      <c r="D4020" t="str">
        <f>VLOOKUP(B4020,Categorisation_T!$B$4:$C$51,2,FALSE)</f>
        <v>Η3</v>
      </c>
      <c r="E4020">
        <f>HLOOKUP(C4020,Categorisation_T!$D$1:$DH$4,4,FALSE)</f>
        <v>29.3</v>
      </c>
      <c r="F4020" t="str">
        <f t="shared" si="188"/>
        <v>29.3-Η3</v>
      </c>
      <c r="G4020">
        <f>VLOOKUP($B4020,Categorisation_T_Score!$B$1:$DH$51,$C4020+2,FALSE)</f>
        <v>0</v>
      </c>
      <c r="H4020">
        <f>IFERROR(VLOOKUP(G4020,ScoreCards!$C$3:$F$6,4),0)</f>
        <v>0</v>
      </c>
    </row>
    <row r="4021" spans="2:8">
      <c r="B4021">
        <f t="shared" si="189"/>
        <v>40</v>
      </c>
      <c r="C4021">
        <f t="shared" si="190"/>
        <v>94</v>
      </c>
      <c r="D4021" t="str">
        <f>VLOOKUP(B4021,Categorisation_T!$B$4:$C$51,2,FALSE)</f>
        <v>Η3</v>
      </c>
      <c r="E4021">
        <f>HLOOKUP(C4021,Categorisation_T!$D$1:$DH$4,4,FALSE)</f>
        <v>30</v>
      </c>
      <c r="F4021" t="str">
        <f t="shared" si="188"/>
        <v>30-Η3</v>
      </c>
      <c r="G4021">
        <f>VLOOKUP($B4021,Categorisation_T_Score!$B$1:$DH$51,$C4021+2,FALSE)</f>
        <v>0</v>
      </c>
      <c r="H4021">
        <f>IFERROR(VLOOKUP(G4021,ScoreCards!$C$3:$F$6,4),0)</f>
        <v>0</v>
      </c>
    </row>
    <row r="4022" spans="2:8">
      <c r="B4022">
        <f t="shared" si="189"/>
        <v>40</v>
      </c>
      <c r="C4022">
        <f t="shared" si="190"/>
        <v>95</v>
      </c>
      <c r="D4022" t="str">
        <f>VLOOKUP(B4022,Categorisation_T!$B$4:$C$51,2,FALSE)</f>
        <v>Η3</v>
      </c>
      <c r="E4022">
        <f>HLOOKUP(C4022,Categorisation_T!$D$1:$DH$4,4,FALSE)</f>
        <v>33.1</v>
      </c>
      <c r="F4022" t="str">
        <f t="shared" si="188"/>
        <v>33.1-Η3</v>
      </c>
      <c r="G4022">
        <f>VLOOKUP($B4022,Categorisation_T_Score!$B$1:$DH$51,$C4022+2,FALSE)</f>
        <v>0</v>
      </c>
      <c r="H4022">
        <f>IFERROR(VLOOKUP(G4022,ScoreCards!$C$3:$F$6,4),0)</f>
        <v>0</v>
      </c>
    </row>
    <row r="4023" spans="2:8">
      <c r="B4023">
        <f t="shared" si="189"/>
        <v>40</v>
      </c>
      <c r="C4023">
        <f t="shared" si="190"/>
        <v>96</v>
      </c>
      <c r="D4023" t="str">
        <f>VLOOKUP(B4023,Categorisation_T!$B$4:$C$51,2,FALSE)</f>
        <v>Η3</v>
      </c>
      <c r="E4023">
        <f>HLOOKUP(C4023,Categorisation_T!$D$1:$DH$4,4,FALSE)</f>
        <v>33.200000000000003</v>
      </c>
      <c r="F4023" t="str">
        <f t="shared" si="188"/>
        <v>33.2-Η3</v>
      </c>
      <c r="G4023">
        <f>VLOOKUP($B4023,Categorisation_T_Score!$B$1:$DH$51,$C4023+2,FALSE)</f>
        <v>0</v>
      </c>
      <c r="H4023">
        <f>IFERROR(VLOOKUP(G4023,ScoreCards!$C$3:$F$6,4),0)</f>
        <v>0</v>
      </c>
    </row>
    <row r="4024" spans="2:8">
      <c r="B4024">
        <f t="shared" si="189"/>
        <v>40</v>
      </c>
      <c r="C4024">
        <f t="shared" si="190"/>
        <v>97</v>
      </c>
      <c r="D4024" t="str">
        <f>VLOOKUP(B4024,Categorisation_T!$B$4:$C$51,2,FALSE)</f>
        <v>Η3</v>
      </c>
      <c r="E4024" t="str">
        <f>HLOOKUP(C4024,Categorisation_T!$D$1:$DH$4,4,FALSE)</f>
        <v>J</v>
      </c>
      <c r="F4024" t="str">
        <f t="shared" si="188"/>
        <v>J-Η3</v>
      </c>
      <c r="G4024">
        <f>VLOOKUP($B4024,Categorisation_T_Score!$B$1:$DH$51,$C4024+2,FALSE)</f>
        <v>0</v>
      </c>
      <c r="H4024">
        <f>IFERROR(VLOOKUP(G4024,ScoreCards!$C$3:$F$6,4),0)</f>
        <v>0</v>
      </c>
    </row>
    <row r="4025" spans="2:8">
      <c r="B4025">
        <f t="shared" si="189"/>
        <v>40</v>
      </c>
      <c r="C4025">
        <f t="shared" si="190"/>
        <v>98</v>
      </c>
      <c r="D4025" t="str">
        <f>VLOOKUP(B4025,Categorisation_T!$B$4:$C$51,2,FALSE)</f>
        <v>Η3</v>
      </c>
      <c r="E4025">
        <f>HLOOKUP(C4025,Categorisation_T!$D$1:$DH$4,4,FALSE)</f>
        <v>31</v>
      </c>
      <c r="F4025" t="str">
        <f t="shared" si="188"/>
        <v>31-Η3</v>
      </c>
      <c r="G4025">
        <f>VLOOKUP($B4025,Categorisation_T_Score!$B$1:$DH$51,$C4025+2,FALSE)</f>
        <v>0</v>
      </c>
      <c r="H4025">
        <f>IFERROR(VLOOKUP(G4025,ScoreCards!$C$3:$F$6,4),0)</f>
        <v>0</v>
      </c>
    </row>
    <row r="4026" spans="2:8">
      <c r="B4026">
        <f t="shared" si="189"/>
        <v>40</v>
      </c>
      <c r="C4026">
        <f t="shared" si="190"/>
        <v>99</v>
      </c>
      <c r="D4026" t="str">
        <f>VLOOKUP(B4026,Categorisation_T!$B$4:$C$51,2,FALSE)</f>
        <v>Η3</v>
      </c>
      <c r="E4026">
        <f>HLOOKUP(C4026,Categorisation_T!$D$1:$DH$4,4,FALSE)</f>
        <v>32.1</v>
      </c>
      <c r="F4026" t="str">
        <f t="shared" si="188"/>
        <v>32.1-Η3</v>
      </c>
      <c r="G4026">
        <f>VLOOKUP($B4026,Categorisation_T_Score!$B$1:$DH$51,$C4026+2,FALSE)</f>
        <v>0</v>
      </c>
      <c r="H4026">
        <f>IFERROR(VLOOKUP(G4026,ScoreCards!$C$3:$F$6,4),0)</f>
        <v>0</v>
      </c>
    </row>
    <row r="4027" spans="2:8">
      <c r="B4027">
        <f t="shared" si="189"/>
        <v>40</v>
      </c>
      <c r="C4027">
        <f t="shared" si="190"/>
        <v>100</v>
      </c>
      <c r="D4027" t="str">
        <f>VLOOKUP(B4027,Categorisation_T!$B$4:$C$51,2,FALSE)</f>
        <v>Η3</v>
      </c>
      <c r="E4027">
        <f>HLOOKUP(C4027,Categorisation_T!$D$1:$DH$4,4,FALSE)</f>
        <v>32.200000000000003</v>
      </c>
      <c r="F4027" t="str">
        <f t="shared" si="188"/>
        <v>32.2-Η3</v>
      </c>
      <c r="G4027">
        <f>VLOOKUP($B4027,Categorisation_T_Score!$B$1:$DH$51,$C4027+2,FALSE)</f>
        <v>0</v>
      </c>
      <c r="H4027">
        <f>IFERROR(VLOOKUP(G4027,ScoreCards!$C$3:$F$6,4),0)</f>
        <v>0</v>
      </c>
    </row>
    <row r="4028" spans="2:8">
      <c r="B4028">
        <f t="shared" si="189"/>
        <v>40</v>
      </c>
      <c r="C4028">
        <f t="shared" si="190"/>
        <v>101</v>
      </c>
      <c r="D4028" t="str">
        <f>VLOOKUP(B4028,Categorisation_T!$B$4:$C$51,2,FALSE)</f>
        <v>Η3</v>
      </c>
      <c r="E4028">
        <f>HLOOKUP(C4028,Categorisation_T!$D$1:$DH$4,4,FALSE)</f>
        <v>32.299999999999997</v>
      </c>
      <c r="F4028" t="str">
        <f t="shared" si="188"/>
        <v>32.3-Η3</v>
      </c>
      <c r="G4028">
        <f>VLOOKUP($B4028,Categorisation_T_Score!$B$1:$DH$51,$C4028+2,FALSE)</f>
        <v>0</v>
      </c>
      <c r="H4028">
        <f>IFERROR(VLOOKUP(G4028,ScoreCards!$C$3:$F$6,4),0)</f>
        <v>0</v>
      </c>
    </row>
    <row r="4029" spans="2:8">
      <c r="B4029">
        <f t="shared" si="189"/>
        <v>40</v>
      </c>
      <c r="C4029">
        <f t="shared" si="190"/>
        <v>102</v>
      </c>
      <c r="D4029" t="str">
        <f>VLOOKUP(B4029,Categorisation_T!$B$4:$C$51,2,FALSE)</f>
        <v>Η3</v>
      </c>
      <c r="E4029">
        <f>HLOOKUP(C4029,Categorisation_T!$D$1:$DH$4,4,FALSE)</f>
        <v>32.4</v>
      </c>
      <c r="F4029" t="str">
        <f t="shared" si="188"/>
        <v>32.4-Η3</v>
      </c>
      <c r="G4029">
        <f>VLOOKUP($B4029,Categorisation_T_Score!$B$1:$DH$51,$C4029+2,FALSE)</f>
        <v>0</v>
      </c>
      <c r="H4029">
        <f>IFERROR(VLOOKUP(G4029,ScoreCards!$C$3:$F$6,4),0)</f>
        <v>0</v>
      </c>
    </row>
    <row r="4030" spans="2:8">
      <c r="B4030">
        <f t="shared" si="189"/>
        <v>40</v>
      </c>
      <c r="C4030">
        <f t="shared" si="190"/>
        <v>103</v>
      </c>
      <c r="D4030" t="str">
        <f>VLOOKUP(B4030,Categorisation_T!$B$4:$C$51,2,FALSE)</f>
        <v>Η3</v>
      </c>
      <c r="E4030">
        <f>HLOOKUP(C4030,Categorisation_T!$D$1:$DH$4,4,FALSE)</f>
        <v>32.5</v>
      </c>
      <c r="F4030" t="str">
        <f t="shared" si="188"/>
        <v>32.5-Η3</v>
      </c>
      <c r="G4030">
        <f>VLOOKUP($B4030,Categorisation_T_Score!$B$1:$DH$51,$C4030+2,FALSE)</f>
        <v>0</v>
      </c>
      <c r="H4030">
        <f>IFERROR(VLOOKUP(G4030,ScoreCards!$C$3:$F$6,4),0)</f>
        <v>0</v>
      </c>
    </row>
    <row r="4031" spans="2:8">
      <c r="B4031">
        <f t="shared" si="189"/>
        <v>40</v>
      </c>
      <c r="C4031">
        <f t="shared" si="190"/>
        <v>104</v>
      </c>
      <c r="D4031" t="str">
        <f>VLOOKUP(B4031,Categorisation_T!$B$4:$C$51,2,FALSE)</f>
        <v>Η3</v>
      </c>
      <c r="E4031">
        <f>HLOOKUP(C4031,Categorisation_T!$D$1:$DH$4,4,FALSE)</f>
        <v>32.9</v>
      </c>
      <c r="F4031" t="str">
        <f t="shared" si="188"/>
        <v>32.9-Η3</v>
      </c>
      <c r="G4031">
        <f>VLOOKUP($B4031,Categorisation_T_Score!$B$1:$DH$51,$C4031+2,FALSE)</f>
        <v>0</v>
      </c>
      <c r="H4031">
        <f>IFERROR(VLOOKUP(G4031,ScoreCards!$C$3:$F$6,4),0)</f>
        <v>0</v>
      </c>
    </row>
    <row r="4032" spans="2:8">
      <c r="B4032">
        <f t="shared" si="189"/>
        <v>40</v>
      </c>
      <c r="C4032">
        <f t="shared" si="190"/>
        <v>105</v>
      </c>
      <c r="D4032" t="str">
        <f>VLOOKUP(B4032,Categorisation_T!$B$4:$C$51,2,FALSE)</f>
        <v>Η3</v>
      </c>
      <c r="E4032">
        <f>HLOOKUP(C4032,Categorisation_T!$D$1:$DH$4,4,FALSE)</f>
        <v>95.2</v>
      </c>
      <c r="F4032" t="str">
        <f t="shared" si="188"/>
        <v>95.2-Η3</v>
      </c>
      <c r="G4032">
        <f>VLOOKUP($B4032,Categorisation_T_Score!$B$1:$DH$51,$C4032+2,FALSE)</f>
        <v>0</v>
      </c>
      <c r="H4032">
        <f>IFERROR(VLOOKUP(G4032,ScoreCards!$C$3:$F$6,4),0)</f>
        <v>0</v>
      </c>
    </row>
    <row r="4033" spans="2:8">
      <c r="B4033">
        <f t="shared" si="189"/>
        <v>40</v>
      </c>
      <c r="C4033">
        <f t="shared" si="190"/>
        <v>106</v>
      </c>
      <c r="D4033" t="str">
        <f>VLOOKUP(B4033,Categorisation_T!$B$4:$C$51,2,FALSE)</f>
        <v>Η3</v>
      </c>
      <c r="E4033">
        <f>HLOOKUP(C4033,Categorisation_T!$D$1:$DH$4,4,FALSE)</f>
        <v>37</v>
      </c>
      <c r="F4033" t="str">
        <f t="shared" si="188"/>
        <v>37-Η3</v>
      </c>
      <c r="G4033">
        <f>VLOOKUP($B4033,Categorisation_T_Score!$B$1:$DH$51,$C4033+2,FALSE)</f>
        <v>0</v>
      </c>
      <c r="H4033">
        <f>IFERROR(VLOOKUP(G4033,ScoreCards!$C$3:$F$6,4),0)</f>
        <v>0</v>
      </c>
    </row>
    <row r="4034" spans="2:8">
      <c r="B4034">
        <f t="shared" si="189"/>
        <v>40</v>
      </c>
      <c r="C4034">
        <f t="shared" si="190"/>
        <v>107</v>
      </c>
      <c r="D4034" t="str">
        <f>VLOOKUP(B4034,Categorisation_T!$B$4:$C$51,2,FALSE)</f>
        <v>Η3</v>
      </c>
      <c r="E4034" t="str">
        <f>HLOOKUP(C4034,Categorisation_T!$D$1:$DH$4,4,FALSE)</f>
        <v>K</v>
      </c>
      <c r="F4034" t="str">
        <f t="shared" si="188"/>
        <v>K-Η3</v>
      </c>
      <c r="G4034">
        <f>VLOOKUP($B4034,Categorisation_T_Score!$B$1:$DH$51,$C4034+2,FALSE)</f>
        <v>0</v>
      </c>
      <c r="H4034">
        <f>IFERROR(VLOOKUP(G4034,ScoreCards!$C$3:$F$6,4),0)</f>
        <v>0</v>
      </c>
    </row>
    <row r="4035" spans="2:8">
      <c r="B4035">
        <f t="shared" si="189"/>
        <v>40</v>
      </c>
      <c r="C4035">
        <f t="shared" si="190"/>
        <v>108</v>
      </c>
      <c r="D4035" t="str">
        <f>VLOOKUP(B4035,Categorisation_T!$B$4:$C$51,2,FALSE)</f>
        <v>Η3</v>
      </c>
      <c r="E4035">
        <f>HLOOKUP(C4035,Categorisation_T!$D$1:$DH$4,4,FALSE)</f>
        <v>46.7</v>
      </c>
      <c r="F4035" t="str">
        <f t="shared" si="188"/>
        <v>46.7-Η3</v>
      </c>
      <c r="G4035">
        <f>VLOOKUP($B4035,Categorisation_T_Score!$B$1:$DH$51,$C4035+2,FALSE)</f>
        <v>0</v>
      </c>
      <c r="H4035">
        <f>IFERROR(VLOOKUP(G4035,ScoreCards!$C$3:$F$6,4),0)</f>
        <v>0</v>
      </c>
    </row>
    <row r="4036" spans="2:8">
      <c r="B4036">
        <f t="shared" si="189"/>
        <v>40</v>
      </c>
      <c r="C4036">
        <f t="shared" si="190"/>
        <v>109</v>
      </c>
      <c r="D4036" t="str">
        <f>VLOOKUP(B4036,Categorisation_T!$B$4:$C$51,2,FALSE)</f>
        <v>Η3</v>
      </c>
      <c r="E4036">
        <f>HLOOKUP(C4036,Categorisation_T!$D$1:$DH$4,4,FALSE)</f>
        <v>52</v>
      </c>
      <c r="F4036" t="str">
        <f t="shared" si="188"/>
        <v>52-Η3</v>
      </c>
      <c r="G4036">
        <f>VLOOKUP($B4036,Categorisation_T_Score!$B$1:$DH$51,$C4036+2,FALSE)</f>
        <v>0</v>
      </c>
      <c r="H4036">
        <f>IFERROR(VLOOKUP(G4036,ScoreCards!$C$3:$F$6,4),0)</f>
        <v>0</v>
      </c>
    </row>
    <row r="4037" spans="2:8">
      <c r="B4037">
        <f t="shared" si="189"/>
        <v>41</v>
      </c>
      <c r="C4037">
        <f t="shared" si="190"/>
        <v>1</v>
      </c>
      <c r="D4037" t="str">
        <f>VLOOKUP(B4037,Categorisation_T!$B$4:$C$51,2,FALSE)</f>
        <v>Η4</v>
      </c>
      <c r="E4037" t="str">
        <f>HLOOKUP(C4037,Categorisation_T!$D$1:$DH$4,4,FALSE)</f>
        <v>A</v>
      </c>
      <c r="F4037" t="str">
        <f t="shared" ref="F4037:F4100" si="191">E4037&amp;"-"&amp;D4037</f>
        <v>A-Η4</v>
      </c>
      <c r="G4037">
        <f>VLOOKUP($B4037,Categorisation_T_Score!$B$1:$DH$51,$C4037+2,FALSE)</f>
        <v>0</v>
      </c>
      <c r="H4037">
        <f>IFERROR(VLOOKUP(G4037,ScoreCards!$C$3:$F$6,4),0)</f>
        <v>0</v>
      </c>
    </row>
    <row r="4038" spans="2:8">
      <c r="B4038">
        <f t="shared" si="189"/>
        <v>41</v>
      </c>
      <c r="C4038">
        <f t="shared" si="190"/>
        <v>2</v>
      </c>
      <c r="D4038" t="str">
        <f>VLOOKUP(B4038,Categorisation_T!$B$4:$C$51,2,FALSE)</f>
        <v>Η4</v>
      </c>
      <c r="E4038">
        <f>HLOOKUP(C4038,Categorisation_T!$D$1:$DH$4,4,FALSE)</f>
        <v>10.1</v>
      </c>
      <c r="F4038" t="str">
        <f t="shared" si="191"/>
        <v>10.1-Η4</v>
      </c>
      <c r="G4038">
        <f>VLOOKUP($B4038,Categorisation_T_Score!$B$1:$DH$51,$C4038+2,FALSE)</f>
        <v>0</v>
      </c>
      <c r="H4038">
        <f>IFERROR(VLOOKUP(G4038,ScoreCards!$C$3:$F$6,4),0)</f>
        <v>0</v>
      </c>
    </row>
    <row r="4039" spans="2:8">
      <c r="B4039">
        <f t="shared" si="189"/>
        <v>41</v>
      </c>
      <c r="C4039">
        <f t="shared" si="190"/>
        <v>3</v>
      </c>
      <c r="D4039" t="str">
        <f>VLOOKUP(B4039,Categorisation_T!$B$4:$C$51,2,FALSE)</f>
        <v>Η4</v>
      </c>
      <c r="E4039">
        <f>HLOOKUP(C4039,Categorisation_T!$D$1:$DH$4,4,FALSE)</f>
        <v>10.199999999999999</v>
      </c>
      <c r="F4039" t="str">
        <f t="shared" si="191"/>
        <v>10.2-Η4</v>
      </c>
      <c r="G4039">
        <f>VLOOKUP($B4039,Categorisation_T_Score!$B$1:$DH$51,$C4039+2,FALSE)</f>
        <v>0</v>
      </c>
      <c r="H4039">
        <f>IFERROR(VLOOKUP(G4039,ScoreCards!$C$3:$F$6,4),0)</f>
        <v>0</v>
      </c>
    </row>
    <row r="4040" spans="2:8">
      <c r="B4040">
        <f t="shared" si="189"/>
        <v>41</v>
      </c>
      <c r="C4040">
        <f t="shared" si="190"/>
        <v>4</v>
      </c>
      <c r="D4040" t="str">
        <f>VLOOKUP(B4040,Categorisation_T!$B$4:$C$51,2,FALSE)</f>
        <v>Η4</v>
      </c>
      <c r="E4040">
        <f>HLOOKUP(C4040,Categorisation_T!$D$1:$DH$4,4,FALSE)</f>
        <v>10.3</v>
      </c>
      <c r="F4040" t="str">
        <f t="shared" si="191"/>
        <v>10.3-Η4</v>
      </c>
      <c r="G4040">
        <f>VLOOKUP($B4040,Categorisation_T_Score!$B$1:$DH$51,$C4040+2,FALSE)</f>
        <v>0</v>
      </c>
      <c r="H4040">
        <f>IFERROR(VLOOKUP(G4040,ScoreCards!$C$3:$F$6,4),0)</f>
        <v>0</v>
      </c>
    </row>
    <row r="4041" spans="2:8">
      <c r="B4041">
        <f t="shared" si="189"/>
        <v>41</v>
      </c>
      <c r="C4041">
        <f t="shared" si="190"/>
        <v>5</v>
      </c>
      <c r="D4041" t="str">
        <f>VLOOKUP(B4041,Categorisation_T!$B$4:$C$51,2,FALSE)</f>
        <v>Η4</v>
      </c>
      <c r="E4041">
        <f>HLOOKUP(C4041,Categorisation_T!$D$1:$DH$4,4,FALSE)</f>
        <v>10.4</v>
      </c>
      <c r="F4041" t="str">
        <f t="shared" si="191"/>
        <v>10.4-Η4</v>
      </c>
      <c r="G4041">
        <f>VLOOKUP($B4041,Categorisation_T_Score!$B$1:$DH$51,$C4041+2,FALSE)</f>
        <v>0</v>
      </c>
      <c r="H4041">
        <f>IFERROR(VLOOKUP(G4041,ScoreCards!$C$3:$F$6,4),0)</f>
        <v>0</v>
      </c>
    </row>
    <row r="4042" spans="2:8">
      <c r="B4042">
        <f t="shared" si="189"/>
        <v>41</v>
      </c>
      <c r="C4042">
        <f t="shared" si="190"/>
        <v>6</v>
      </c>
      <c r="D4042" t="str">
        <f>VLOOKUP(B4042,Categorisation_T!$B$4:$C$51,2,FALSE)</f>
        <v>Η4</v>
      </c>
      <c r="E4042">
        <f>HLOOKUP(C4042,Categorisation_T!$D$1:$DH$4,4,FALSE)</f>
        <v>10.5</v>
      </c>
      <c r="F4042" t="str">
        <f t="shared" si="191"/>
        <v>10.5-Η4</v>
      </c>
      <c r="G4042">
        <f>VLOOKUP($B4042,Categorisation_T_Score!$B$1:$DH$51,$C4042+2,FALSE)</f>
        <v>0</v>
      </c>
      <c r="H4042">
        <f>IFERROR(VLOOKUP(G4042,ScoreCards!$C$3:$F$6,4),0)</f>
        <v>0</v>
      </c>
    </row>
    <row r="4043" spans="2:8">
      <c r="B4043">
        <f t="shared" si="189"/>
        <v>41</v>
      </c>
      <c r="C4043">
        <f t="shared" si="190"/>
        <v>7</v>
      </c>
      <c r="D4043" t="str">
        <f>VLOOKUP(B4043,Categorisation_T!$B$4:$C$51,2,FALSE)</f>
        <v>Η4</v>
      </c>
      <c r="E4043">
        <f>HLOOKUP(C4043,Categorisation_T!$D$1:$DH$4,4,FALSE)</f>
        <v>10.6</v>
      </c>
      <c r="F4043" t="str">
        <f t="shared" si="191"/>
        <v>10.6-Η4</v>
      </c>
      <c r="G4043">
        <f>VLOOKUP($B4043,Categorisation_T_Score!$B$1:$DH$51,$C4043+2,FALSE)</f>
        <v>0</v>
      </c>
      <c r="H4043">
        <f>IFERROR(VLOOKUP(G4043,ScoreCards!$C$3:$F$6,4),0)</f>
        <v>0</v>
      </c>
    </row>
    <row r="4044" spans="2:8">
      <c r="B4044">
        <f t="shared" si="189"/>
        <v>41</v>
      </c>
      <c r="C4044">
        <f t="shared" si="190"/>
        <v>8</v>
      </c>
      <c r="D4044" t="str">
        <f>VLOOKUP(B4044,Categorisation_T!$B$4:$C$51,2,FALSE)</f>
        <v>Η4</v>
      </c>
      <c r="E4044">
        <f>HLOOKUP(C4044,Categorisation_T!$D$1:$DH$4,4,FALSE)</f>
        <v>10.7</v>
      </c>
      <c r="F4044" t="str">
        <f t="shared" si="191"/>
        <v>10.7-Η4</v>
      </c>
      <c r="G4044">
        <f>VLOOKUP($B4044,Categorisation_T_Score!$B$1:$DH$51,$C4044+2,FALSE)</f>
        <v>0</v>
      </c>
      <c r="H4044">
        <f>IFERROR(VLOOKUP(G4044,ScoreCards!$C$3:$F$6,4),0)</f>
        <v>0</v>
      </c>
    </row>
    <row r="4045" spans="2:8">
      <c r="B4045">
        <f t="shared" si="189"/>
        <v>41</v>
      </c>
      <c r="C4045">
        <f t="shared" si="190"/>
        <v>9</v>
      </c>
      <c r="D4045" t="str">
        <f>VLOOKUP(B4045,Categorisation_T!$B$4:$C$51,2,FALSE)</f>
        <v>Η4</v>
      </c>
      <c r="E4045">
        <f>HLOOKUP(C4045,Categorisation_T!$D$1:$DH$4,4,FALSE)</f>
        <v>10.8</v>
      </c>
      <c r="F4045" t="str">
        <f t="shared" si="191"/>
        <v>10.8-Η4</v>
      </c>
      <c r="G4045">
        <f>VLOOKUP($B4045,Categorisation_T_Score!$B$1:$DH$51,$C4045+2,FALSE)</f>
        <v>0</v>
      </c>
      <c r="H4045">
        <f>IFERROR(VLOOKUP(G4045,ScoreCards!$C$3:$F$6,4),0)</f>
        <v>0</v>
      </c>
    </row>
    <row r="4046" spans="2:8">
      <c r="B4046">
        <f t="shared" si="189"/>
        <v>41</v>
      </c>
      <c r="C4046">
        <f t="shared" si="190"/>
        <v>10</v>
      </c>
      <c r="D4046" t="str">
        <f>VLOOKUP(B4046,Categorisation_T!$B$4:$C$51,2,FALSE)</f>
        <v>Η4</v>
      </c>
      <c r="E4046">
        <f>HLOOKUP(C4046,Categorisation_T!$D$1:$DH$4,4,FALSE)</f>
        <v>10.9</v>
      </c>
      <c r="F4046" t="str">
        <f t="shared" si="191"/>
        <v>10.9-Η4</v>
      </c>
      <c r="G4046">
        <f>VLOOKUP($B4046,Categorisation_T_Score!$B$1:$DH$51,$C4046+2,FALSE)</f>
        <v>0</v>
      </c>
      <c r="H4046">
        <f>IFERROR(VLOOKUP(G4046,ScoreCards!$C$3:$F$6,4),0)</f>
        <v>0</v>
      </c>
    </row>
    <row r="4047" spans="2:8">
      <c r="B4047">
        <f t="shared" si="189"/>
        <v>41</v>
      </c>
      <c r="C4047">
        <f t="shared" si="190"/>
        <v>11</v>
      </c>
      <c r="D4047" t="str">
        <f>VLOOKUP(B4047,Categorisation_T!$B$4:$C$51,2,FALSE)</f>
        <v>Η4</v>
      </c>
      <c r="E4047">
        <f>HLOOKUP(C4047,Categorisation_T!$D$1:$DH$4,4,FALSE)</f>
        <v>11</v>
      </c>
      <c r="F4047" t="str">
        <f t="shared" si="191"/>
        <v>11-Η4</v>
      </c>
      <c r="G4047">
        <f>VLOOKUP($B4047,Categorisation_T_Score!$B$1:$DH$51,$C4047+2,FALSE)</f>
        <v>0</v>
      </c>
      <c r="H4047">
        <f>IFERROR(VLOOKUP(G4047,ScoreCards!$C$3:$F$6,4),0)</f>
        <v>0</v>
      </c>
    </row>
    <row r="4048" spans="2:8">
      <c r="B4048">
        <f t="shared" si="189"/>
        <v>41</v>
      </c>
      <c r="C4048">
        <f t="shared" si="190"/>
        <v>12</v>
      </c>
      <c r="D4048" t="str">
        <f>VLOOKUP(B4048,Categorisation_T!$B$4:$C$51,2,FALSE)</f>
        <v>Η4</v>
      </c>
      <c r="E4048">
        <f>HLOOKUP(C4048,Categorisation_T!$D$1:$DH$4,4,FALSE)</f>
        <v>36</v>
      </c>
      <c r="F4048" t="str">
        <f t="shared" si="191"/>
        <v>36-Η4</v>
      </c>
      <c r="G4048">
        <f>VLOOKUP($B4048,Categorisation_T_Score!$B$1:$DH$51,$C4048+2,FALSE)</f>
        <v>0</v>
      </c>
      <c r="H4048">
        <f>IFERROR(VLOOKUP(G4048,ScoreCards!$C$3:$F$6,4),0)</f>
        <v>0</v>
      </c>
    </row>
    <row r="4049" spans="2:8">
      <c r="B4049">
        <f t="shared" si="189"/>
        <v>41</v>
      </c>
      <c r="C4049">
        <f t="shared" si="190"/>
        <v>13</v>
      </c>
      <c r="D4049" t="str">
        <f>VLOOKUP(B4049,Categorisation_T!$B$4:$C$51,2,FALSE)</f>
        <v>Η4</v>
      </c>
      <c r="E4049" t="str">
        <f>HLOOKUP(C4049,Categorisation_T!$D$1:$DH$4,4,FALSE)</f>
        <v>B</v>
      </c>
      <c r="F4049" t="str">
        <f t="shared" si="191"/>
        <v>B-Η4</v>
      </c>
      <c r="G4049" t="str">
        <f>VLOOKUP($B4049,Categorisation_T_Score!$B$1:$DH$51,$C4049+2,FALSE)</f>
        <v>P2</v>
      </c>
      <c r="H4049">
        <f>IFERROR(VLOOKUP(G4049,ScoreCards!$C$3:$F$6,4),0)</f>
        <v>0</v>
      </c>
    </row>
    <row r="4050" spans="2:8">
      <c r="B4050">
        <f t="shared" si="189"/>
        <v>41</v>
      </c>
      <c r="C4050">
        <f t="shared" si="190"/>
        <v>14</v>
      </c>
      <c r="D4050" t="str">
        <f>VLOOKUP(B4050,Categorisation_T!$B$4:$C$51,2,FALSE)</f>
        <v>Η4</v>
      </c>
      <c r="E4050">
        <f>HLOOKUP(C4050,Categorisation_T!$D$1:$DH$4,4,FALSE)</f>
        <v>12</v>
      </c>
      <c r="F4050" t="str">
        <f t="shared" si="191"/>
        <v>12-Η4</v>
      </c>
      <c r="G4050" t="str">
        <f>VLOOKUP($B4050,Categorisation_T_Score!$B$1:$DH$51,$C4050+2,FALSE)</f>
        <v>P2</v>
      </c>
      <c r="H4050">
        <f>IFERROR(VLOOKUP(G4050,ScoreCards!$C$3:$F$6,4),0)</f>
        <v>0</v>
      </c>
    </row>
    <row r="4051" spans="2:8">
      <c r="B4051">
        <f t="shared" si="189"/>
        <v>41</v>
      </c>
      <c r="C4051">
        <f t="shared" si="190"/>
        <v>15</v>
      </c>
      <c r="D4051" t="str">
        <f>VLOOKUP(B4051,Categorisation_T!$B$4:$C$51,2,FALSE)</f>
        <v>Η4</v>
      </c>
      <c r="E4051" t="str">
        <f>HLOOKUP(C4051,Categorisation_T!$D$1:$DH$4,4,FALSE)</f>
        <v>C</v>
      </c>
      <c r="F4051" t="str">
        <f t="shared" si="191"/>
        <v>C-Η4</v>
      </c>
      <c r="G4051" t="str">
        <f>VLOOKUP($B4051,Categorisation_T_Score!$B$1:$DH$51,$C4051+2,FALSE)</f>
        <v>P2</v>
      </c>
      <c r="H4051">
        <f>IFERROR(VLOOKUP(G4051,ScoreCards!$C$3:$F$6,4),0)</f>
        <v>0</v>
      </c>
    </row>
    <row r="4052" spans="2:8">
      <c r="B4052">
        <f t="shared" si="189"/>
        <v>41</v>
      </c>
      <c r="C4052">
        <f t="shared" si="190"/>
        <v>16</v>
      </c>
      <c r="D4052" t="str">
        <f>VLOOKUP(B4052,Categorisation_T!$B$4:$C$51,2,FALSE)</f>
        <v>Η4</v>
      </c>
      <c r="E4052">
        <f>HLOOKUP(C4052,Categorisation_T!$D$1:$DH$4,4,FALSE)</f>
        <v>13.1</v>
      </c>
      <c r="F4052" t="str">
        <f t="shared" si="191"/>
        <v>13.1-Η4</v>
      </c>
      <c r="G4052" t="str">
        <f>VLOOKUP($B4052,Categorisation_T_Score!$B$1:$DH$51,$C4052+2,FALSE)</f>
        <v>P2</v>
      </c>
      <c r="H4052">
        <f>IFERROR(VLOOKUP(G4052,ScoreCards!$C$3:$F$6,4),0)</f>
        <v>0</v>
      </c>
    </row>
    <row r="4053" spans="2:8">
      <c r="B4053">
        <f t="shared" si="189"/>
        <v>41</v>
      </c>
      <c r="C4053">
        <f t="shared" si="190"/>
        <v>17</v>
      </c>
      <c r="D4053" t="str">
        <f>VLOOKUP(B4053,Categorisation_T!$B$4:$C$51,2,FALSE)</f>
        <v>Η4</v>
      </c>
      <c r="E4053">
        <f>HLOOKUP(C4053,Categorisation_T!$D$1:$DH$4,4,FALSE)</f>
        <v>13.2</v>
      </c>
      <c r="F4053" t="str">
        <f t="shared" si="191"/>
        <v>13.2-Η4</v>
      </c>
      <c r="G4053" t="str">
        <f>VLOOKUP($B4053,Categorisation_T_Score!$B$1:$DH$51,$C4053+2,FALSE)</f>
        <v>P2</v>
      </c>
      <c r="H4053">
        <f>IFERROR(VLOOKUP(G4053,ScoreCards!$C$3:$F$6,4),0)</f>
        <v>0</v>
      </c>
    </row>
    <row r="4054" spans="2:8">
      <c r="B4054">
        <f t="shared" si="189"/>
        <v>41</v>
      </c>
      <c r="C4054">
        <f t="shared" si="190"/>
        <v>18</v>
      </c>
      <c r="D4054" t="str">
        <f>VLOOKUP(B4054,Categorisation_T!$B$4:$C$51,2,FALSE)</f>
        <v>Η4</v>
      </c>
      <c r="E4054">
        <f>HLOOKUP(C4054,Categorisation_T!$D$1:$DH$4,4,FALSE)</f>
        <v>13.3</v>
      </c>
      <c r="F4054" t="str">
        <f t="shared" si="191"/>
        <v>13.3-Η4</v>
      </c>
      <c r="G4054" t="str">
        <f>VLOOKUP($B4054,Categorisation_T_Score!$B$1:$DH$51,$C4054+2,FALSE)</f>
        <v>P2</v>
      </c>
      <c r="H4054">
        <f>IFERROR(VLOOKUP(G4054,ScoreCards!$C$3:$F$6,4),0)</f>
        <v>0</v>
      </c>
    </row>
    <row r="4055" spans="2:8">
      <c r="B4055">
        <f t="shared" si="189"/>
        <v>41</v>
      </c>
      <c r="C4055">
        <f t="shared" si="190"/>
        <v>19</v>
      </c>
      <c r="D4055" t="str">
        <f>VLOOKUP(B4055,Categorisation_T!$B$4:$C$51,2,FALSE)</f>
        <v>Η4</v>
      </c>
      <c r="E4055">
        <f>HLOOKUP(C4055,Categorisation_T!$D$1:$DH$4,4,FALSE)</f>
        <v>13.9</v>
      </c>
      <c r="F4055" t="str">
        <f t="shared" si="191"/>
        <v>13.9-Η4</v>
      </c>
      <c r="G4055" t="str">
        <f>VLOOKUP($B4055,Categorisation_T_Score!$B$1:$DH$51,$C4055+2,FALSE)</f>
        <v>P2</v>
      </c>
      <c r="H4055">
        <f>IFERROR(VLOOKUP(G4055,ScoreCards!$C$3:$F$6,4),0)</f>
        <v>0</v>
      </c>
    </row>
    <row r="4056" spans="2:8">
      <c r="B4056">
        <f t="shared" si="189"/>
        <v>41</v>
      </c>
      <c r="C4056">
        <f t="shared" si="190"/>
        <v>20</v>
      </c>
      <c r="D4056" t="str">
        <f>VLOOKUP(B4056,Categorisation_T!$B$4:$C$51,2,FALSE)</f>
        <v>Η4</v>
      </c>
      <c r="E4056">
        <f>HLOOKUP(C4056,Categorisation_T!$D$1:$DH$4,4,FALSE)</f>
        <v>14.1</v>
      </c>
      <c r="F4056" t="str">
        <f t="shared" si="191"/>
        <v>14.1-Η4</v>
      </c>
      <c r="G4056" t="str">
        <f>VLOOKUP($B4056,Categorisation_T_Score!$B$1:$DH$51,$C4056+2,FALSE)</f>
        <v>P2</v>
      </c>
      <c r="H4056">
        <f>IFERROR(VLOOKUP(G4056,ScoreCards!$C$3:$F$6,4),0)</f>
        <v>0</v>
      </c>
    </row>
    <row r="4057" spans="2:8">
      <c r="B4057">
        <f t="shared" si="189"/>
        <v>41</v>
      </c>
      <c r="C4057">
        <f t="shared" si="190"/>
        <v>21</v>
      </c>
      <c r="D4057" t="str">
        <f>VLOOKUP(B4057,Categorisation_T!$B$4:$C$51,2,FALSE)</f>
        <v>Η4</v>
      </c>
      <c r="E4057">
        <f>HLOOKUP(C4057,Categorisation_T!$D$1:$DH$4,4,FALSE)</f>
        <v>14.2</v>
      </c>
      <c r="F4057" t="str">
        <f t="shared" si="191"/>
        <v>14.2-Η4</v>
      </c>
      <c r="G4057" t="str">
        <f>VLOOKUP($B4057,Categorisation_T_Score!$B$1:$DH$51,$C4057+2,FALSE)</f>
        <v>P2</v>
      </c>
      <c r="H4057">
        <f>IFERROR(VLOOKUP(G4057,ScoreCards!$C$3:$F$6,4),0)</f>
        <v>0</v>
      </c>
    </row>
    <row r="4058" spans="2:8">
      <c r="B4058">
        <f t="shared" si="189"/>
        <v>41</v>
      </c>
      <c r="C4058">
        <f t="shared" si="190"/>
        <v>22</v>
      </c>
      <c r="D4058" t="str">
        <f>VLOOKUP(B4058,Categorisation_T!$B$4:$C$51,2,FALSE)</f>
        <v>Η4</v>
      </c>
      <c r="E4058">
        <f>HLOOKUP(C4058,Categorisation_T!$D$1:$DH$4,4,FALSE)</f>
        <v>14.3</v>
      </c>
      <c r="F4058" t="str">
        <f t="shared" si="191"/>
        <v>14.3-Η4</v>
      </c>
      <c r="G4058" t="str">
        <f>VLOOKUP($B4058,Categorisation_T_Score!$B$1:$DH$51,$C4058+2,FALSE)</f>
        <v>P2</v>
      </c>
      <c r="H4058">
        <f>IFERROR(VLOOKUP(G4058,ScoreCards!$C$3:$F$6,4),0)</f>
        <v>0</v>
      </c>
    </row>
    <row r="4059" spans="2:8">
      <c r="B4059">
        <f t="shared" si="189"/>
        <v>41</v>
      </c>
      <c r="C4059">
        <f t="shared" si="190"/>
        <v>23</v>
      </c>
      <c r="D4059" t="str">
        <f>VLOOKUP(B4059,Categorisation_T!$B$4:$C$51,2,FALSE)</f>
        <v>Η4</v>
      </c>
      <c r="E4059">
        <f>HLOOKUP(C4059,Categorisation_T!$D$1:$DH$4,4,FALSE)</f>
        <v>15.1</v>
      </c>
      <c r="F4059" t="str">
        <f t="shared" si="191"/>
        <v>15.1-Η4</v>
      </c>
      <c r="G4059" t="str">
        <f>VLOOKUP($B4059,Categorisation_T_Score!$B$1:$DH$51,$C4059+2,FALSE)</f>
        <v>P2</v>
      </c>
      <c r="H4059">
        <f>IFERROR(VLOOKUP(G4059,ScoreCards!$C$3:$F$6,4),0)</f>
        <v>0</v>
      </c>
    </row>
    <row r="4060" spans="2:8">
      <c r="B4060">
        <f t="shared" si="189"/>
        <v>41</v>
      </c>
      <c r="C4060">
        <f t="shared" si="190"/>
        <v>24</v>
      </c>
      <c r="D4060" t="str">
        <f>VLOOKUP(B4060,Categorisation_T!$B$4:$C$51,2,FALSE)</f>
        <v>Η4</v>
      </c>
      <c r="E4060">
        <f>HLOOKUP(C4060,Categorisation_T!$D$1:$DH$4,4,FALSE)</f>
        <v>15.2</v>
      </c>
      <c r="F4060" t="str">
        <f t="shared" si="191"/>
        <v>15.2-Η4</v>
      </c>
      <c r="G4060" t="str">
        <f>VLOOKUP($B4060,Categorisation_T_Score!$B$1:$DH$51,$C4060+2,FALSE)</f>
        <v>P2</v>
      </c>
      <c r="H4060">
        <f>IFERROR(VLOOKUP(G4060,ScoreCards!$C$3:$F$6,4),0)</f>
        <v>0</v>
      </c>
    </row>
    <row r="4061" spans="2:8">
      <c r="B4061">
        <f t="shared" si="189"/>
        <v>41</v>
      </c>
      <c r="C4061">
        <f t="shared" si="190"/>
        <v>25</v>
      </c>
      <c r="D4061" t="str">
        <f>VLOOKUP(B4061,Categorisation_T!$B$4:$C$51,2,FALSE)</f>
        <v>Η4</v>
      </c>
      <c r="E4061">
        <f>HLOOKUP(C4061,Categorisation_T!$D$1:$DH$4,4,FALSE)</f>
        <v>96.01</v>
      </c>
      <c r="F4061" t="str">
        <f t="shared" si="191"/>
        <v>96.01-Η4</v>
      </c>
      <c r="G4061">
        <f>VLOOKUP($B4061,Categorisation_T_Score!$B$1:$DH$51,$C4061+2,FALSE)</f>
        <v>0</v>
      </c>
      <c r="H4061">
        <f>IFERROR(VLOOKUP(G4061,ScoreCards!$C$3:$F$6,4),0)</f>
        <v>0</v>
      </c>
    </row>
    <row r="4062" spans="2:8">
      <c r="B4062">
        <f t="shared" si="189"/>
        <v>41</v>
      </c>
      <c r="C4062">
        <f t="shared" si="190"/>
        <v>26</v>
      </c>
      <c r="D4062" t="str">
        <f>VLOOKUP(B4062,Categorisation_T!$B$4:$C$51,2,FALSE)</f>
        <v>Η4</v>
      </c>
      <c r="E4062" t="str">
        <f>HLOOKUP(C4062,Categorisation_T!$D$1:$DH$4,4,FALSE)</f>
        <v>D</v>
      </c>
      <c r="F4062" t="str">
        <f t="shared" si="191"/>
        <v>D-Η4</v>
      </c>
      <c r="G4062" t="str">
        <f>VLOOKUP($B4062,Categorisation_T_Score!$B$1:$DH$51,$C4062+2,FALSE)</f>
        <v>P2</v>
      </c>
      <c r="H4062">
        <f>IFERROR(VLOOKUP(G4062,ScoreCards!$C$3:$F$6,4),0)</f>
        <v>0</v>
      </c>
    </row>
    <row r="4063" spans="2:8">
      <c r="B4063">
        <f t="shared" si="189"/>
        <v>41</v>
      </c>
      <c r="C4063">
        <f t="shared" si="190"/>
        <v>27</v>
      </c>
      <c r="D4063" t="str">
        <f>VLOOKUP(B4063,Categorisation_T!$B$4:$C$51,2,FALSE)</f>
        <v>Η4</v>
      </c>
      <c r="E4063">
        <f>HLOOKUP(C4063,Categorisation_T!$D$1:$DH$4,4,FALSE)</f>
        <v>16.100000000000001</v>
      </c>
      <c r="F4063" t="str">
        <f t="shared" si="191"/>
        <v>16.1-Η4</v>
      </c>
      <c r="G4063" t="str">
        <f>VLOOKUP($B4063,Categorisation_T_Score!$B$1:$DH$51,$C4063+2,FALSE)</f>
        <v>P2</v>
      </c>
      <c r="H4063">
        <f>IFERROR(VLOOKUP(G4063,ScoreCards!$C$3:$F$6,4),0)</f>
        <v>0</v>
      </c>
    </row>
    <row r="4064" spans="2:8">
      <c r="B4064">
        <f t="shared" si="189"/>
        <v>41</v>
      </c>
      <c r="C4064">
        <f t="shared" si="190"/>
        <v>28</v>
      </c>
      <c r="D4064" t="str">
        <f>VLOOKUP(B4064,Categorisation_T!$B$4:$C$51,2,FALSE)</f>
        <v>Η4</v>
      </c>
      <c r="E4064">
        <f>HLOOKUP(C4064,Categorisation_T!$D$1:$DH$4,4,FALSE)</f>
        <v>16.2</v>
      </c>
      <c r="F4064" t="str">
        <f t="shared" si="191"/>
        <v>16.2-Η4</v>
      </c>
      <c r="G4064" t="str">
        <f>VLOOKUP($B4064,Categorisation_T_Score!$B$1:$DH$51,$C4064+2,FALSE)</f>
        <v>P2</v>
      </c>
      <c r="H4064">
        <f>IFERROR(VLOOKUP(G4064,ScoreCards!$C$3:$F$6,4),0)</f>
        <v>0</v>
      </c>
    </row>
    <row r="4065" spans="2:8">
      <c r="B4065">
        <f t="shared" si="189"/>
        <v>41</v>
      </c>
      <c r="C4065">
        <f t="shared" si="190"/>
        <v>29</v>
      </c>
      <c r="D4065" t="str">
        <f>VLOOKUP(B4065,Categorisation_T!$B$4:$C$51,2,FALSE)</f>
        <v>Η4</v>
      </c>
      <c r="E4065">
        <f>HLOOKUP(C4065,Categorisation_T!$D$1:$DH$4,4,FALSE)</f>
        <v>17.100000000000001</v>
      </c>
      <c r="F4065" t="str">
        <f t="shared" si="191"/>
        <v>17.1-Η4</v>
      </c>
      <c r="G4065" t="str">
        <f>VLOOKUP($B4065,Categorisation_T_Score!$B$1:$DH$51,$C4065+2,FALSE)</f>
        <v>P2</v>
      </c>
      <c r="H4065">
        <f>IFERROR(VLOOKUP(G4065,ScoreCards!$C$3:$F$6,4),0)</f>
        <v>0</v>
      </c>
    </row>
    <row r="4066" spans="2:8">
      <c r="B4066">
        <f t="shared" si="189"/>
        <v>41</v>
      </c>
      <c r="C4066">
        <f t="shared" si="190"/>
        <v>30</v>
      </c>
      <c r="D4066" t="str">
        <f>VLOOKUP(B4066,Categorisation_T!$B$4:$C$51,2,FALSE)</f>
        <v>Η4</v>
      </c>
      <c r="E4066">
        <f>HLOOKUP(C4066,Categorisation_T!$D$1:$DH$4,4,FALSE)</f>
        <v>17.2</v>
      </c>
      <c r="F4066" t="str">
        <f t="shared" si="191"/>
        <v>17.2-Η4</v>
      </c>
      <c r="G4066" t="str">
        <f>VLOOKUP($B4066,Categorisation_T_Score!$B$1:$DH$51,$C4066+2,FALSE)</f>
        <v>P2</v>
      </c>
      <c r="H4066">
        <f>IFERROR(VLOOKUP(G4066,ScoreCards!$C$3:$F$6,4),0)</f>
        <v>0</v>
      </c>
    </row>
    <row r="4067" spans="2:8">
      <c r="B4067">
        <f t="shared" si="189"/>
        <v>41</v>
      </c>
      <c r="C4067">
        <f t="shared" si="190"/>
        <v>31</v>
      </c>
      <c r="D4067" t="str">
        <f>VLOOKUP(B4067,Categorisation_T!$B$4:$C$51,2,FALSE)</f>
        <v>Η4</v>
      </c>
      <c r="E4067">
        <f>HLOOKUP(C4067,Categorisation_T!$D$1:$DH$4,4,FALSE)</f>
        <v>18.100000000000001</v>
      </c>
      <c r="F4067" t="str">
        <f t="shared" si="191"/>
        <v>18.1-Η4</v>
      </c>
      <c r="G4067" t="str">
        <f>VLOOKUP($B4067,Categorisation_T_Score!$B$1:$DH$51,$C4067+2,FALSE)</f>
        <v>P2</v>
      </c>
      <c r="H4067">
        <f>IFERROR(VLOOKUP(G4067,ScoreCards!$C$3:$F$6,4),0)</f>
        <v>0</v>
      </c>
    </row>
    <row r="4068" spans="2:8">
      <c r="B4068">
        <f t="shared" si="189"/>
        <v>41</v>
      </c>
      <c r="C4068">
        <f t="shared" si="190"/>
        <v>32</v>
      </c>
      <c r="D4068" t="str">
        <f>VLOOKUP(B4068,Categorisation_T!$B$4:$C$51,2,FALSE)</f>
        <v>Η4</v>
      </c>
      <c r="E4068" t="str">
        <f>HLOOKUP(C4068,Categorisation_T!$D$1:$DH$4,4,FALSE)</f>
        <v>E</v>
      </c>
      <c r="F4068" t="str">
        <f t="shared" si="191"/>
        <v>E-Η4</v>
      </c>
      <c r="G4068" t="str">
        <f>VLOOKUP($B4068,Categorisation_T_Score!$B$1:$DH$51,$C4068+2,FALSE)</f>
        <v>P2</v>
      </c>
      <c r="H4068">
        <f>IFERROR(VLOOKUP(G4068,ScoreCards!$C$3:$F$6,4),0)</f>
        <v>0</v>
      </c>
    </row>
    <row r="4069" spans="2:8">
      <c r="B4069">
        <f t="shared" si="189"/>
        <v>41</v>
      </c>
      <c r="C4069">
        <f t="shared" si="190"/>
        <v>33</v>
      </c>
      <c r="D4069" t="str">
        <f>VLOOKUP(B4069,Categorisation_T!$B$4:$C$51,2,FALSE)</f>
        <v>Η4</v>
      </c>
      <c r="E4069">
        <f>HLOOKUP(C4069,Categorisation_T!$D$1:$DH$4,4,FALSE)</f>
        <v>19.100000000000001</v>
      </c>
      <c r="F4069" t="str">
        <f t="shared" si="191"/>
        <v>19.1-Η4</v>
      </c>
      <c r="G4069" t="str">
        <f>VLOOKUP($B4069,Categorisation_T_Score!$B$1:$DH$51,$C4069+2,FALSE)</f>
        <v>P2</v>
      </c>
      <c r="H4069">
        <f>IFERROR(VLOOKUP(G4069,ScoreCards!$C$3:$F$6,4),0)</f>
        <v>0</v>
      </c>
    </row>
    <row r="4070" spans="2:8">
      <c r="B4070">
        <f t="shared" si="189"/>
        <v>41</v>
      </c>
      <c r="C4070">
        <f t="shared" si="190"/>
        <v>34</v>
      </c>
      <c r="D4070" t="str">
        <f>VLOOKUP(B4070,Categorisation_T!$B$4:$C$51,2,FALSE)</f>
        <v>Η4</v>
      </c>
      <c r="E4070">
        <f>HLOOKUP(C4070,Categorisation_T!$D$1:$DH$4,4,FALSE)</f>
        <v>20.100000000000001</v>
      </c>
      <c r="F4070" t="str">
        <f t="shared" si="191"/>
        <v>20.1-Η4</v>
      </c>
      <c r="G4070" t="str">
        <f>VLOOKUP($B4070,Categorisation_T_Score!$B$1:$DH$51,$C4070+2,FALSE)</f>
        <v>P2</v>
      </c>
      <c r="H4070">
        <f>IFERROR(VLOOKUP(G4070,ScoreCards!$C$3:$F$6,4),0)</f>
        <v>0</v>
      </c>
    </row>
    <row r="4071" spans="2:8">
      <c r="B4071">
        <f t="shared" si="189"/>
        <v>41</v>
      </c>
      <c r="C4071">
        <f t="shared" si="190"/>
        <v>35</v>
      </c>
      <c r="D4071" t="str">
        <f>VLOOKUP(B4071,Categorisation_T!$B$4:$C$51,2,FALSE)</f>
        <v>Η4</v>
      </c>
      <c r="E4071">
        <f>HLOOKUP(C4071,Categorisation_T!$D$1:$DH$4,4,FALSE)</f>
        <v>20.2</v>
      </c>
      <c r="F4071" t="str">
        <f t="shared" si="191"/>
        <v>20.2-Η4</v>
      </c>
      <c r="G4071" t="str">
        <f>VLOOKUP($B4071,Categorisation_T_Score!$B$1:$DH$51,$C4071+2,FALSE)</f>
        <v>P2</v>
      </c>
      <c r="H4071">
        <f>IFERROR(VLOOKUP(G4071,ScoreCards!$C$3:$F$6,4),0)</f>
        <v>0</v>
      </c>
    </row>
    <row r="4072" spans="2:8">
      <c r="B4072">
        <f t="shared" si="189"/>
        <v>41</v>
      </c>
      <c r="C4072">
        <f t="shared" si="190"/>
        <v>36</v>
      </c>
      <c r="D4072" t="str">
        <f>VLOOKUP(B4072,Categorisation_T!$B$4:$C$51,2,FALSE)</f>
        <v>Η4</v>
      </c>
      <c r="E4072">
        <f>HLOOKUP(C4072,Categorisation_T!$D$1:$DH$4,4,FALSE)</f>
        <v>20.3</v>
      </c>
      <c r="F4072" t="str">
        <f t="shared" si="191"/>
        <v>20.3-Η4</v>
      </c>
      <c r="G4072" t="str">
        <f>VLOOKUP($B4072,Categorisation_T_Score!$B$1:$DH$51,$C4072+2,FALSE)</f>
        <v>P2</v>
      </c>
      <c r="H4072">
        <f>IFERROR(VLOOKUP(G4072,ScoreCards!$C$3:$F$6,4),0)</f>
        <v>0</v>
      </c>
    </row>
    <row r="4073" spans="2:8">
      <c r="B4073">
        <f t="shared" si="189"/>
        <v>41</v>
      </c>
      <c r="C4073">
        <f t="shared" si="190"/>
        <v>37</v>
      </c>
      <c r="D4073" t="str">
        <f>VLOOKUP(B4073,Categorisation_T!$B$4:$C$51,2,FALSE)</f>
        <v>Η4</v>
      </c>
      <c r="E4073">
        <f>HLOOKUP(C4073,Categorisation_T!$D$1:$DH$4,4,FALSE)</f>
        <v>20.399999999999999</v>
      </c>
      <c r="F4073" t="str">
        <f t="shared" si="191"/>
        <v>20.4-Η4</v>
      </c>
      <c r="G4073" t="str">
        <f>VLOOKUP($B4073,Categorisation_T_Score!$B$1:$DH$51,$C4073+2,FALSE)</f>
        <v>P2</v>
      </c>
      <c r="H4073">
        <f>IFERROR(VLOOKUP(G4073,ScoreCards!$C$3:$F$6,4),0)</f>
        <v>0</v>
      </c>
    </row>
    <row r="4074" spans="2:8">
      <c r="B4074">
        <f t="shared" si="189"/>
        <v>41</v>
      </c>
      <c r="C4074">
        <f t="shared" si="190"/>
        <v>38</v>
      </c>
      <c r="D4074" t="str">
        <f>VLOOKUP(B4074,Categorisation_T!$B$4:$C$51,2,FALSE)</f>
        <v>Η4</v>
      </c>
      <c r="E4074">
        <f>HLOOKUP(C4074,Categorisation_T!$D$1:$DH$4,4,FALSE)</f>
        <v>20.5</v>
      </c>
      <c r="F4074" t="str">
        <f t="shared" si="191"/>
        <v>20.5-Η4</v>
      </c>
      <c r="G4074" t="str">
        <f>VLOOKUP($B4074,Categorisation_T_Score!$B$1:$DH$51,$C4074+2,FALSE)</f>
        <v>P2</v>
      </c>
      <c r="H4074">
        <f>IFERROR(VLOOKUP(G4074,ScoreCards!$C$3:$F$6,4),0)</f>
        <v>0</v>
      </c>
    </row>
    <row r="4075" spans="2:8">
      <c r="B4075">
        <f t="shared" si="189"/>
        <v>41</v>
      </c>
      <c r="C4075">
        <f t="shared" si="190"/>
        <v>39</v>
      </c>
      <c r="D4075" t="str">
        <f>VLOOKUP(B4075,Categorisation_T!$B$4:$C$51,2,FALSE)</f>
        <v>Η4</v>
      </c>
      <c r="E4075">
        <f>HLOOKUP(C4075,Categorisation_T!$D$1:$DH$4,4,FALSE)</f>
        <v>20.6</v>
      </c>
      <c r="F4075" t="str">
        <f t="shared" si="191"/>
        <v>20.6-Η4</v>
      </c>
      <c r="G4075" t="str">
        <f>VLOOKUP($B4075,Categorisation_T_Score!$B$1:$DH$51,$C4075+2,FALSE)</f>
        <v>P2</v>
      </c>
      <c r="H4075">
        <f>IFERROR(VLOOKUP(G4075,ScoreCards!$C$3:$F$6,4),0)</f>
        <v>0</v>
      </c>
    </row>
    <row r="4076" spans="2:8">
      <c r="B4076">
        <f t="shared" si="189"/>
        <v>41</v>
      </c>
      <c r="C4076">
        <f t="shared" si="190"/>
        <v>40</v>
      </c>
      <c r="D4076" t="str">
        <f>VLOOKUP(B4076,Categorisation_T!$B$4:$C$51,2,FALSE)</f>
        <v>Η4</v>
      </c>
      <c r="E4076">
        <f>HLOOKUP(C4076,Categorisation_T!$D$1:$DH$4,4,FALSE)</f>
        <v>21.1</v>
      </c>
      <c r="F4076" t="str">
        <f t="shared" si="191"/>
        <v>21.1-Η4</v>
      </c>
      <c r="G4076" t="str">
        <f>VLOOKUP($B4076,Categorisation_T_Score!$B$1:$DH$51,$C4076+2,FALSE)</f>
        <v>P2</v>
      </c>
      <c r="H4076">
        <f>IFERROR(VLOOKUP(G4076,ScoreCards!$C$3:$F$6,4),0)</f>
        <v>0</v>
      </c>
    </row>
    <row r="4077" spans="2:8">
      <c r="B4077">
        <f t="shared" si="189"/>
        <v>41</v>
      </c>
      <c r="C4077">
        <f t="shared" si="190"/>
        <v>41</v>
      </c>
      <c r="D4077" t="str">
        <f>VLOOKUP(B4077,Categorisation_T!$B$4:$C$51,2,FALSE)</f>
        <v>Η4</v>
      </c>
      <c r="E4077">
        <f>HLOOKUP(C4077,Categorisation_T!$D$1:$DH$4,4,FALSE)</f>
        <v>21.2</v>
      </c>
      <c r="F4077" t="str">
        <f t="shared" si="191"/>
        <v>21.2-Η4</v>
      </c>
      <c r="G4077" t="str">
        <f>VLOOKUP($B4077,Categorisation_T_Score!$B$1:$DH$51,$C4077+2,FALSE)</f>
        <v>P2</v>
      </c>
      <c r="H4077">
        <f>IFERROR(VLOOKUP(G4077,ScoreCards!$C$3:$F$6,4),0)</f>
        <v>0</v>
      </c>
    </row>
    <row r="4078" spans="2:8">
      <c r="B4078">
        <f t="shared" si="189"/>
        <v>41</v>
      </c>
      <c r="C4078">
        <f t="shared" si="190"/>
        <v>42</v>
      </c>
      <c r="D4078" t="str">
        <f>VLOOKUP(B4078,Categorisation_T!$B$4:$C$51,2,FALSE)</f>
        <v>Η4</v>
      </c>
      <c r="E4078">
        <f>HLOOKUP(C4078,Categorisation_T!$D$1:$DH$4,4,FALSE)</f>
        <v>22.1</v>
      </c>
      <c r="F4078" t="str">
        <f t="shared" si="191"/>
        <v>22.1-Η4</v>
      </c>
      <c r="G4078" t="str">
        <f>VLOOKUP($B4078,Categorisation_T_Score!$B$1:$DH$51,$C4078+2,FALSE)</f>
        <v>P2</v>
      </c>
      <c r="H4078">
        <f>IFERROR(VLOOKUP(G4078,ScoreCards!$C$3:$F$6,4),0)</f>
        <v>0</v>
      </c>
    </row>
    <row r="4079" spans="2:8">
      <c r="B4079">
        <f t="shared" si="189"/>
        <v>41</v>
      </c>
      <c r="C4079">
        <f t="shared" si="190"/>
        <v>43</v>
      </c>
      <c r="D4079" t="str">
        <f>VLOOKUP(B4079,Categorisation_T!$B$4:$C$51,2,FALSE)</f>
        <v>Η4</v>
      </c>
      <c r="E4079">
        <f>HLOOKUP(C4079,Categorisation_T!$D$1:$DH$4,4,FALSE)</f>
        <v>22.2</v>
      </c>
      <c r="F4079" t="str">
        <f t="shared" si="191"/>
        <v>22.2-Η4</v>
      </c>
      <c r="G4079">
        <f>VLOOKUP($B4079,Categorisation_T_Score!$B$1:$DH$51,$C4079+2,FALSE)</f>
        <v>0</v>
      </c>
      <c r="H4079">
        <f>IFERROR(VLOOKUP(G4079,ScoreCards!$C$3:$F$6,4),0)</f>
        <v>0</v>
      </c>
    </row>
    <row r="4080" spans="2:8">
      <c r="B4080">
        <f t="shared" si="189"/>
        <v>41</v>
      </c>
      <c r="C4080">
        <f t="shared" si="190"/>
        <v>44</v>
      </c>
      <c r="D4080" t="str">
        <f>VLOOKUP(B4080,Categorisation_T!$B$4:$C$51,2,FALSE)</f>
        <v>Η4</v>
      </c>
      <c r="E4080" t="str">
        <f>HLOOKUP(C4080,Categorisation_T!$D$1:$DH$4,4,FALSE)</f>
        <v>F</v>
      </c>
      <c r="F4080" t="str">
        <f t="shared" si="191"/>
        <v>F-Η4</v>
      </c>
      <c r="G4080">
        <f>VLOOKUP($B4080,Categorisation_T_Score!$B$1:$DH$51,$C4080+2,FALSE)</f>
        <v>0</v>
      </c>
      <c r="H4080">
        <f>IFERROR(VLOOKUP(G4080,ScoreCards!$C$3:$F$6,4),0)</f>
        <v>0</v>
      </c>
    </row>
    <row r="4081" spans="2:8">
      <c r="B4081">
        <f t="shared" si="189"/>
        <v>41</v>
      </c>
      <c r="C4081">
        <f t="shared" si="190"/>
        <v>45</v>
      </c>
      <c r="D4081" t="str">
        <f>VLOOKUP(B4081,Categorisation_T!$B$4:$C$51,2,FALSE)</f>
        <v>Η4</v>
      </c>
      <c r="E4081">
        <f>HLOOKUP(C4081,Categorisation_T!$D$1:$DH$4,4,FALSE)</f>
        <v>23.1</v>
      </c>
      <c r="F4081" t="str">
        <f t="shared" si="191"/>
        <v>23.1-Η4</v>
      </c>
      <c r="G4081">
        <f>VLOOKUP($B4081,Categorisation_T_Score!$B$1:$DH$51,$C4081+2,FALSE)</f>
        <v>0</v>
      </c>
      <c r="H4081">
        <f>IFERROR(VLOOKUP(G4081,ScoreCards!$C$3:$F$6,4),0)</f>
        <v>0</v>
      </c>
    </row>
    <row r="4082" spans="2:8">
      <c r="B4082">
        <f t="shared" ref="B4082:B4145" si="192">B3973+1</f>
        <v>41</v>
      </c>
      <c r="C4082">
        <f t="shared" ref="C4082:C4145" si="193">C3973</f>
        <v>46</v>
      </c>
      <c r="D4082" t="str">
        <f>VLOOKUP(B4082,Categorisation_T!$B$4:$C$51,2,FALSE)</f>
        <v>Η4</v>
      </c>
      <c r="E4082">
        <f>HLOOKUP(C4082,Categorisation_T!$D$1:$DH$4,4,FALSE)</f>
        <v>23.2</v>
      </c>
      <c r="F4082" t="str">
        <f t="shared" si="191"/>
        <v>23.2-Η4</v>
      </c>
      <c r="G4082">
        <f>VLOOKUP($B4082,Categorisation_T_Score!$B$1:$DH$51,$C4082+2,FALSE)</f>
        <v>0</v>
      </c>
      <c r="H4082">
        <f>IFERROR(VLOOKUP(G4082,ScoreCards!$C$3:$F$6,4),0)</f>
        <v>0</v>
      </c>
    </row>
    <row r="4083" spans="2:8">
      <c r="B4083">
        <f t="shared" si="192"/>
        <v>41</v>
      </c>
      <c r="C4083">
        <f t="shared" si="193"/>
        <v>47</v>
      </c>
      <c r="D4083" t="str">
        <f>VLOOKUP(B4083,Categorisation_T!$B$4:$C$51,2,FALSE)</f>
        <v>Η4</v>
      </c>
      <c r="E4083">
        <f>HLOOKUP(C4083,Categorisation_T!$D$1:$DH$4,4,FALSE)</f>
        <v>23.3</v>
      </c>
      <c r="F4083" t="str">
        <f t="shared" si="191"/>
        <v>23.3-Η4</v>
      </c>
      <c r="G4083">
        <f>VLOOKUP($B4083,Categorisation_T_Score!$B$1:$DH$51,$C4083+2,FALSE)</f>
        <v>0</v>
      </c>
      <c r="H4083">
        <f>IFERROR(VLOOKUP(G4083,ScoreCards!$C$3:$F$6,4),0)</f>
        <v>0</v>
      </c>
    </row>
    <row r="4084" spans="2:8">
      <c r="B4084">
        <f t="shared" si="192"/>
        <v>41</v>
      </c>
      <c r="C4084">
        <f t="shared" si="193"/>
        <v>48</v>
      </c>
      <c r="D4084" t="str">
        <f>VLOOKUP(B4084,Categorisation_T!$B$4:$C$51,2,FALSE)</f>
        <v>Η4</v>
      </c>
      <c r="E4084">
        <f>HLOOKUP(C4084,Categorisation_T!$D$1:$DH$4,4,FALSE)</f>
        <v>23.4</v>
      </c>
      <c r="F4084" t="str">
        <f t="shared" si="191"/>
        <v>23.4-Η4</v>
      </c>
      <c r="G4084">
        <f>VLOOKUP($B4084,Categorisation_T_Score!$B$1:$DH$51,$C4084+2,FALSE)</f>
        <v>0</v>
      </c>
      <c r="H4084">
        <f>IFERROR(VLOOKUP(G4084,ScoreCards!$C$3:$F$6,4),0)</f>
        <v>0</v>
      </c>
    </row>
    <row r="4085" spans="2:8">
      <c r="B4085">
        <f t="shared" si="192"/>
        <v>41</v>
      </c>
      <c r="C4085">
        <f t="shared" si="193"/>
        <v>49</v>
      </c>
      <c r="D4085" t="str">
        <f>VLOOKUP(B4085,Categorisation_T!$B$4:$C$51,2,FALSE)</f>
        <v>Η4</v>
      </c>
      <c r="E4085">
        <f>HLOOKUP(C4085,Categorisation_T!$D$1:$DH$4,4,FALSE)</f>
        <v>23.5</v>
      </c>
      <c r="F4085" t="str">
        <f t="shared" si="191"/>
        <v>23.5-Η4</v>
      </c>
      <c r="G4085">
        <f>VLOOKUP($B4085,Categorisation_T_Score!$B$1:$DH$51,$C4085+2,FALSE)</f>
        <v>0</v>
      </c>
      <c r="H4085">
        <f>IFERROR(VLOOKUP(G4085,ScoreCards!$C$3:$F$6,4),0)</f>
        <v>0</v>
      </c>
    </row>
    <row r="4086" spans="2:8">
      <c r="B4086">
        <f t="shared" si="192"/>
        <v>41</v>
      </c>
      <c r="C4086">
        <f t="shared" si="193"/>
        <v>50</v>
      </c>
      <c r="D4086" t="str">
        <f>VLOOKUP(B4086,Categorisation_T!$B$4:$C$51,2,FALSE)</f>
        <v>Η4</v>
      </c>
      <c r="E4086">
        <f>HLOOKUP(C4086,Categorisation_T!$D$1:$DH$4,4,FALSE)</f>
        <v>23.6</v>
      </c>
      <c r="F4086" t="str">
        <f t="shared" si="191"/>
        <v>23.6-Η4</v>
      </c>
      <c r="G4086">
        <f>VLOOKUP($B4086,Categorisation_T_Score!$B$1:$DH$51,$C4086+2,FALSE)</f>
        <v>0</v>
      </c>
      <c r="H4086">
        <f>IFERROR(VLOOKUP(G4086,ScoreCards!$C$3:$F$6,4),0)</f>
        <v>0</v>
      </c>
    </row>
    <row r="4087" spans="2:8">
      <c r="B4087">
        <f t="shared" si="192"/>
        <v>41</v>
      </c>
      <c r="C4087">
        <f t="shared" si="193"/>
        <v>51</v>
      </c>
      <c r="D4087" t="str">
        <f>VLOOKUP(B4087,Categorisation_T!$B$4:$C$51,2,FALSE)</f>
        <v>Η4</v>
      </c>
      <c r="E4087">
        <f>HLOOKUP(C4087,Categorisation_T!$D$1:$DH$4,4,FALSE)</f>
        <v>23.7</v>
      </c>
      <c r="F4087" t="str">
        <f t="shared" si="191"/>
        <v>23.7-Η4</v>
      </c>
      <c r="G4087">
        <f>VLOOKUP($B4087,Categorisation_T_Score!$B$1:$DH$51,$C4087+2,FALSE)</f>
        <v>0</v>
      </c>
      <c r="H4087">
        <f>IFERROR(VLOOKUP(G4087,ScoreCards!$C$3:$F$6,4),0)</f>
        <v>0</v>
      </c>
    </row>
    <row r="4088" spans="2:8">
      <c r="B4088">
        <f t="shared" si="192"/>
        <v>41</v>
      </c>
      <c r="C4088">
        <f t="shared" si="193"/>
        <v>52</v>
      </c>
      <c r="D4088" t="str">
        <f>VLOOKUP(B4088,Categorisation_T!$B$4:$C$51,2,FALSE)</f>
        <v>Η4</v>
      </c>
      <c r="E4088">
        <f>HLOOKUP(C4088,Categorisation_T!$D$1:$DH$4,4,FALSE)</f>
        <v>38</v>
      </c>
      <c r="F4088" t="str">
        <f t="shared" si="191"/>
        <v>38-Η4</v>
      </c>
      <c r="G4088">
        <f>VLOOKUP($B4088,Categorisation_T_Score!$B$1:$DH$51,$C4088+2,FALSE)</f>
        <v>0</v>
      </c>
      <c r="H4088">
        <f>IFERROR(VLOOKUP(G4088,ScoreCards!$C$3:$F$6,4),0)</f>
        <v>0</v>
      </c>
    </row>
    <row r="4089" spans="2:8">
      <c r="B4089">
        <f t="shared" si="192"/>
        <v>41</v>
      </c>
      <c r="C4089">
        <f t="shared" si="193"/>
        <v>53</v>
      </c>
      <c r="D4089" t="str">
        <f>VLOOKUP(B4089,Categorisation_T!$B$4:$C$51,2,FALSE)</f>
        <v>Η4</v>
      </c>
      <c r="E4089">
        <f>HLOOKUP(C4089,Categorisation_T!$D$1:$DH$4,4,FALSE)</f>
        <v>39</v>
      </c>
      <c r="F4089" t="str">
        <f t="shared" si="191"/>
        <v>39-Η4</v>
      </c>
      <c r="G4089">
        <f>VLOOKUP($B4089,Categorisation_T_Score!$B$1:$DH$51,$C4089+2,FALSE)</f>
        <v>0</v>
      </c>
      <c r="H4089">
        <f>IFERROR(VLOOKUP(G4089,ScoreCards!$C$3:$F$6,4),0)</f>
        <v>0</v>
      </c>
    </row>
    <row r="4090" spans="2:8">
      <c r="B4090">
        <f t="shared" si="192"/>
        <v>41</v>
      </c>
      <c r="C4090">
        <f t="shared" si="193"/>
        <v>54</v>
      </c>
      <c r="D4090" t="str">
        <f>VLOOKUP(B4090,Categorisation_T!$B$4:$C$51,2,FALSE)</f>
        <v>Η4</v>
      </c>
      <c r="E4090" t="str">
        <f>HLOOKUP(C4090,Categorisation_T!$D$1:$DH$4,4,FALSE)</f>
        <v>G</v>
      </c>
      <c r="F4090" t="str">
        <f t="shared" si="191"/>
        <v>G-Η4</v>
      </c>
      <c r="G4090">
        <f>VLOOKUP($B4090,Categorisation_T_Score!$B$1:$DH$51,$C4090+2,FALSE)</f>
        <v>0</v>
      </c>
      <c r="H4090">
        <f>IFERROR(VLOOKUP(G4090,ScoreCards!$C$3:$F$6,4),0)</f>
        <v>0</v>
      </c>
    </row>
    <row r="4091" spans="2:8">
      <c r="B4091">
        <f t="shared" si="192"/>
        <v>41</v>
      </c>
      <c r="C4091">
        <f t="shared" si="193"/>
        <v>55</v>
      </c>
      <c r="D4091" t="str">
        <f>VLOOKUP(B4091,Categorisation_T!$B$4:$C$51,2,FALSE)</f>
        <v>Η4</v>
      </c>
      <c r="E4091">
        <f>HLOOKUP(C4091,Categorisation_T!$D$1:$DH$4,4,FALSE)</f>
        <v>24.1</v>
      </c>
      <c r="F4091" t="str">
        <f t="shared" si="191"/>
        <v>24.1-Η4</v>
      </c>
      <c r="G4091">
        <f>VLOOKUP($B4091,Categorisation_T_Score!$B$1:$DH$51,$C4091+2,FALSE)</f>
        <v>0</v>
      </c>
      <c r="H4091">
        <f>IFERROR(VLOOKUP(G4091,ScoreCards!$C$3:$F$6,4),0)</f>
        <v>0</v>
      </c>
    </row>
    <row r="4092" spans="2:8">
      <c r="B4092">
        <f t="shared" si="192"/>
        <v>41</v>
      </c>
      <c r="C4092">
        <f t="shared" si="193"/>
        <v>56</v>
      </c>
      <c r="D4092" t="str">
        <f>VLOOKUP(B4092,Categorisation_T!$B$4:$C$51,2,FALSE)</f>
        <v>Η4</v>
      </c>
      <c r="E4092">
        <f>HLOOKUP(C4092,Categorisation_T!$D$1:$DH$4,4,FALSE)</f>
        <v>24.2</v>
      </c>
      <c r="F4092" t="str">
        <f t="shared" si="191"/>
        <v>24.2-Η4</v>
      </c>
      <c r="G4092">
        <f>VLOOKUP($B4092,Categorisation_T_Score!$B$1:$DH$51,$C4092+2,FALSE)</f>
        <v>0</v>
      </c>
      <c r="H4092">
        <f>IFERROR(VLOOKUP(G4092,ScoreCards!$C$3:$F$6,4),0)</f>
        <v>0</v>
      </c>
    </row>
    <row r="4093" spans="2:8">
      <c r="B4093">
        <f t="shared" si="192"/>
        <v>41</v>
      </c>
      <c r="C4093">
        <f t="shared" si="193"/>
        <v>57</v>
      </c>
      <c r="D4093" t="str">
        <f>VLOOKUP(B4093,Categorisation_T!$B$4:$C$51,2,FALSE)</f>
        <v>Η4</v>
      </c>
      <c r="E4093">
        <f>HLOOKUP(C4093,Categorisation_T!$D$1:$DH$4,4,FALSE)</f>
        <v>24.3</v>
      </c>
      <c r="F4093" t="str">
        <f t="shared" si="191"/>
        <v>24.3-Η4</v>
      </c>
      <c r="G4093">
        <f>VLOOKUP($B4093,Categorisation_T_Score!$B$1:$DH$51,$C4093+2,FALSE)</f>
        <v>0</v>
      </c>
      <c r="H4093">
        <f>IFERROR(VLOOKUP(G4093,ScoreCards!$C$3:$F$6,4),0)</f>
        <v>0</v>
      </c>
    </row>
    <row r="4094" spans="2:8">
      <c r="B4094">
        <f t="shared" si="192"/>
        <v>41</v>
      </c>
      <c r="C4094">
        <f t="shared" si="193"/>
        <v>58</v>
      </c>
      <c r="D4094" t="str">
        <f>VLOOKUP(B4094,Categorisation_T!$B$4:$C$51,2,FALSE)</f>
        <v>Η4</v>
      </c>
      <c r="E4094">
        <f>HLOOKUP(C4094,Categorisation_T!$D$1:$DH$4,4,FALSE)</f>
        <v>24.4</v>
      </c>
      <c r="F4094" t="str">
        <f t="shared" si="191"/>
        <v>24.4-Η4</v>
      </c>
      <c r="G4094">
        <f>VLOOKUP($B4094,Categorisation_T_Score!$B$1:$DH$51,$C4094+2,FALSE)</f>
        <v>0</v>
      </c>
      <c r="H4094">
        <f>IFERROR(VLOOKUP(G4094,ScoreCards!$C$3:$F$6,4),0)</f>
        <v>0</v>
      </c>
    </row>
    <row r="4095" spans="2:8">
      <c r="B4095">
        <f t="shared" si="192"/>
        <v>41</v>
      </c>
      <c r="C4095">
        <f t="shared" si="193"/>
        <v>59</v>
      </c>
      <c r="D4095" t="str">
        <f>VLOOKUP(B4095,Categorisation_T!$B$4:$C$51,2,FALSE)</f>
        <v>Η4</v>
      </c>
      <c r="E4095">
        <f>HLOOKUP(C4095,Categorisation_T!$D$1:$DH$4,4,FALSE)</f>
        <v>24.5</v>
      </c>
      <c r="F4095" t="str">
        <f t="shared" si="191"/>
        <v>24.5-Η4</v>
      </c>
      <c r="G4095">
        <f>VLOOKUP($B4095,Categorisation_T_Score!$B$1:$DH$51,$C4095+2,FALSE)</f>
        <v>0</v>
      </c>
      <c r="H4095">
        <f>IFERROR(VLOOKUP(G4095,ScoreCards!$C$3:$F$6,4),0)</f>
        <v>0</v>
      </c>
    </row>
    <row r="4096" spans="2:8">
      <c r="B4096">
        <f t="shared" si="192"/>
        <v>41</v>
      </c>
      <c r="C4096">
        <f t="shared" si="193"/>
        <v>60</v>
      </c>
      <c r="D4096" t="str">
        <f>VLOOKUP(B4096,Categorisation_T!$B$4:$C$51,2,FALSE)</f>
        <v>Η4</v>
      </c>
      <c r="E4096">
        <f>HLOOKUP(C4096,Categorisation_T!$D$1:$DH$4,4,FALSE)</f>
        <v>25.1</v>
      </c>
      <c r="F4096" t="str">
        <f t="shared" si="191"/>
        <v>25.1-Η4</v>
      </c>
      <c r="G4096">
        <f>VLOOKUP($B4096,Categorisation_T_Score!$B$1:$DH$51,$C4096+2,FALSE)</f>
        <v>0</v>
      </c>
      <c r="H4096">
        <f>IFERROR(VLOOKUP(G4096,ScoreCards!$C$3:$F$6,4),0)</f>
        <v>0</v>
      </c>
    </row>
    <row r="4097" spans="2:8">
      <c r="B4097">
        <f t="shared" si="192"/>
        <v>41</v>
      </c>
      <c r="C4097">
        <f t="shared" si="193"/>
        <v>61</v>
      </c>
      <c r="D4097" t="str">
        <f>VLOOKUP(B4097,Categorisation_T!$B$4:$C$51,2,FALSE)</f>
        <v>Η4</v>
      </c>
      <c r="E4097">
        <f>HLOOKUP(C4097,Categorisation_T!$D$1:$DH$4,4,FALSE)</f>
        <v>25.2</v>
      </c>
      <c r="F4097" t="str">
        <f t="shared" si="191"/>
        <v>25.2-Η4</v>
      </c>
      <c r="G4097">
        <f>VLOOKUP($B4097,Categorisation_T_Score!$B$1:$DH$51,$C4097+2,FALSE)</f>
        <v>0</v>
      </c>
      <c r="H4097">
        <f>IFERROR(VLOOKUP(G4097,ScoreCards!$C$3:$F$6,4),0)</f>
        <v>0</v>
      </c>
    </row>
    <row r="4098" spans="2:8">
      <c r="B4098">
        <f t="shared" si="192"/>
        <v>41</v>
      </c>
      <c r="C4098">
        <f t="shared" si="193"/>
        <v>62</v>
      </c>
      <c r="D4098" t="str">
        <f>VLOOKUP(B4098,Categorisation_T!$B$4:$C$51,2,FALSE)</f>
        <v>Η4</v>
      </c>
      <c r="E4098">
        <f>HLOOKUP(C4098,Categorisation_T!$D$1:$DH$4,4,FALSE)</f>
        <v>25.3</v>
      </c>
      <c r="F4098" t="str">
        <f t="shared" si="191"/>
        <v>25.3-Η4</v>
      </c>
      <c r="G4098">
        <f>VLOOKUP($B4098,Categorisation_T_Score!$B$1:$DH$51,$C4098+2,FALSE)</f>
        <v>0</v>
      </c>
      <c r="H4098">
        <f>IFERROR(VLOOKUP(G4098,ScoreCards!$C$3:$F$6,4),0)</f>
        <v>0</v>
      </c>
    </row>
    <row r="4099" spans="2:8">
      <c r="B4099">
        <f t="shared" si="192"/>
        <v>41</v>
      </c>
      <c r="C4099">
        <f t="shared" si="193"/>
        <v>63</v>
      </c>
      <c r="D4099" t="str">
        <f>VLOOKUP(B4099,Categorisation_T!$B$4:$C$51,2,FALSE)</f>
        <v>Η4</v>
      </c>
      <c r="E4099">
        <f>HLOOKUP(C4099,Categorisation_T!$D$1:$DH$4,4,FALSE)</f>
        <v>25.4</v>
      </c>
      <c r="F4099" t="str">
        <f t="shared" si="191"/>
        <v>25.4-Η4</v>
      </c>
      <c r="G4099">
        <f>VLOOKUP($B4099,Categorisation_T_Score!$B$1:$DH$51,$C4099+2,FALSE)</f>
        <v>0</v>
      </c>
      <c r="H4099">
        <f>IFERROR(VLOOKUP(G4099,ScoreCards!$C$3:$F$6,4),0)</f>
        <v>0</v>
      </c>
    </row>
    <row r="4100" spans="2:8">
      <c r="B4100">
        <f t="shared" si="192"/>
        <v>41</v>
      </c>
      <c r="C4100">
        <f t="shared" si="193"/>
        <v>64</v>
      </c>
      <c r="D4100" t="str">
        <f>VLOOKUP(B4100,Categorisation_T!$B$4:$C$51,2,FALSE)</f>
        <v>Η4</v>
      </c>
      <c r="E4100">
        <f>HLOOKUP(C4100,Categorisation_T!$D$1:$DH$4,4,FALSE)</f>
        <v>25.5</v>
      </c>
      <c r="F4100" t="str">
        <f t="shared" si="191"/>
        <v>25.5-Η4</v>
      </c>
      <c r="G4100">
        <f>VLOOKUP($B4100,Categorisation_T_Score!$B$1:$DH$51,$C4100+2,FALSE)</f>
        <v>0</v>
      </c>
      <c r="H4100">
        <f>IFERROR(VLOOKUP(G4100,ScoreCards!$C$3:$F$6,4),0)</f>
        <v>0</v>
      </c>
    </row>
    <row r="4101" spans="2:8">
      <c r="B4101">
        <f t="shared" si="192"/>
        <v>41</v>
      </c>
      <c r="C4101">
        <f t="shared" si="193"/>
        <v>65</v>
      </c>
      <c r="D4101" t="str">
        <f>VLOOKUP(B4101,Categorisation_T!$B$4:$C$51,2,FALSE)</f>
        <v>Η4</v>
      </c>
      <c r="E4101">
        <f>HLOOKUP(C4101,Categorisation_T!$D$1:$DH$4,4,FALSE)</f>
        <v>25.6</v>
      </c>
      <c r="F4101" t="str">
        <f t="shared" ref="F4101:F4164" si="194">E4101&amp;"-"&amp;D4101</f>
        <v>25.6-Η4</v>
      </c>
      <c r="G4101">
        <f>VLOOKUP($B4101,Categorisation_T_Score!$B$1:$DH$51,$C4101+2,FALSE)</f>
        <v>0</v>
      </c>
      <c r="H4101">
        <f>IFERROR(VLOOKUP(G4101,ScoreCards!$C$3:$F$6,4),0)</f>
        <v>0</v>
      </c>
    </row>
    <row r="4102" spans="2:8">
      <c r="B4102">
        <f t="shared" si="192"/>
        <v>41</v>
      </c>
      <c r="C4102">
        <f t="shared" si="193"/>
        <v>66</v>
      </c>
      <c r="D4102" t="str">
        <f>VLOOKUP(B4102,Categorisation_T!$B$4:$C$51,2,FALSE)</f>
        <v>Η4</v>
      </c>
      <c r="E4102">
        <f>HLOOKUP(C4102,Categorisation_T!$D$1:$DH$4,4,FALSE)</f>
        <v>25.7</v>
      </c>
      <c r="F4102" t="str">
        <f t="shared" si="194"/>
        <v>25.7-Η4</v>
      </c>
      <c r="G4102">
        <f>VLOOKUP($B4102,Categorisation_T_Score!$B$1:$DH$51,$C4102+2,FALSE)</f>
        <v>0</v>
      </c>
      <c r="H4102">
        <f>IFERROR(VLOOKUP(G4102,ScoreCards!$C$3:$F$6,4),0)</f>
        <v>0</v>
      </c>
    </row>
    <row r="4103" spans="2:8">
      <c r="B4103">
        <f t="shared" si="192"/>
        <v>41</v>
      </c>
      <c r="C4103">
        <f t="shared" si="193"/>
        <v>67</v>
      </c>
      <c r="D4103" t="str">
        <f>VLOOKUP(B4103,Categorisation_T!$B$4:$C$51,2,FALSE)</f>
        <v>Η4</v>
      </c>
      <c r="E4103">
        <f>HLOOKUP(C4103,Categorisation_T!$D$1:$DH$4,4,FALSE)</f>
        <v>25.9</v>
      </c>
      <c r="F4103" t="str">
        <f t="shared" si="194"/>
        <v>25.9-Η4</v>
      </c>
      <c r="G4103">
        <f>VLOOKUP($B4103,Categorisation_T_Score!$B$1:$DH$51,$C4103+2,FALSE)</f>
        <v>0</v>
      </c>
      <c r="H4103">
        <f>IFERROR(VLOOKUP(G4103,ScoreCards!$C$3:$F$6,4),0)</f>
        <v>0</v>
      </c>
    </row>
    <row r="4104" spans="2:8">
      <c r="B4104">
        <f t="shared" si="192"/>
        <v>41</v>
      </c>
      <c r="C4104">
        <f t="shared" si="193"/>
        <v>68</v>
      </c>
      <c r="D4104" t="str">
        <f>VLOOKUP(B4104,Categorisation_T!$B$4:$C$51,2,FALSE)</f>
        <v>Η4</v>
      </c>
      <c r="E4104" t="str">
        <f>HLOOKUP(C4104,Categorisation_T!$D$1:$DH$4,4,FALSE)</f>
        <v>H</v>
      </c>
      <c r="F4104" t="str">
        <f t="shared" si="194"/>
        <v>H-Η4</v>
      </c>
      <c r="G4104">
        <f>VLOOKUP($B4104,Categorisation_T_Score!$B$1:$DH$51,$C4104+2,FALSE)</f>
        <v>0</v>
      </c>
      <c r="H4104">
        <f>IFERROR(VLOOKUP(G4104,ScoreCards!$C$3:$F$6,4),0)</f>
        <v>0</v>
      </c>
    </row>
    <row r="4105" spans="2:8">
      <c r="B4105">
        <f t="shared" si="192"/>
        <v>41</v>
      </c>
      <c r="C4105">
        <f t="shared" si="193"/>
        <v>69</v>
      </c>
      <c r="D4105" t="str">
        <f>VLOOKUP(B4105,Categorisation_T!$B$4:$C$51,2,FALSE)</f>
        <v>Η4</v>
      </c>
      <c r="E4105">
        <f>HLOOKUP(C4105,Categorisation_T!$D$1:$DH$4,4,FALSE)</f>
        <v>26.1</v>
      </c>
      <c r="F4105" t="str">
        <f t="shared" si="194"/>
        <v>26.1-Η4</v>
      </c>
      <c r="G4105">
        <f>VLOOKUP($B4105,Categorisation_T_Score!$B$1:$DH$51,$C4105+2,FALSE)</f>
        <v>0</v>
      </c>
      <c r="H4105">
        <f>IFERROR(VLOOKUP(G4105,ScoreCards!$C$3:$F$6,4),0)</f>
        <v>0</v>
      </c>
    </row>
    <row r="4106" spans="2:8">
      <c r="B4106">
        <f t="shared" si="192"/>
        <v>41</v>
      </c>
      <c r="C4106">
        <f t="shared" si="193"/>
        <v>70</v>
      </c>
      <c r="D4106" t="str">
        <f>VLOOKUP(B4106,Categorisation_T!$B$4:$C$51,2,FALSE)</f>
        <v>Η4</v>
      </c>
      <c r="E4106">
        <f>HLOOKUP(C4106,Categorisation_T!$D$1:$DH$4,4,FALSE)</f>
        <v>26.2</v>
      </c>
      <c r="F4106" t="str">
        <f t="shared" si="194"/>
        <v>26.2-Η4</v>
      </c>
      <c r="G4106">
        <f>VLOOKUP($B4106,Categorisation_T_Score!$B$1:$DH$51,$C4106+2,FALSE)</f>
        <v>0</v>
      </c>
      <c r="H4106">
        <f>IFERROR(VLOOKUP(G4106,ScoreCards!$C$3:$F$6,4),0)</f>
        <v>0</v>
      </c>
    </row>
    <row r="4107" spans="2:8">
      <c r="B4107">
        <f t="shared" si="192"/>
        <v>41</v>
      </c>
      <c r="C4107">
        <f t="shared" si="193"/>
        <v>71</v>
      </c>
      <c r="D4107" t="str">
        <f>VLOOKUP(B4107,Categorisation_T!$B$4:$C$51,2,FALSE)</f>
        <v>Η4</v>
      </c>
      <c r="E4107">
        <f>HLOOKUP(C4107,Categorisation_T!$D$1:$DH$4,4,FALSE)</f>
        <v>26.3</v>
      </c>
      <c r="F4107" t="str">
        <f t="shared" si="194"/>
        <v>26.3-Η4</v>
      </c>
      <c r="G4107">
        <f>VLOOKUP($B4107,Categorisation_T_Score!$B$1:$DH$51,$C4107+2,FALSE)</f>
        <v>0</v>
      </c>
      <c r="H4107">
        <f>IFERROR(VLOOKUP(G4107,ScoreCards!$C$3:$F$6,4),0)</f>
        <v>0</v>
      </c>
    </row>
    <row r="4108" spans="2:8">
      <c r="B4108">
        <f t="shared" si="192"/>
        <v>41</v>
      </c>
      <c r="C4108">
        <f t="shared" si="193"/>
        <v>72</v>
      </c>
      <c r="D4108" t="str">
        <f>VLOOKUP(B4108,Categorisation_T!$B$4:$C$51,2,FALSE)</f>
        <v>Η4</v>
      </c>
      <c r="E4108">
        <f>HLOOKUP(C4108,Categorisation_T!$D$1:$DH$4,4,FALSE)</f>
        <v>26.4</v>
      </c>
      <c r="F4108" t="str">
        <f t="shared" si="194"/>
        <v>26.4-Η4</v>
      </c>
      <c r="G4108">
        <f>VLOOKUP($B4108,Categorisation_T_Score!$B$1:$DH$51,$C4108+2,FALSE)</f>
        <v>0</v>
      </c>
      <c r="H4108">
        <f>IFERROR(VLOOKUP(G4108,ScoreCards!$C$3:$F$6,4),0)</f>
        <v>0</v>
      </c>
    </row>
    <row r="4109" spans="2:8">
      <c r="B4109">
        <f t="shared" si="192"/>
        <v>41</v>
      </c>
      <c r="C4109">
        <f t="shared" si="193"/>
        <v>73</v>
      </c>
      <c r="D4109" t="str">
        <f>VLOOKUP(B4109,Categorisation_T!$B$4:$C$51,2,FALSE)</f>
        <v>Η4</v>
      </c>
      <c r="E4109">
        <f>HLOOKUP(C4109,Categorisation_T!$D$1:$DH$4,4,FALSE)</f>
        <v>26.5</v>
      </c>
      <c r="F4109" t="str">
        <f t="shared" si="194"/>
        <v>26.5-Η4</v>
      </c>
      <c r="G4109">
        <f>VLOOKUP($B4109,Categorisation_T_Score!$B$1:$DH$51,$C4109+2,FALSE)</f>
        <v>0</v>
      </c>
      <c r="H4109">
        <f>IFERROR(VLOOKUP(G4109,ScoreCards!$C$3:$F$6,4),0)</f>
        <v>0</v>
      </c>
    </row>
    <row r="4110" spans="2:8">
      <c r="B4110">
        <f t="shared" si="192"/>
        <v>41</v>
      </c>
      <c r="C4110">
        <f t="shared" si="193"/>
        <v>74</v>
      </c>
      <c r="D4110" t="str">
        <f>VLOOKUP(B4110,Categorisation_T!$B$4:$C$51,2,FALSE)</f>
        <v>Η4</v>
      </c>
      <c r="E4110">
        <f>HLOOKUP(C4110,Categorisation_T!$D$1:$DH$4,4,FALSE)</f>
        <v>26.6</v>
      </c>
      <c r="F4110" t="str">
        <f t="shared" si="194"/>
        <v>26.6-Η4</v>
      </c>
      <c r="G4110">
        <f>VLOOKUP($B4110,Categorisation_T_Score!$B$1:$DH$51,$C4110+2,FALSE)</f>
        <v>0</v>
      </c>
      <c r="H4110">
        <f>IFERROR(VLOOKUP(G4110,ScoreCards!$C$3:$F$6,4),0)</f>
        <v>0</v>
      </c>
    </row>
    <row r="4111" spans="2:8">
      <c r="B4111">
        <f t="shared" si="192"/>
        <v>41</v>
      </c>
      <c r="C4111">
        <f t="shared" si="193"/>
        <v>75</v>
      </c>
      <c r="D4111" t="str">
        <f>VLOOKUP(B4111,Categorisation_T!$B$4:$C$51,2,FALSE)</f>
        <v>Η4</v>
      </c>
      <c r="E4111">
        <f>HLOOKUP(C4111,Categorisation_T!$D$1:$DH$4,4,FALSE)</f>
        <v>26.7</v>
      </c>
      <c r="F4111" t="str">
        <f t="shared" si="194"/>
        <v>26.7-Η4</v>
      </c>
      <c r="G4111">
        <f>VLOOKUP($B4111,Categorisation_T_Score!$B$1:$DH$51,$C4111+2,FALSE)</f>
        <v>0</v>
      </c>
      <c r="H4111">
        <f>IFERROR(VLOOKUP(G4111,ScoreCards!$C$3:$F$6,4),0)</f>
        <v>0</v>
      </c>
    </row>
    <row r="4112" spans="2:8">
      <c r="B4112">
        <f t="shared" si="192"/>
        <v>41</v>
      </c>
      <c r="C4112">
        <f t="shared" si="193"/>
        <v>76</v>
      </c>
      <c r="D4112" t="str">
        <f>VLOOKUP(B4112,Categorisation_T!$B$4:$C$51,2,FALSE)</f>
        <v>Η4</v>
      </c>
      <c r="E4112">
        <f>HLOOKUP(C4112,Categorisation_T!$D$1:$DH$4,4,FALSE)</f>
        <v>26.8</v>
      </c>
      <c r="F4112" t="str">
        <f t="shared" si="194"/>
        <v>26.8-Η4</v>
      </c>
      <c r="G4112">
        <f>VLOOKUP($B4112,Categorisation_T_Score!$B$1:$DH$51,$C4112+2,FALSE)</f>
        <v>0</v>
      </c>
      <c r="H4112">
        <f>IFERROR(VLOOKUP(G4112,ScoreCards!$C$3:$F$6,4),0)</f>
        <v>0</v>
      </c>
    </row>
    <row r="4113" spans="2:8">
      <c r="B4113">
        <f t="shared" si="192"/>
        <v>41</v>
      </c>
      <c r="C4113">
        <f t="shared" si="193"/>
        <v>77</v>
      </c>
      <c r="D4113" t="str">
        <f>VLOOKUP(B4113,Categorisation_T!$B$4:$C$51,2,FALSE)</f>
        <v>Η4</v>
      </c>
      <c r="E4113">
        <f>HLOOKUP(C4113,Categorisation_T!$D$1:$DH$4,4,FALSE)</f>
        <v>27.1</v>
      </c>
      <c r="F4113" t="str">
        <f t="shared" si="194"/>
        <v>27.1-Η4</v>
      </c>
      <c r="G4113">
        <f>VLOOKUP($B4113,Categorisation_T_Score!$B$1:$DH$51,$C4113+2,FALSE)</f>
        <v>0</v>
      </c>
      <c r="H4113">
        <f>IFERROR(VLOOKUP(G4113,ScoreCards!$C$3:$F$6,4),0)</f>
        <v>0</v>
      </c>
    </row>
    <row r="4114" spans="2:8">
      <c r="B4114">
        <f t="shared" si="192"/>
        <v>41</v>
      </c>
      <c r="C4114">
        <f t="shared" si="193"/>
        <v>78</v>
      </c>
      <c r="D4114" t="str">
        <f>VLOOKUP(B4114,Categorisation_T!$B$4:$C$51,2,FALSE)</f>
        <v>Η4</v>
      </c>
      <c r="E4114">
        <f>HLOOKUP(C4114,Categorisation_T!$D$1:$DH$4,4,FALSE)</f>
        <v>27.2</v>
      </c>
      <c r="F4114" t="str">
        <f t="shared" si="194"/>
        <v>27.2-Η4</v>
      </c>
      <c r="G4114">
        <f>VLOOKUP($B4114,Categorisation_T_Score!$B$1:$DH$51,$C4114+2,FALSE)</f>
        <v>0</v>
      </c>
      <c r="H4114">
        <f>IFERROR(VLOOKUP(G4114,ScoreCards!$C$3:$F$6,4),0)</f>
        <v>0</v>
      </c>
    </row>
    <row r="4115" spans="2:8">
      <c r="B4115">
        <f t="shared" si="192"/>
        <v>41</v>
      </c>
      <c r="C4115">
        <f t="shared" si="193"/>
        <v>79</v>
      </c>
      <c r="D4115" t="str">
        <f>VLOOKUP(B4115,Categorisation_T!$B$4:$C$51,2,FALSE)</f>
        <v>Η4</v>
      </c>
      <c r="E4115">
        <f>HLOOKUP(C4115,Categorisation_T!$D$1:$DH$4,4,FALSE)</f>
        <v>27.3</v>
      </c>
      <c r="F4115" t="str">
        <f t="shared" si="194"/>
        <v>27.3-Η4</v>
      </c>
      <c r="G4115">
        <f>VLOOKUP($B4115,Categorisation_T_Score!$B$1:$DH$51,$C4115+2,FALSE)</f>
        <v>0</v>
      </c>
      <c r="H4115">
        <f>IFERROR(VLOOKUP(G4115,ScoreCards!$C$3:$F$6,4),0)</f>
        <v>0</v>
      </c>
    </row>
    <row r="4116" spans="2:8">
      <c r="B4116">
        <f t="shared" si="192"/>
        <v>41</v>
      </c>
      <c r="C4116">
        <f t="shared" si="193"/>
        <v>80</v>
      </c>
      <c r="D4116" t="str">
        <f>VLOOKUP(B4116,Categorisation_T!$B$4:$C$51,2,FALSE)</f>
        <v>Η4</v>
      </c>
      <c r="E4116">
        <f>HLOOKUP(C4116,Categorisation_T!$D$1:$DH$4,4,FALSE)</f>
        <v>27.4</v>
      </c>
      <c r="F4116" t="str">
        <f t="shared" si="194"/>
        <v>27.4-Η4</v>
      </c>
      <c r="G4116">
        <f>VLOOKUP($B4116,Categorisation_T_Score!$B$1:$DH$51,$C4116+2,FALSE)</f>
        <v>0</v>
      </c>
      <c r="H4116">
        <f>IFERROR(VLOOKUP(G4116,ScoreCards!$C$3:$F$6,4),0)</f>
        <v>0</v>
      </c>
    </row>
    <row r="4117" spans="2:8">
      <c r="B4117">
        <f t="shared" si="192"/>
        <v>41</v>
      </c>
      <c r="C4117">
        <f t="shared" si="193"/>
        <v>81</v>
      </c>
      <c r="D4117" t="str">
        <f>VLOOKUP(B4117,Categorisation_T!$B$4:$C$51,2,FALSE)</f>
        <v>Η4</v>
      </c>
      <c r="E4117">
        <f>HLOOKUP(C4117,Categorisation_T!$D$1:$DH$4,4,FALSE)</f>
        <v>27.5</v>
      </c>
      <c r="F4117" t="str">
        <f t="shared" si="194"/>
        <v>27.5-Η4</v>
      </c>
      <c r="G4117">
        <f>VLOOKUP($B4117,Categorisation_T_Score!$B$1:$DH$51,$C4117+2,FALSE)</f>
        <v>0</v>
      </c>
      <c r="H4117">
        <f>IFERROR(VLOOKUP(G4117,ScoreCards!$C$3:$F$6,4),0)</f>
        <v>0</v>
      </c>
    </row>
    <row r="4118" spans="2:8">
      <c r="B4118">
        <f t="shared" si="192"/>
        <v>41</v>
      </c>
      <c r="C4118">
        <f t="shared" si="193"/>
        <v>82</v>
      </c>
      <c r="D4118" t="str">
        <f>VLOOKUP(B4118,Categorisation_T!$B$4:$C$51,2,FALSE)</f>
        <v>Η4</v>
      </c>
      <c r="E4118">
        <f>HLOOKUP(C4118,Categorisation_T!$D$1:$DH$4,4,FALSE)</f>
        <v>27.9</v>
      </c>
      <c r="F4118" t="str">
        <f t="shared" si="194"/>
        <v>27.9-Η4</v>
      </c>
      <c r="G4118">
        <f>VLOOKUP($B4118,Categorisation_T_Score!$B$1:$DH$51,$C4118+2,FALSE)</f>
        <v>0</v>
      </c>
      <c r="H4118">
        <f>IFERROR(VLOOKUP(G4118,ScoreCards!$C$3:$F$6,4),0)</f>
        <v>0</v>
      </c>
    </row>
    <row r="4119" spans="2:8">
      <c r="B4119">
        <f t="shared" si="192"/>
        <v>41</v>
      </c>
      <c r="C4119">
        <f t="shared" si="193"/>
        <v>83</v>
      </c>
      <c r="D4119" t="str">
        <f>VLOOKUP(B4119,Categorisation_T!$B$4:$C$51,2,FALSE)</f>
        <v>Η4</v>
      </c>
      <c r="E4119">
        <f>HLOOKUP(C4119,Categorisation_T!$D$1:$DH$4,4,FALSE)</f>
        <v>95.1</v>
      </c>
      <c r="F4119" t="str">
        <f t="shared" si="194"/>
        <v>95.1-Η4</v>
      </c>
      <c r="G4119">
        <f>VLOOKUP($B4119,Categorisation_T_Score!$B$1:$DH$51,$C4119+2,FALSE)</f>
        <v>0</v>
      </c>
      <c r="H4119">
        <f>IFERROR(VLOOKUP(G4119,ScoreCards!$C$3:$F$6,4),0)</f>
        <v>0</v>
      </c>
    </row>
    <row r="4120" spans="2:8">
      <c r="B4120">
        <f t="shared" si="192"/>
        <v>41</v>
      </c>
      <c r="C4120">
        <f t="shared" si="193"/>
        <v>84</v>
      </c>
      <c r="D4120" t="str">
        <f>VLOOKUP(B4120,Categorisation_T!$B$4:$C$51,2,FALSE)</f>
        <v>Η4</v>
      </c>
      <c r="E4120">
        <f>HLOOKUP(C4120,Categorisation_T!$D$1:$DH$4,4,FALSE)</f>
        <v>95.2</v>
      </c>
      <c r="F4120" t="str">
        <f t="shared" si="194"/>
        <v>95.2-Η4</v>
      </c>
      <c r="G4120">
        <f>VLOOKUP($B4120,Categorisation_T_Score!$B$1:$DH$51,$C4120+2,FALSE)</f>
        <v>0</v>
      </c>
      <c r="H4120">
        <f>IFERROR(VLOOKUP(G4120,ScoreCards!$C$3:$F$6,4),0)</f>
        <v>0</v>
      </c>
    </row>
    <row r="4121" spans="2:8">
      <c r="B4121">
        <f t="shared" si="192"/>
        <v>41</v>
      </c>
      <c r="C4121">
        <f t="shared" si="193"/>
        <v>85</v>
      </c>
      <c r="D4121" t="str">
        <f>VLOOKUP(B4121,Categorisation_T!$B$4:$C$51,2,FALSE)</f>
        <v>Η4</v>
      </c>
      <c r="E4121" t="str">
        <f>HLOOKUP(C4121,Categorisation_T!$D$1:$DH$4,4,FALSE)</f>
        <v>I</v>
      </c>
      <c r="F4121" t="str">
        <f t="shared" si="194"/>
        <v>I-Η4</v>
      </c>
      <c r="G4121">
        <f>VLOOKUP($B4121,Categorisation_T_Score!$B$1:$DH$51,$C4121+2,FALSE)</f>
        <v>0</v>
      </c>
      <c r="H4121">
        <f>IFERROR(VLOOKUP(G4121,ScoreCards!$C$3:$F$6,4),0)</f>
        <v>0</v>
      </c>
    </row>
    <row r="4122" spans="2:8">
      <c r="B4122">
        <f t="shared" si="192"/>
        <v>41</v>
      </c>
      <c r="C4122">
        <f t="shared" si="193"/>
        <v>86</v>
      </c>
      <c r="D4122" t="str">
        <f>VLOOKUP(B4122,Categorisation_T!$B$4:$C$51,2,FALSE)</f>
        <v>Η4</v>
      </c>
      <c r="E4122">
        <f>HLOOKUP(C4122,Categorisation_T!$D$1:$DH$4,4,FALSE)</f>
        <v>28.1</v>
      </c>
      <c r="F4122" t="str">
        <f t="shared" si="194"/>
        <v>28.1-Η4</v>
      </c>
      <c r="G4122">
        <f>VLOOKUP($B4122,Categorisation_T_Score!$B$1:$DH$51,$C4122+2,FALSE)</f>
        <v>0</v>
      </c>
      <c r="H4122">
        <f>IFERROR(VLOOKUP(G4122,ScoreCards!$C$3:$F$6,4),0)</f>
        <v>0</v>
      </c>
    </row>
    <row r="4123" spans="2:8">
      <c r="B4123">
        <f t="shared" si="192"/>
        <v>41</v>
      </c>
      <c r="C4123">
        <f t="shared" si="193"/>
        <v>87</v>
      </c>
      <c r="D4123" t="str">
        <f>VLOOKUP(B4123,Categorisation_T!$B$4:$C$51,2,FALSE)</f>
        <v>Η4</v>
      </c>
      <c r="E4123">
        <f>HLOOKUP(C4123,Categorisation_T!$D$1:$DH$4,4,FALSE)</f>
        <v>28.2</v>
      </c>
      <c r="F4123" t="str">
        <f t="shared" si="194"/>
        <v>28.2-Η4</v>
      </c>
      <c r="G4123">
        <f>VLOOKUP($B4123,Categorisation_T_Score!$B$1:$DH$51,$C4123+2,FALSE)</f>
        <v>0</v>
      </c>
      <c r="H4123">
        <f>IFERROR(VLOOKUP(G4123,ScoreCards!$C$3:$F$6,4),0)</f>
        <v>0</v>
      </c>
    </row>
    <row r="4124" spans="2:8">
      <c r="B4124">
        <f t="shared" si="192"/>
        <v>41</v>
      </c>
      <c r="C4124">
        <f t="shared" si="193"/>
        <v>88</v>
      </c>
      <c r="D4124" t="str">
        <f>VLOOKUP(B4124,Categorisation_T!$B$4:$C$51,2,FALSE)</f>
        <v>Η4</v>
      </c>
      <c r="E4124">
        <f>HLOOKUP(C4124,Categorisation_T!$D$1:$DH$4,4,FALSE)</f>
        <v>28.3</v>
      </c>
      <c r="F4124" t="str">
        <f t="shared" si="194"/>
        <v>28.3-Η4</v>
      </c>
      <c r="G4124">
        <f>VLOOKUP($B4124,Categorisation_T_Score!$B$1:$DH$51,$C4124+2,FALSE)</f>
        <v>0</v>
      </c>
      <c r="H4124">
        <f>IFERROR(VLOOKUP(G4124,ScoreCards!$C$3:$F$6,4),0)</f>
        <v>0</v>
      </c>
    </row>
    <row r="4125" spans="2:8">
      <c r="B4125">
        <f t="shared" si="192"/>
        <v>41</v>
      </c>
      <c r="C4125">
        <f t="shared" si="193"/>
        <v>89</v>
      </c>
      <c r="D4125" t="str">
        <f>VLOOKUP(B4125,Categorisation_T!$B$4:$C$51,2,FALSE)</f>
        <v>Η4</v>
      </c>
      <c r="E4125">
        <f>HLOOKUP(C4125,Categorisation_T!$D$1:$DH$4,4,FALSE)</f>
        <v>28.4</v>
      </c>
      <c r="F4125" t="str">
        <f t="shared" si="194"/>
        <v>28.4-Η4</v>
      </c>
      <c r="G4125">
        <f>VLOOKUP($B4125,Categorisation_T_Score!$B$1:$DH$51,$C4125+2,FALSE)</f>
        <v>0</v>
      </c>
      <c r="H4125">
        <f>IFERROR(VLOOKUP(G4125,ScoreCards!$C$3:$F$6,4),0)</f>
        <v>0</v>
      </c>
    </row>
    <row r="4126" spans="2:8">
      <c r="B4126">
        <f t="shared" si="192"/>
        <v>41</v>
      </c>
      <c r="C4126">
        <f t="shared" si="193"/>
        <v>90</v>
      </c>
      <c r="D4126" t="str">
        <f>VLOOKUP(B4126,Categorisation_T!$B$4:$C$51,2,FALSE)</f>
        <v>Η4</v>
      </c>
      <c r="E4126">
        <f>HLOOKUP(C4126,Categorisation_T!$D$1:$DH$4,4,FALSE)</f>
        <v>28.9</v>
      </c>
      <c r="F4126" t="str">
        <f t="shared" si="194"/>
        <v>28.9-Η4</v>
      </c>
      <c r="G4126">
        <f>VLOOKUP($B4126,Categorisation_T_Score!$B$1:$DH$51,$C4126+2,FALSE)</f>
        <v>0</v>
      </c>
      <c r="H4126">
        <f>IFERROR(VLOOKUP(G4126,ScoreCards!$C$3:$F$6,4),0)</f>
        <v>0</v>
      </c>
    </row>
    <row r="4127" spans="2:8">
      <c r="B4127">
        <f t="shared" si="192"/>
        <v>41</v>
      </c>
      <c r="C4127">
        <f t="shared" si="193"/>
        <v>91</v>
      </c>
      <c r="D4127" t="str">
        <f>VLOOKUP(B4127,Categorisation_T!$B$4:$C$51,2,FALSE)</f>
        <v>Η4</v>
      </c>
      <c r="E4127">
        <f>HLOOKUP(C4127,Categorisation_T!$D$1:$DH$4,4,FALSE)</f>
        <v>29.1</v>
      </c>
      <c r="F4127" t="str">
        <f t="shared" si="194"/>
        <v>29.1-Η4</v>
      </c>
      <c r="G4127">
        <f>VLOOKUP($B4127,Categorisation_T_Score!$B$1:$DH$51,$C4127+2,FALSE)</f>
        <v>0</v>
      </c>
      <c r="H4127">
        <f>IFERROR(VLOOKUP(G4127,ScoreCards!$C$3:$F$6,4),0)</f>
        <v>0</v>
      </c>
    </row>
    <row r="4128" spans="2:8">
      <c r="B4128">
        <f t="shared" si="192"/>
        <v>41</v>
      </c>
      <c r="C4128">
        <f t="shared" si="193"/>
        <v>92</v>
      </c>
      <c r="D4128" t="str">
        <f>VLOOKUP(B4128,Categorisation_T!$B$4:$C$51,2,FALSE)</f>
        <v>Η4</v>
      </c>
      <c r="E4128">
        <f>HLOOKUP(C4128,Categorisation_T!$D$1:$DH$4,4,FALSE)</f>
        <v>29.2</v>
      </c>
      <c r="F4128" t="str">
        <f t="shared" si="194"/>
        <v>29.2-Η4</v>
      </c>
      <c r="G4128">
        <f>VLOOKUP($B4128,Categorisation_T_Score!$B$1:$DH$51,$C4128+2,FALSE)</f>
        <v>0</v>
      </c>
      <c r="H4128">
        <f>IFERROR(VLOOKUP(G4128,ScoreCards!$C$3:$F$6,4),0)</f>
        <v>0</v>
      </c>
    </row>
    <row r="4129" spans="2:8">
      <c r="B4129">
        <f t="shared" si="192"/>
        <v>41</v>
      </c>
      <c r="C4129">
        <f t="shared" si="193"/>
        <v>93</v>
      </c>
      <c r="D4129" t="str">
        <f>VLOOKUP(B4129,Categorisation_T!$B$4:$C$51,2,FALSE)</f>
        <v>Η4</v>
      </c>
      <c r="E4129">
        <f>HLOOKUP(C4129,Categorisation_T!$D$1:$DH$4,4,FALSE)</f>
        <v>29.3</v>
      </c>
      <c r="F4129" t="str">
        <f t="shared" si="194"/>
        <v>29.3-Η4</v>
      </c>
      <c r="G4129">
        <f>VLOOKUP($B4129,Categorisation_T_Score!$B$1:$DH$51,$C4129+2,FALSE)</f>
        <v>0</v>
      </c>
      <c r="H4129">
        <f>IFERROR(VLOOKUP(G4129,ScoreCards!$C$3:$F$6,4),0)</f>
        <v>0</v>
      </c>
    </row>
    <row r="4130" spans="2:8">
      <c r="B4130">
        <f t="shared" si="192"/>
        <v>41</v>
      </c>
      <c r="C4130">
        <f t="shared" si="193"/>
        <v>94</v>
      </c>
      <c r="D4130" t="str">
        <f>VLOOKUP(B4130,Categorisation_T!$B$4:$C$51,2,FALSE)</f>
        <v>Η4</v>
      </c>
      <c r="E4130">
        <f>HLOOKUP(C4130,Categorisation_T!$D$1:$DH$4,4,FALSE)</f>
        <v>30</v>
      </c>
      <c r="F4130" t="str">
        <f t="shared" si="194"/>
        <v>30-Η4</v>
      </c>
      <c r="G4130">
        <f>VLOOKUP($B4130,Categorisation_T_Score!$B$1:$DH$51,$C4130+2,FALSE)</f>
        <v>0</v>
      </c>
      <c r="H4130">
        <f>IFERROR(VLOOKUP(G4130,ScoreCards!$C$3:$F$6,4),0)</f>
        <v>0</v>
      </c>
    </row>
    <row r="4131" spans="2:8">
      <c r="B4131">
        <f t="shared" si="192"/>
        <v>41</v>
      </c>
      <c r="C4131">
        <f t="shared" si="193"/>
        <v>95</v>
      </c>
      <c r="D4131" t="str">
        <f>VLOOKUP(B4131,Categorisation_T!$B$4:$C$51,2,FALSE)</f>
        <v>Η4</v>
      </c>
      <c r="E4131">
        <f>HLOOKUP(C4131,Categorisation_T!$D$1:$DH$4,4,FALSE)</f>
        <v>33.1</v>
      </c>
      <c r="F4131" t="str">
        <f t="shared" si="194"/>
        <v>33.1-Η4</v>
      </c>
      <c r="G4131">
        <f>VLOOKUP($B4131,Categorisation_T_Score!$B$1:$DH$51,$C4131+2,FALSE)</f>
        <v>0</v>
      </c>
      <c r="H4131">
        <f>IFERROR(VLOOKUP(G4131,ScoreCards!$C$3:$F$6,4),0)</f>
        <v>0</v>
      </c>
    </row>
    <row r="4132" spans="2:8">
      <c r="B4132">
        <f t="shared" si="192"/>
        <v>41</v>
      </c>
      <c r="C4132">
        <f t="shared" si="193"/>
        <v>96</v>
      </c>
      <c r="D4132" t="str">
        <f>VLOOKUP(B4132,Categorisation_T!$B$4:$C$51,2,FALSE)</f>
        <v>Η4</v>
      </c>
      <c r="E4132">
        <f>HLOOKUP(C4132,Categorisation_T!$D$1:$DH$4,4,FALSE)</f>
        <v>33.200000000000003</v>
      </c>
      <c r="F4132" t="str">
        <f t="shared" si="194"/>
        <v>33.2-Η4</v>
      </c>
      <c r="G4132">
        <f>VLOOKUP($B4132,Categorisation_T_Score!$B$1:$DH$51,$C4132+2,FALSE)</f>
        <v>0</v>
      </c>
      <c r="H4132">
        <f>IFERROR(VLOOKUP(G4132,ScoreCards!$C$3:$F$6,4),0)</f>
        <v>0</v>
      </c>
    </row>
    <row r="4133" spans="2:8">
      <c r="B4133">
        <f t="shared" si="192"/>
        <v>41</v>
      </c>
      <c r="C4133">
        <f t="shared" si="193"/>
        <v>97</v>
      </c>
      <c r="D4133" t="str">
        <f>VLOOKUP(B4133,Categorisation_T!$B$4:$C$51,2,FALSE)</f>
        <v>Η4</v>
      </c>
      <c r="E4133" t="str">
        <f>HLOOKUP(C4133,Categorisation_T!$D$1:$DH$4,4,FALSE)</f>
        <v>J</v>
      </c>
      <c r="F4133" t="str">
        <f t="shared" si="194"/>
        <v>J-Η4</v>
      </c>
      <c r="G4133">
        <f>VLOOKUP($B4133,Categorisation_T_Score!$B$1:$DH$51,$C4133+2,FALSE)</f>
        <v>0</v>
      </c>
      <c r="H4133">
        <f>IFERROR(VLOOKUP(G4133,ScoreCards!$C$3:$F$6,4),0)</f>
        <v>0</v>
      </c>
    </row>
    <row r="4134" spans="2:8">
      <c r="B4134">
        <f t="shared" si="192"/>
        <v>41</v>
      </c>
      <c r="C4134">
        <f t="shared" si="193"/>
        <v>98</v>
      </c>
      <c r="D4134" t="str">
        <f>VLOOKUP(B4134,Categorisation_T!$B$4:$C$51,2,FALSE)</f>
        <v>Η4</v>
      </c>
      <c r="E4134">
        <f>HLOOKUP(C4134,Categorisation_T!$D$1:$DH$4,4,FALSE)</f>
        <v>31</v>
      </c>
      <c r="F4134" t="str">
        <f t="shared" si="194"/>
        <v>31-Η4</v>
      </c>
      <c r="G4134">
        <f>VLOOKUP($B4134,Categorisation_T_Score!$B$1:$DH$51,$C4134+2,FALSE)</f>
        <v>0</v>
      </c>
      <c r="H4134">
        <f>IFERROR(VLOOKUP(G4134,ScoreCards!$C$3:$F$6,4),0)</f>
        <v>0</v>
      </c>
    </row>
    <row r="4135" spans="2:8">
      <c r="B4135">
        <f t="shared" si="192"/>
        <v>41</v>
      </c>
      <c r="C4135">
        <f t="shared" si="193"/>
        <v>99</v>
      </c>
      <c r="D4135" t="str">
        <f>VLOOKUP(B4135,Categorisation_T!$B$4:$C$51,2,FALSE)</f>
        <v>Η4</v>
      </c>
      <c r="E4135">
        <f>HLOOKUP(C4135,Categorisation_T!$D$1:$DH$4,4,FALSE)</f>
        <v>32.1</v>
      </c>
      <c r="F4135" t="str">
        <f t="shared" si="194"/>
        <v>32.1-Η4</v>
      </c>
      <c r="G4135">
        <f>VLOOKUP($B4135,Categorisation_T_Score!$B$1:$DH$51,$C4135+2,FALSE)</f>
        <v>0</v>
      </c>
      <c r="H4135">
        <f>IFERROR(VLOOKUP(G4135,ScoreCards!$C$3:$F$6,4),0)</f>
        <v>0</v>
      </c>
    </row>
    <row r="4136" spans="2:8">
      <c r="B4136">
        <f t="shared" si="192"/>
        <v>41</v>
      </c>
      <c r="C4136">
        <f t="shared" si="193"/>
        <v>100</v>
      </c>
      <c r="D4136" t="str">
        <f>VLOOKUP(B4136,Categorisation_T!$B$4:$C$51,2,FALSE)</f>
        <v>Η4</v>
      </c>
      <c r="E4136">
        <f>HLOOKUP(C4136,Categorisation_T!$D$1:$DH$4,4,FALSE)</f>
        <v>32.200000000000003</v>
      </c>
      <c r="F4136" t="str">
        <f t="shared" si="194"/>
        <v>32.2-Η4</v>
      </c>
      <c r="G4136">
        <f>VLOOKUP($B4136,Categorisation_T_Score!$B$1:$DH$51,$C4136+2,FALSE)</f>
        <v>0</v>
      </c>
      <c r="H4136">
        <f>IFERROR(VLOOKUP(G4136,ScoreCards!$C$3:$F$6,4),0)</f>
        <v>0</v>
      </c>
    </row>
    <row r="4137" spans="2:8">
      <c r="B4137">
        <f t="shared" si="192"/>
        <v>41</v>
      </c>
      <c r="C4137">
        <f t="shared" si="193"/>
        <v>101</v>
      </c>
      <c r="D4137" t="str">
        <f>VLOOKUP(B4137,Categorisation_T!$B$4:$C$51,2,FALSE)</f>
        <v>Η4</v>
      </c>
      <c r="E4137">
        <f>HLOOKUP(C4137,Categorisation_T!$D$1:$DH$4,4,FALSE)</f>
        <v>32.299999999999997</v>
      </c>
      <c r="F4137" t="str">
        <f t="shared" si="194"/>
        <v>32.3-Η4</v>
      </c>
      <c r="G4137">
        <f>VLOOKUP($B4137,Categorisation_T_Score!$B$1:$DH$51,$C4137+2,FALSE)</f>
        <v>0</v>
      </c>
      <c r="H4137">
        <f>IFERROR(VLOOKUP(G4137,ScoreCards!$C$3:$F$6,4),0)</f>
        <v>0</v>
      </c>
    </row>
    <row r="4138" spans="2:8">
      <c r="B4138">
        <f t="shared" si="192"/>
        <v>41</v>
      </c>
      <c r="C4138">
        <f t="shared" si="193"/>
        <v>102</v>
      </c>
      <c r="D4138" t="str">
        <f>VLOOKUP(B4138,Categorisation_T!$B$4:$C$51,2,FALSE)</f>
        <v>Η4</v>
      </c>
      <c r="E4138">
        <f>HLOOKUP(C4138,Categorisation_T!$D$1:$DH$4,4,FALSE)</f>
        <v>32.4</v>
      </c>
      <c r="F4138" t="str">
        <f t="shared" si="194"/>
        <v>32.4-Η4</v>
      </c>
      <c r="G4138">
        <f>VLOOKUP($B4138,Categorisation_T_Score!$B$1:$DH$51,$C4138+2,FALSE)</f>
        <v>0</v>
      </c>
      <c r="H4138">
        <f>IFERROR(VLOOKUP(G4138,ScoreCards!$C$3:$F$6,4),0)</f>
        <v>0</v>
      </c>
    </row>
    <row r="4139" spans="2:8">
      <c r="B4139">
        <f t="shared" si="192"/>
        <v>41</v>
      </c>
      <c r="C4139">
        <f t="shared" si="193"/>
        <v>103</v>
      </c>
      <c r="D4139" t="str">
        <f>VLOOKUP(B4139,Categorisation_T!$B$4:$C$51,2,FALSE)</f>
        <v>Η4</v>
      </c>
      <c r="E4139">
        <f>HLOOKUP(C4139,Categorisation_T!$D$1:$DH$4,4,FALSE)</f>
        <v>32.5</v>
      </c>
      <c r="F4139" t="str">
        <f t="shared" si="194"/>
        <v>32.5-Η4</v>
      </c>
      <c r="G4139">
        <f>VLOOKUP($B4139,Categorisation_T_Score!$B$1:$DH$51,$C4139+2,FALSE)</f>
        <v>0</v>
      </c>
      <c r="H4139">
        <f>IFERROR(VLOOKUP(G4139,ScoreCards!$C$3:$F$6,4),0)</f>
        <v>0</v>
      </c>
    </row>
    <row r="4140" spans="2:8">
      <c r="B4140">
        <f t="shared" si="192"/>
        <v>41</v>
      </c>
      <c r="C4140">
        <f t="shared" si="193"/>
        <v>104</v>
      </c>
      <c r="D4140" t="str">
        <f>VLOOKUP(B4140,Categorisation_T!$B$4:$C$51,2,FALSE)</f>
        <v>Η4</v>
      </c>
      <c r="E4140">
        <f>HLOOKUP(C4140,Categorisation_T!$D$1:$DH$4,4,FALSE)</f>
        <v>32.9</v>
      </c>
      <c r="F4140" t="str">
        <f t="shared" si="194"/>
        <v>32.9-Η4</v>
      </c>
      <c r="G4140">
        <f>VLOOKUP($B4140,Categorisation_T_Score!$B$1:$DH$51,$C4140+2,FALSE)</f>
        <v>0</v>
      </c>
      <c r="H4140">
        <f>IFERROR(VLOOKUP(G4140,ScoreCards!$C$3:$F$6,4),0)</f>
        <v>0</v>
      </c>
    </row>
    <row r="4141" spans="2:8">
      <c r="B4141">
        <f t="shared" si="192"/>
        <v>41</v>
      </c>
      <c r="C4141">
        <f t="shared" si="193"/>
        <v>105</v>
      </c>
      <c r="D4141" t="str">
        <f>VLOOKUP(B4141,Categorisation_T!$B$4:$C$51,2,FALSE)</f>
        <v>Η4</v>
      </c>
      <c r="E4141">
        <f>HLOOKUP(C4141,Categorisation_T!$D$1:$DH$4,4,FALSE)</f>
        <v>95.2</v>
      </c>
      <c r="F4141" t="str">
        <f t="shared" si="194"/>
        <v>95.2-Η4</v>
      </c>
      <c r="G4141">
        <f>VLOOKUP($B4141,Categorisation_T_Score!$B$1:$DH$51,$C4141+2,FALSE)</f>
        <v>0</v>
      </c>
      <c r="H4141">
        <f>IFERROR(VLOOKUP(G4141,ScoreCards!$C$3:$F$6,4),0)</f>
        <v>0</v>
      </c>
    </row>
    <row r="4142" spans="2:8">
      <c r="B4142">
        <f t="shared" si="192"/>
        <v>41</v>
      </c>
      <c r="C4142">
        <f t="shared" si="193"/>
        <v>106</v>
      </c>
      <c r="D4142" t="str">
        <f>VLOOKUP(B4142,Categorisation_T!$B$4:$C$51,2,FALSE)</f>
        <v>Η4</v>
      </c>
      <c r="E4142">
        <f>HLOOKUP(C4142,Categorisation_T!$D$1:$DH$4,4,FALSE)</f>
        <v>37</v>
      </c>
      <c r="F4142" t="str">
        <f t="shared" si="194"/>
        <v>37-Η4</v>
      </c>
      <c r="G4142">
        <f>VLOOKUP($B4142,Categorisation_T_Score!$B$1:$DH$51,$C4142+2,FALSE)</f>
        <v>0</v>
      </c>
      <c r="H4142">
        <f>IFERROR(VLOOKUP(G4142,ScoreCards!$C$3:$F$6,4),0)</f>
        <v>0</v>
      </c>
    </row>
    <row r="4143" spans="2:8">
      <c r="B4143">
        <f t="shared" si="192"/>
        <v>41</v>
      </c>
      <c r="C4143">
        <f t="shared" si="193"/>
        <v>107</v>
      </c>
      <c r="D4143" t="str">
        <f>VLOOKUP(B4143,Categorisation_T!$B$4:$C$51,2,FALSE)</f>
        <v>Η4</v>
      </c>
      <c r="E4143" t="str">
        <f>HLOOKUP(C4143,Categorisation_T!$D$1:$DH$4,4,FALSE)</f>
        <v>K</v>
      </c>
      <c r="F4143" t="str">
        <f t="shared" si="194"/>
        <v>K-Η4</v>
      </c>
      <c r="G4143">
        <f>VLOOKUP($B4143,Categorisation_T_Score!$B$1:$DH$51,$C4143+2,FALSE)</f>
        <v>0</v>
      </c>
      <c r="H4143">
        <f>IFERROR(VLOOKUP(G4143,ScoreCards!$C$3:$F$6,4),0)</f>
        <v>0</v>
      </c>
    </row>
    <row r="4144" spans="2:8">
      <c r="B4144">
        <f t="shared" si="192"/>
        <v>41</v>
      </c>
      <c r="C4144">
        <f t="shared" si="193"/>
        <v>108</v>
      </c>
      <c r="D4144" t="str">
        <f>VLOOKUP(B4144,Categorisation_T!$B$4:$C$51,2,FALSE)</f>
        <v>Η4</v>
      </c>
      <c r="E4144">
        <f>HLOOKUP(C4144,Categorisation_T!$D$1:$DH$4,4,FALSE)</f>
        <v>46.7</v>
      </c>
      <c r="F4144" t="str">
        <f t="shared" si="194"/>
        <v>46.7-Η4</v>
      </c>
      <c r="G4144">
        <f>VLOOKUP($B4144,Categorisation_T_Score!$B$1:$DH$51,$C4144+2,FALSE)</f>
        <v>0</v>
      </c>
      <c r="H4144">
        <f>IFERROR(VLOOKUP(G4144,ScoreCards!$C$3:$F$6,4),0)</f>
        <v>0</v>
      </c>
    </row>
    <row r="4145" spans="2:8">
      <c r="B4145">
        <f t="shared" si="192"/>
        <v>41</v>
      </c>
      <c r="C4145">
        <f t="shared" si="193"/>
        <v>109</v>
      </c>
      <c r="D4145" t="str">
        <f>VLOOKUP(B4145,Categorisation_T!$B$4:$C$51,2,FALSE)</f>
        <v>Η4</v>
      </c>
      <c r="E4145">
        <f>HLOOKUP(C4145,Categorisation_T!$D$1:$DH$4,4,FALSE)</f>
        <v>52</v>
      </c>
      <c r="F4145" t="str">
        <f t="shared" si="194"/>
        <v>52-Η4</v>
      </c>
      <c r="G4145">
        <f>VLOOKUP($B4145,Categorisation_T_Score!$B$1:$DH$51,$C4145+2,FALSE)</f>
        <v>0</v>
      </c>
      <c r="H4145">
        <f>IFERROR(VLOOKUP(G4145,ScoreCards!$C$3:$F$6,4),0)</f>
        <v>0</v>
      </c>
    </row>
    <row r="4146" spans="2:8">
      <c r="B4146">
        <f t="shared" ref="B4146:B4209" si="195">B4037+1</f>
        <v>42</v>
      </c>
      <c r="C4146">
        <f t="shared" ref="C4146:C4209" si="196">C4037</f>
        <v>1</v>
      </c>
      <c r="D4146" t="str">
        <f>VLOOKUP(B4146,Categorisation_T!$B$4:$C$51,2,FALSE)</f>
        <v>Η5</v>
      </c>
      <c r="E4146" t="str">
        <f>HLOOKUP(C4146,Categorisation_T!$D$1:$DH$4,4,FALSE)</f>
        <v>A</v>
      </c>
      <c r="F4146" t="str">
        <f t="shared" si="194"/>
        <v>A-Η5</v>
      </c>
      <c r="G4146">
        <f>VLOOKUP($B4146,Categorisation_T_Score!$B$1:$DH$51,$C4146+2,FALSE)</f>
        <v>0</v>
      </c>
      <c r="H4146">
        <f>IFERROR(VLOOKUP(G4146,ScoreCards!$C$3:$F$6,4),0)</f>
        <v>0</v>
      </c>
    </row>
    <row r="4147" spans="2:8">
      <c r="B4147">
        <f t="shared" si="195"/>
        <v>42</v>
      </c>
      <c r="C4147">
        <f t="shared" si="196"/>
        <v>2</v>
      </c>
      <c r="D4147" t="str">
        <f>VLOOKUP(B4147,Categorisation_T!$B$4:$C$51,2,FALSE)</f>
        <v>Η5</v>
      </c>
      <c r="E4147">
        <f>HLOOKUP(C4147,Categorisation_T!$D$1:$DH$4,4,FALSE)</f>
        <v>10.1</v>
      </c>
      <c r="F4147" t="str">
        <f t="shared" si="194"/>
        <v>10.1-Η5</v>
      </c>
      <c r="G4147">
        <f>VLOOKUP($B4147,Categorisation_T_Score!$B$1:$DH$51,$C4147+2,FALSE)</f>
        <v>0</v>
      </c>
      <c r="H4147">
        <f>IFERROR(VLOOKUP(G4147,ScoreCards!$C$3:$F$6,4),0)</f>
        <v>0</v>
      </c>
    </row>
    <row r="4148" spans="2:8">
      <c r="B4148">
        <f t="shared" si="195"/>
        <v>42</v>
      </c>
      <c r="C4148">
        <f t="shared" si="196"/>
        <v>3</v>
      </c>
      <c r="D4148" t="str">
        <f>VLOOKUP(B4148,Categorisation_T!$B$4:$C$51,2,FALSE)</f>
        <v>Η5</v>
      </c>
      <c r="E4148">
        <f>HLOOKUP(C4148,Categorisation_T!$D$1:$DH$4,4,FALSE)</f>
        <v>10.199999999999999</v>
      </c>
      <c r="F4148" t="str">
        <f t="shared" si="194"/>
        <v>10.2-Η5</v>
      </c>
      <c r="G4148">
        <f>VLOOKUP($B4148,Categorisation_T_Score!$B$1:$DH$51,$C4148+2,FALSE)</f>
        <v>0</v>
      </c>
      <c r="H4148">
        <f>IFERROR(VLOOKUP(G4148,ScoreCards!$C$3:$F$6,4),0)</f>
        <v>0</v>
      </c>
    </row>
    <row r="4149" spans="2:8">
      <c r="B4149">
        <f t="shared" si="195"/>
        <v>42</v>
      </c>
      <c r="C4149">
        <f t="shared" si="196"/>
        <v>4</v>
      </c>
      <c r="D4149" t="str">
        <f>VLOOKUP(B4149,Categorisation_T!$B$4:$C$51,2,FALSE)</f>
        <v>Η5</v>
      </c>
      <c r="E4149">
        <f>HLOOKUP(C4149,Categorisation_T!$D$1:$DH$4,4,FALSE)</f>
        <v>10.3</v>
      </c>
      <c r="F4149" t="str">
        <f t="shared" si="194"/>
        <v>10.3-Η5</v>
      </c>
      <c r="G4149">
        <f>VLOOKUP($B4149,Categorisation_T_Score!$B$1:$DH$51,$C4149+2,FALSE)</f>
        <v>0</v>
      </c>
      <c r="H4149">
        <f>IFERROR(VLOOKUP(G4149,ScoreCards!$C$3:$F$6,4),0)</f>
        <v>0</v>
      </c>
    </row>
    <row r="4150" spans="2:8">
      <c r="B4150">
        <f t="shared" si="195"/>
        <v>42</v>
      </c>
      <c r="C4150">
        <f t="shared" si="196"/>
        <v>5</v>
      </c>
      <c r="D4150" t="str">
        <f>VLOOKUP(B4150,Categorisation_T!$B$4:$C$51,2,FALSE)</f>
        <v>Η5</v>
      </c>
      <c r="E4150">
        <f>HLOOKUP(C4150,Categorisation_T!$D$1:$DH$4,4,FALSE)</f>
        <v>10.4</v>
      </c>
      <c r="F4150" t="str">
        <f t="shared" si="194"/>
        <v>10.4-Η5</v>
      </c>
      <c r="G4150">
        <f>VLOOKUP($B4150,Categorisation_T_Score!$B$1:$DH$51,$C4150+2,FALSE)</f>
        <v>0</v>
      </c>
      <c r="H4150">
        <f>IFERROR(VLOOKUP(G4150,ScoreCards!$C$3:$F$6,4),0)</f>
        <v>0</v>
      </c>
    </row>
    <row r="4151" spans="2:8">
      <c r="B4151">
        <f t="shared" si="195"/>
        <v>42</v>
      </c>
      <c r="C4151">
        <f t="shared" si="196"/>
        <v>6</v>
      </c>
      <c r="D4151" t="str">
        <f>VLOOKUP(B4151,Categorisation_T!$B$4:$C$51,2,FALSE)</f>
        <v>Η5</v>
      </c>
      <c r="E4151">
        <f>HLOOKUP(C4151,Categorisation_T!$D$1:$DH$4,4,FALSE)</f>
        <v>10.5</v>
      </c>
      <c r="F4151" t="str">
        <f t="shared" si="194"/>
        <v>10.5-Η5</v>
      </c>
      <c r="G4151">
        <f>VLOOKUP($B4151,Categorisation_T_Score!$B$1:$DH$51,$C4151+2,FALSE)</f>
        <v>0</v>
      </c>
      <c r="H4151">
        <f>IFERROR(VLOOKUP(G4151,ScoreCards!$C$3:$F$6,4),0)</f>
        <v>0</v>
      </c>
    </row>
    <row r="4152" spans="2:8">
      <c r="B4152">
        <f t="shared" si="195"/>
        <v>42</v>
      </c>
      <c r="C4152">
        <f t="shared" si="196"/>
        <v>7</v>
      </c>
      <c r="D4152" t="str">
        <f>VLOOKUP(B4152,Categorisation_T!$B$4:$C$51,2,FALSE)</f>
        <v>Η5</v>
      </c>
      <c r="E4152">
        <f>HLOOKUP(C4152,Categorisation_T!$D$1:$DH$4,4,FALSE)</f>
        <v>10.6</v>
      </c>
      <c r="F4152" t="str">
        <f t="shared" si="194"/>
        <v>10.6-Η5</v>
      </c>
      <c r="G4152">
        <f>VLOOKUP($B4152,Categorisation_T_Score!$B$1:$DH$51,$C4152+2,FALSE)</f>
        <v>0</v>
      </c>
      <c r="H4152">
        <f>IFERROR(VLOOKUP(G4152,ScoreCards!$C$3:$F$6,4),0)</f>
        <v>0</v>
      </c>
    </row>
    <row r="4153" spans="2:8">
      <c r="B4153">
        <f t="shared" si="195"/>
        <v>42</v>
      </c>
      <c r="C4153">
        <f t="shared" si="196"/>
        <v>8</v>
      </c>
      <c r="D4153" t="str">
        <f>VLOOKUP(B4153,Categorisation_T!$B$4:$C$51,2,FALSE)</f>
        <v>Η5</v>
      </c>
      <c r="E4153">
        <f>HLOOKUP(C4153,Categorisation_T!$D$1:$DH$4,4,FALSE)</f>
        <v>10.7</v>
      </c>
      <c r="F4153" t="str">
        <f t="shared" si="194"/>
        <v>10.7-Η5</v>
      </c>
      <c r="G4153">
        <f>VLOOKUP($B4153,Categorisation_T_Score!$B$1:$DH$51,$C4153+2,FALSE)</f>
        <v>0</v>
      </c>
      <c r="H4153">
        <f>IFERROR(VLOOKUP(G4153,ScoreCards!$C$3:$F$6,4),0)</f>
        <v>0</v>
      </c>
    </row>
    <row r="4154" spans="2:8">
      <c r="B4154">
        <f t="shared" si="195"/>
        <v>42</v>
      </c>
      <c r="C4154">
        <f t="shared" si="196"/>
        <v>9</v>
      </c>
      <c r="D4154" t="str">
        <f>VLOOKUP(B4154,Categorisation_T!$B$4:$C$51,2,FALSE)</f>
        <v>Η5</v>
      </c>
      <c r="E4154">
        <f>HLOOKUP(C4154,Categorisation_T!$D$1:$DH$4,4,FALSE)</f>
        <v>10.8</v>
      </c>
      <c r="F4154" t="str">
        <f t="shared" si="194"/>
        <v>10.8-Η5</v>
      </c>
      <c r="G4154">
        <f>VLOOKUP($B4154,Categorisation_T_Score!$B$1:$DH$51,$C4154+2,FALSE)</f>
        <v>0</v>
      </c>
      <c r="H4154">
        <f>IFERROR(VLOOKUP(G4154,ScoreCards!$C$3:$F$6,4),0)</f>
        <v>0</v>
      </c>
    </row>
    <row r="4155" spans="2:8">
      <c r="B4155">
        <f t="shared" si="195"/>
        <v>42</v>
      </c>
      <c r="C4155">
        <f t="shared" si="196"/>
        <v>10</v>
      </c>
      <c r="D4155" t="str">
        <f>VLOOKUP(B4155,Categorisation_T!$B$4:$C$51,2,FALSE)</f>
        <v>Η5</v>
      </c>
      <c r="E4155">
        <f>HLOOKUP(C4155,Categorisation_T!$D$1:$DH$4,4,FALSE)</f>
        <v>10.9</v>
      </c>
      <c r="F4155" t="str">
        <f t="shared" si="194"/>
        <v>10.9-Η5</v>
      </c>
      <c r="G4155">
        <f>VLOOKUP($B4155,Categorisation_T_Score!$B$1:$DH$51,$C4155+2,FALSE)</f>
        <v>0</v>
      </c>
      <c r="H4155">
        <f>IFERROR(VLOOKUP(G4155,ScoreCards!$C$3:$F$6,4),0)</f>
        <v>0</v>
      </c>
    </row>
    <row r="4156" spans="2:8">
      <c r="B4156">
        <f t="shared" si="195"/>
        <v>42</v>
      </c>
      <c r="C4156">
        <f t="shared" si="196"/>
        <v>11</v>
      </c>
      <c r="D4156" t="str">
        <f>VLOOKUP(B4156,Categorisation_T!$B$4:$C$51,2,FALSE)</f>
        <v>Η5</v>
      </c>
      <c r="E4156">
        <f>HLOOKUP(C4156,Categorisation_T!$D$1:$DH$4,4,FALSE)</f>
        <v>11</v>
      </c>
      <c r="F4156" t="str">
        <f t="shared" si="194"/>
        <v>11-Η5</v>
      </c>
      <c r="G4156">
        <f>VLOOKUP($B4156,Categorisation_T_Score!$B$1:$DH$51,$C4156+2,FALSE)</f>
        <v>0</v>
      </c>
      <c r="H4156">
        <f>IFERROR(VLOOKUP(G4156,ScoreCards!$C$3:$F$6,4),0)</f>
        <v>0</v>
      </c>
    </row>
    <row r="4157" spans="2:8">
      <c r="B4157">
        <f t="shared" si="195"/>
        <v>42</v>
      </c>
      <c r="C4157">
        <f t="shared" si="196"/>
        <v>12</v>
      </c>
      <c r="D4157" t="str">
        <f>VLOOKUP(B4157,Categorisation_T!$B$4:$C$51,2,FALSE)</f>
        <v>Η5</v>
      </c>
      <c r="E4157">
        <f>HLOOKUP(C4157,Categorisation_T!$D$1:$DH$4,4,FALSE)</f>
        <v>36</v>
      </c>
      <c r="F4157" t="str">
        <f t="shared" si="194"/>
        <v>36-Η5</v>
      </c>
      <c r="G4157">
        <f>VLOOKUP($B4157,Categorisation_T_Score!$B$1:$DH$51,$C4157+2,FALSE)</f>
        <v>0</v>
      </c>
      <c r="H4157">
        <f>IFERROR(VLOOKUP(G4157,ScoreCards!$C$3:$F$6,4),0)</f>
        <v>0</v>
      </c>
    </row>
    <row r="4158" spans="2:8">
      <c r="B4158">
        <f t="shared" si="195"/>
        <v>42</v>
      </c>
      <c r="C4158">
        <f t="shared" si="196"/>
        <v>13</v>
      </c>
      <c r="D4158" t="str">
        <f>VLOOKUP(B4158,Categorisation_T!$B$4:$C$51,2,FALSE)</f>
        <v>Η5</v>
      </c>
      <c r="E4158" t="str">
        <f>HLOOKUP(C4158,Categorisation_T!$D$1:$DH$4,4,FALSE)</f>
        <v>B</v>
      </c>
      <c r="F4158" t="str">
        <f t="shared" si="194"/>
        <v>B-Η5</v>
      </c>
      <c r="G4158">
        <f>VLOOKUP($B4158,Categorisation_T_Score!$B$1:$DH$51,$C4158+2,FALSE)</f>
        <v>0</v>
      </c>
      <c r="H4158">
        <f>IFERROR(VLOOKUP(G4158,ScoreCards!$C$3:$F$6,4),0)</f>
        <v>0</v>
      </c>
    </row>
    <row r="4159" spans="2:8">
      <c r="B4159">
        <f t="shared" si="195"/>
        <v>42</v>
      </c>
      <c r="C4159">
        <f t="shared" si="196"/>
        <v>14</v>
      </c>
      <c r="D4159" t="str">
        <f>VLOOKUP(B4159,Categorisation_T!$B$4:$C$51,2,FALSE)</f>
        <v>Η5</v>
      </c>
      <c r="E4159">
        <f>HLOOKUP(C4159,Categorisation_T!$D$1:$DH$4,4,FALSE)</f>
        <v>12</v>
      </c>
      <c r="F4159" t="str">
        <f t="shared" si="194"/>
        <v>12-Η5</v>
      </c>
      <c r="G4159">
        <f>VLOOKUP($B4159,Categorisation_T_Score!$B$1:$DH$51,$C4159+2,FALSE)</f>
        <v>0</v>
      </c>
      <c r="H4159">
        <f>IFERROR(VLOOKUP(G4159,ScoreCards!$C$3:$F$6,4),0)</f>
        <v>0</v>
      </c>
    </row>
    <row r="4160" spans="2:8">
      <c r="B4160">
        <f t="shared" si="195"/>
        <v>42</v>
      </c>
      <c r="C4160">
        <f t="shared" si="196"/>
        <v>15</v>
      </c>
      <c r="D4160" t="str">
        <f>VLOOKUP(B4160,Categorisation_T!$B$4:$C$51,2,FALSE)</f>
        <v>Η5</v>
      </c>
      <c r="E4160" t="str">
        <f>HLOOKUP(C4160,Categorisation_T!$D$1:$DH$4,4,FALSE)</f>
        <v>C</v>
      </c>
      <c r="F4160" t="str">
        <f t="shared" si="194"/>
        <v>C-Η5</v>
      </c>
      <c r="G4160">
        <f>VLOOKUP($B4160,Categorisation_T_Score!$B$1:$DH$51,$C4160+2,FALSE)</f>
        <v>0</v>
      </c>
      <c r="H4160">
        <f>IFERROR(VLOOKUP(G4160,ScoreCards!$C$3:$F$6,4),0)</f>
        <v>0</v>
      </c>
    </row>
    <row r="4161" spans="2:8">
      <c r="B4161">
        <f t="shared" si="195"/>
        <v>42</v>
      </c>
      <c r="C4161">
        <f t="shared" si="196"/>
        <v>16</v>
      </c>
      <c r="D4161" t="str">
        <f>VLOOKUP(B4161,Categorisation_T!$B$4:$C$51,2,FALSE)</f>
        <v>Η5</v>
      </c>
      <c r="E4161">
        <f>HLOOKUP(C4161,Categorisation_T!$D$1:$DH$4,4,FALSE)</f>
        <v>13.1</v>
      </c>
      <c r="F4161" t="str">
        <f t="shared" si="194"/>
        <v>13.1-Η5</v>
      </c>
      <c r="G4161">
        <f>VLOOKUP($B4161,Categorisation_T_Score!$B$1:$DH$51,$C4161+2,FALSE)</f>
        <v>0</v>
      </c>
      <c r="H4161">
        <f>IFERROR(VLOOKUP(G4161,ScoreCards!$C$3:$F$6,4),0)</f>
        <v>0</v>
      </c>
    </row>
    <row r="4162" spans="2:8">
      <c r="B4162">
        <f t="shared" si="195"/>
        <v>42</v>
      </c>
      <c r="C4162">
        <f t="shared" si="196"/>
        <v>17</v>
      </c>
      <c r="D4162" t="str">
        <f>VLOOKUP(B4162,Categorisation_T!$B$4:$C$51,2,FALSE)</f>
        <v>Η5</v>
      </c>
      <c r="E4162">
        <f>HLOOKUP(C4162,Categorisation_T!$D$1:$DH$4,4,FALSE)</f>
        <v>13.2</v>
      </c>
      <c r="F4162" t="str">
        <f t="shared" si="194"/>
        <v>13.2-Η5</v>
      </c>
      <c r="G4162">
        <f>VLOOKUP($B4162,Categorisation_T_Score!$B$1:$DH$51,$C4162+2,FALSE)</f>
        <v>0</v>
      </c>
      <c r="H4162">
        <f>IFERROR(VLOOKUP(G4162,ScoreCards!$C$3:$F$6,4),0)</f>
        <v>0</v>
      </c>
    </row>
    <row r="4163" spans="2:8">
      <c r="B4163">
        <f t="shared" si="195"/>
        <v>42</v>
      </c>
      <c r="C4163">
        <f t="shared" si="196"/>
        <v>18</v>
      </c>
      <c r="D4163" t="str">
        <f>VLOOKUP(B4163,Categorisation_T!$B$4:$C$51,2,FALSE)</f>
        <v>Η5</v>
      </c>
      <c r="E4163">
        <f>HLOOKUP(C4163,Categorisation_T!$D$1:$DH$4,4,FALSE)</f>
        <v>13.3</v>
      </c>
      <c r="F4163" t="str">
        <f t="shared" si="194"/>
        <v>13.3-Η5</v>
      </c>
      <c r="G4163">
        <f>VLOOKUP($B4163,Categorisation_T_Score!$B$1:$DH$51,$C4163+2,FALSE)</f>
        <v>0</v>
      </c>
      <c r="H4163">
        <f>IFERROR(VLOOKUP(G4163,ScoreCards!$C$3:$F$6,4),0)</f>
        <v>0</v>
      </c>
    </row>
    <row r="4164" spans="2:8">
      <c r="B4164">
        <f t="shared" si="195"/>
        <v>42</v>
      </c>
      <c r="C4164">
        <f t="shared" si="196"/>
        <v>19</v>
      </c>
      <c r="D4164" t="str">
        <f>VLOOKUP(B4164,Categorisation_T!$B$4:$C$51,2,FALSE)</f>
        <v>Η5</v>
      </c>
      <c r="E4164">
        <f>HLOOKUP(C4164,Categorisation_T!$D$1:$DH$4,4,FALSE)</f>
        <v>13.9</v>
      </c>
      <c r="F4164" t="str">
        <f t="shared" si="194"/>
        <v>13.9-Η5</v>
      </c>
      <c r="G4164">
        <f>VLOOKUP($B4164,Categorisation_T_Score!$B$1:$DH$51,$C4164+2,FALSE)</f>
        <v>0</v>
      </c>
      <c r="H4164">
        <f>IFERROR(VLOOKUP(G4164,ScoreCards!$C$3:$F$6,4),0)</f>
        <v>0</v>
      </c>
    </row>
    <row r="4165" spans="2:8">
      <c r="B4165">
        <f t="shared" si="195"/>
        <v>42</v>
      </c>
      <c r="C4165">
        <f t="shared" si="196"/>
        <v>20</v>
      </c>
      <c r="D4165" t="str">
        <f>VLOOKUP(B4165,Categorisation_T!$B$4:$C$51,2,FALSE)</f>
        <v>Η5</v>
      </c>
      <c r="E4165">
        <f>HLOOKUP(C4165,Categorisation_T!$D$1:$DH$4,4,FALSE)</f>
        <v>14.1</v>
      </c>
      <c r="F4165" t="str">
        <f t="shared" ref="F4165:F4228" si="197">E4165&amp;"-"&amp;D4165</f>
        <v>14.1-Η5</v>
      </c>
      <c r="G4165">
        <f>VLOOKUP($B4165,Categorisation_T_Score!$B$1:$DH$51,$C4165+2,FALSE)</f>
        <v>0</v>
      </c>
      <c r="H4165">
        <f>IFERROR(VLOOKUP(G4165,ScoreCards!$C$3:$F$6,4),0)</f>
        <v>0</v>
      </c>
    </row>
    <row r="4166" spans="2:8">
      <c r="B4166">
        <f t="shared" si="195"/>
        <v>42</v>
      </c>
      <c r="C4166">
        <f t="shared" si="196"/>
        <v>21</v>
      </c>
      <c r="D4166" t="str">
        <f>VLOOKUP(B4166,Categorisation_T!$B$4:$C$51,2,FALSE)</f>
        <v>Η5</v>
      </c>
      <c r="E4166">
        <f>HLOOKUP(C4166,Categorisation_T!$D$1:$DH$4,4,FALSE)</f>
        <v>14.2</v>
      </c>
      <c r="F4166" t="str">
        <f t="shared" si="197"/>
        <v>14.2-Η5</v>
      </c>
      <c r="G4166">
        <f>VLOOKUP($B4166,Categorisation_T_Score!$B$1:$DH$51,$C4166+2,FALSE)</f>
        <v>0</v>
      </c>
      <c r="H4166">
        <f>IFERROR(VLOOKUP(G4166,ScoreCards!$C$3:$F$6,4),0)</f>
        <v>0</v>
      </c>
    </row>
    <row r="4167" spans="2:8">
      <c r="B4167">
        <f t="shared" si="195"/>
        <v>42</v>
      </c>
      <c r="C4167">
        <f t="shared" si="196"/>
        <v>22</v>
      </c>
      <c r="D4167" t="str">
        <f>VLOOKUP(B4167,Categorisation_T!$B$4:$C$51,2,FALSE)</f>
        <v>Η5</v>
      </c>
      <c r="E4167">
        <f>HLOOKUP(C4167,Categorisation_T!$D$1:$DH$4,4,FALSE)</f>
        <v>14.3</v>
      </c>
      <c r="F4167" t="str">
        <f t="shared" si="197"/>
        <v>14.3-Η5</v>
      </c>
      <c r="G4167">
        <f>VLOOKUP($B4167,Categorisation_T_Score!$B$1:$DH$51,$C4167+2,FALSE)</f>
        <v>0</v>
      </c>
      <c r="H4167">
        <f>IFERROR(VLOOKUP(G4167,ScoreCards!$C$3:$F$6,4),0)</f>
        <v>0</v>
      </c>
    </row>
    <row r="4168" spans="2:8">
      <c r="B4168">
        <f t="shared" si="195"/>
        <v>42</v>
      </c>
      <c r="C4168">
        <f t="shared" si="196"/>
        <v>23</v>
      </c>
      <c r="D4168" t="str">
        <f>VLOOKUP(B4168,Categorisation_T!$B$4:$C$51,2,FALSE)</f>
        <v>Η5</v>
      </c>
      <c r="E4168">
        <f>HLOOKUP(C4168,Categorisation_T!$D$1:$DH$4,4,FALSE)</f>
        <v>15.1</v>
      </c>
      <c r="F4168" t="str">
        <f t="shared" si="197"/>
        <v>15.1-Η5</v>
      </c>
      <c r="G4168">
        <f>VLOOKUP($B4168,Categorisation_T_Score!$B$1:$DH$51,$C4168+2,FALSE)</f>
        <v>0</v>
      </c>
      <c r="H4168">
        <f>IFERROR(VLOOKUP(G4168,ScoreCards!$C$3:$F$6,4),0)</f>
        <v>0</v>
      </c>
    </row>
    <row r="4169" spans="2:8">
      <c r="B4169">
        <f t="shared" si="195"/>
        <v>42</v>
      </c>
      <c r="C4169">
        <f t="shared" si="196"/>
        <v>24</v>
      </c>
      <c r="D4169" t="str">
        <f>VLOOKUP(B4169,Categorisation_T!$B$4:$C$51,2,FALSE)</f>
        <v>Η5</v>
      </c>
      <c r="E4169">
        <f>HLOOKUP(C4169,Categorisation_T!$D$1:$DH$4,4,FALSE)</f>
        <v>15.2</v>
      </c>
      <c r="F4169" t="str">
        <f t="shared" si="197"/>
        <v>15.2-Η5</v>
      </c>
      <c r="G4169">
        <f>VLOOKUP($B4169,Categorisation_T_Score!$B$1:$DH$51,$C4169+2,FALSE)</f>
        <v>0</v>
      </c>
      <c r="H4169">
        <f>IFERROR(VLOOKUP(G4169,ScoreCards!$C$3:$F$6,4),0)</f>
        <v>0</v>
      </c>
    </row>
    <row r="4170" spans="2:8">
      <c r="B4170">
        <f t="shared" si="195"/>
        <v>42</v>
      </c>
      <c r="C4170">
        <f t="shared" si="196"/>
        <v>25</v>
      </c>
      <c r="D4170" t="str">
        <f>VLOOKUP(B4170,Categorisation_T!$B$4:$C$51,2,FALSE)</f>
        <v>Η5</v>
      </c>
      <c r="E4170">
        <f>HLOOKUP(C4170,Categorisation_T!$D$1:$DH$4,4,FALSE)</f>
        <v>96.01</v>
      </c>
      <c r="F4170" t="str">
        <f t="shared" si="197"/>
        <v>96.01-Η5</v>
      </c>
      <c r="G4170">
        <f>VLOOKUP($B4170,Categorisation_T_Score!$B$1:$DH$51,$C4170+2,FALSE)</f>
        <v>0</v>
      </c>
      <c r="H4170">
        <f>IFERROR(VLOOKUP(G4170,ScoreCards!$C$3:$F$6,4),0)</f>
        <v>0</v>
      </c>
    </row>
    <row r="4171" spans="2:8">
      <c r="B4171">
        <f t="shared" si="195"/>
        <v>42</v>
      </c>
      <c r="C4171">
        <f t="shared" si="196"/>
        <v>26</v>
      </c>
      <c r="D4171" t="str">
        <f>VLOOKUP(B4171,Categorisation_T!$B$4:$C$51,2,FALSE)</f>
        <v>Η5</v>
      </c>
      <c r="E4171" t="str">
        <f>HLOOKUP(C4171,Categorisation_T!$D$1:$DH$4,4,FALSE)</f>
        <v>D</v>
      </c>
      <c r="F4171" t="str">
        <f t="shared" si="197"/>
        <v>D-Η5</v>
      </c>
      <c r="G4171">
        <f>VLOOKUP($B4171,Categorisation_T_Score!$B$1:$DH$51,$C4171+2,FALSE)</f>
        <v>0</v>
      </c>
      <c r="H4171">
        <f>IFERROR(VLOOKUP(G4171,ScoreCards!$C$3:$F$6,4),0)</f>
        <v>0</v>
      </c>
    </row>
    <row r="4172" spans="2:8">
      <c r="B4172">
        <f t="shared" si="195"/>
        <v>42</v>
      </c>
      <c r="C4172">
        <f t="shared" si="196"/>
        <v>27</v>
      </c>
      <c r="D4172" t="str">
        <f>VLOOKUP(B4172,Categorisation_T!$B$4:$C$51,2,FALSE)</f>
        <v>Η5</v>
      </c>
      <c r="E4172">
        <f>HLOOKUP(C4172,Categorisation_T!$D$1:$DH$4,4,FALSE)</f>
        <v>16.100000000000001</v>
      </c>
      <c r="F4172" t="str">
        <f t="shared" si="197"/>
        <v>16.1-Η5</v>
      </c>
      <c r="G4172">
        <f>VLOOKUP($B4172,Categorisation_T_Score!$B$1:$DH$51,$C4172+2,FALSE)</f>
        <v>0</v>
      </c>
      <c r="H4172">
        <f>IFERROR(VLOOKUP(G4172,ScoreCards!$C$3:$F$6,4),0)</f>
        <v>0</v>
      </c>
    </row>
    <row r="4173" spans="2:8">
      <c r="B4173">
        <f t="shared" si="195"/>
        <v>42</v>
      </c>
      <c r="C4173">
        <f t="shared" si="196"/>
        <v>28</v>
      </c>
      <c r="D4173" t="str">
        <f>VLOOKUP(B4173,Categorisation_T!$B$4:$C$51,2,FALSE)</f>
        <v>Η5</v>
      </c>
      <c r="E4173">
        <f>HLOOKUP(C4173,Categorisation_T!$D$1:$DH$4,4,FALSE)</f>
        <v>16.2</v>
      </c>
      <c r="F4173" t="str">
        <f t="shared" si="197"/>
        <v>16.2-Η5</v>
      </c>
      <c r="G4173">
        <f>VLOOKUP($B4173,Categorisation_T_Score!$B$1:$DH$51,$C4173+2,FALSE)</f>
        <v>0</v>
      </c>
      <c r="H4173">
        <f>IFERROR(VLOOKUP(G4173,ScoreCards!$C$3:$F$6,4),0)</f>
        <v>0</v>
      </c>
    </row>
    <row r="4174" spans="2:8">
      <c r="B4174">
        <f t="shared" si="195"/>
        <v>42</v>
      </c>
      <c r="C4174">
        <f t="shared" si="196"/>
        <v>29</v>
      </c>
      <c r="D4174" t="str">
        <f>VLOOKUP(B4174,Categorisation_T!$B$4:$C$51,2,FALSE)</f>
        <v>Η5</v>
      </c>
      <c r="E4174">
        <f>HLOOKUP(C4174,Categorisation_T!$D$1:$DH$4,4,FALSE)</f>
        <v>17.100000000000001</v>
      </c>
      <c r="F4174" t="str">
        <f t="shared" si="197"/>
        <v>17.1-Η5</v>
      </c>
      <c r="G4174">
        <f>VLOOKUP($B4174,Categorisation_T_Score!$B$1:$DH$51,$C4174+2,FALSE)</f>
        <v>0</v>
      </c>
      <c r="H4174">
        <f>IFERROR(VLOOKUP(G4174,ScoreCards!$C$3:$F$6,4),0)</f>
        <v>0</v>
      </c>
    </row>
    <row r="4175" spans="2:8">
      <c r="B4175">
        <f t="shared" si="195"/>
        <v>42</v>
      </c>
      <c r="C4175">
        <f t="shared" si="196"/>
        <v>30</v>
      </c>
      <c r="D4175" t="str">
        <f>VLOOKUP(B4175,Categorisation_T!$B$4:$C$51,2,FALSE)</f>
        <v>Η5</v>
      </c>
      <c r="E4175">
        <f>HLOOKUP(C4175,Categorisation_T!$D$1:$DH$4,4,FALSE)</f>
        <v>17.2</v>
      </c>
      <c r="F4175" t="str">
        <f t="shared" si="197"/>
        <v>17.2-Η5</v>
      </c>
      <c r="G4175">
        <f>VLOOKUP($B4175,Categorisation_T_Score!$B$1:$DH$51,$C4175+2,FALSE)</f>
        <v>0</v>
      </c>
      <c r="H4175">
        <f>IFERROR(VLOOKUP(G4175,ScoreCards!$C$3:$F$6,4),0)</f>
        <v>0</v>
      </c>
    </row>
    <row r="4176" spans="2:8">
      <c r="B4176">
        <f t="shared" si="195"/>
        <v>42</v>
      </c>
      <c r="C4176">
        <f t="shared" si="196"/>
        <v>31</v>
      </c>
      <c r="D4176" t="str">
        <f>VLOOKUP(B4176,Categorisation_T!$B$4:$C$51,2,FALSE)</f>
        <v>Η5</v>
      </c>
      <c r="E4176">
        <f>HLOOKUP(C4176,Categorisation_T!$D$1:$DH$4,4,FALSE)</f>
        <v>18.100000000000001</v>
      </c>
      <c r="F4176" t="str">
        <f t="shared" si="197"/>
        <v>18.1-Η5</v>
      </c>
      <c r="G4176">
        <f>VLOOKUP($B4176,Categorisation_T_Score!$B$1:$DH$51,$C4176+2,FALSE)</f>
        <v>0</v>
      </c>
      <c r="H4176">
        <f>IFERROR(VLOOKUP(G4176,ScoreCards!$C$3:$F$6,4),0)</f>
        <v>0</v>
      </c>
    </row>
    <row r="4177" spans="2:8">
      <c r="B4177">
        <f t="shared" si="195"/>
        <v>42</v>
      </c>
      <c r="C4177">
        <f t="shared" si="196"/>
        <v>32</v>
      </c>
      <c r="D4177" t="str">
        <f>VLOOKUP(B4177,Categorisation_T!$B$4:$C$51,2,FALSE)</f>
        <v>Η5</v>
      </c>
      <c r="E4177" t="str">
        <f>HLOOKUP(C4177,Categorisation_T!$D$1:$DH$4,4,FALSE)</f>
        <v>E</v>
      </c>
      <c r="F4177" t="str">
        <f t="shared" si="197"/>
        <v>E-Η5</v>
      </c>
      <c r="G4177" t="str">
        <f>VLOOKUP($B4177,Categorisation_T_Score!$B$1:$DH$51,$C4177+2,FALSE)</f>
        <v>P2</v>
      </c>
      <c r="H4177">
        <f>IFERROR(VLOOKUP(G4177,ScoreCards!$C$3:$F$6,4),0)</f>
        <v>0</v>
      </c>
    </row>
    <row r="4178" spans="2:8">
      <c r="B4178">
        <f t="shared" si="195"/>
        <v>42</v>
      </c>
      <c r="C4178">
        <f t="shared" si="196"/>
        <v>33</v>
      </c>
      <c r="D4178" t="str">
        <f>VLOOKUP(B4178,Categorisation_T!$B$4:$C$51,2,FALSE)</f>
        <v>Η5</v>
      </c>
      <c r="E4178">
        <f>HLOOKUP(C4178,Categorisation_T!$D$1:$DH$4,4,FALSE)</f>
        <v>19.100000000000001</v>
      </c>
      <c r="F4178" t="str">
        <f t="shared" si="197"/>
        <v>19.1-Η5</v>
      </c>
      <c r="G4178" t="str">
        <f>VLOOKUP($B4178,Categorisation_T_Score!$B$1:$DH$51,$C4178+2,FALSE)</f>
        <v>P2</v>
      </c>
      <c r="H4178">
        <f>IFERROR(VLOOKUP(G4178,ScoreCards!$C$3:$F$6,4),0)</f>
        <v>0</v>
      </c>
    </row>
    <row r="4179" spans="2:8">
      <c r="B4179">
        <f t="shared" si="195"/>
        <v>42</v>
      </c>
      <c r="C4179">
        <f t="shared" si="196"/>
        <v>34</v>
      </c>
      <c r="D4179" t="str">
        <f>VLOOKUP(B4179,Categorisation_T!$B$4:$C$51,2,FALSE)</f>
        <v>Η5</v>
      </c>
      <c r="E4179">
        <f>HLOOKUP(C4179,Categorisation_T!$D$1:$DH$4,4,FALSE)</f>
        <v>20.100000000000001</v>
      </c>
      <c r="F4179" t="str">
        <f t="shared" si="197"/>
        <v>20.1-Η5</v>
      </c>
      <c r="G4179" t="str">
        <f>VLOOKUP($B4179,Categorisation_T_Score!$B$1:$DH$51,$C4179+2,FALSE)</f>
        <v>P2</v>
      </c>
      <c r="H4179">
        <f>IFERROR(VLOOKUP(G4179,ScoreCards!$C$3:$F$6,4),0)</f>
        <v>0</v>
      </c>
    </row>
    <row r="4180" spans="2:8">
      <c r="B4180">
        <f t="shared" si="195"/>
        <v>42</v>
      </c>
      <c r="C4180">
        <f t="shared" si="196"/>
        <v>35</v>
      </c>
      <c r="D4180" t="str">
        <f>VLOOKUP(B4180,Categorisation_T!$B$4:$C$51,2,FALSE)</f>
        <v>Η5</v>
      </c>
      <c r="E4180">
        <f>HLOOKUP(C4180,Categorisation_T!$D$1:$DH$4,4,FALSE)</f>
        <v>20.2</v>
      </c>
      <c r="F4180" t="str">
        <f t="shared" si="197"/>
        <v>20.2-Η5</v>
      </c>
      <c r="G4180" t="str">
        <f>VLOOKUP($B4180,Categorisation_T_Score!$B$1:$DH$51,$C4180+2,FALSE)</f>
        <v>P2</v>
      </c>
      <c r="H4180">
        <f>IFERROR(VLOOKUP(G4180,ScoreCards!$C$3:$F$6,4),0)</f>
        <v>0</v>
      </c>
    </row>
    <row r="4181" spans="2:8">
      <c r="B4181">
        <f t="shared" si="195"/>
        <v>42</v>
      </c>
      <c r="C4181">
        <f t="shared" si="196"/>
        <v>36</v>
      </c>
      <c r="D4181" t="str">
        <f>VLOOKUP(B4181,Categorisation_T!$B$4:$C$51,2,FALSE)</f>
        <v>Η5</v>
      </c>
      <c r="E4181">
        <f>HLOOKUP(C4181,Categorisation_T!$D$1:$DH$4,4,FALSE)</f>
        <v>20.3</v>
      </c>
      <c r="F4181" t="str">
        <f t="shared" si="197"/>
        <v>20.3-Η5</v>
      </c>
      <c r="G4181" t="str">
        <f>VLOOKUP($B4181,Categorisation_T_Score!$B$1:$DH$51,$C4181+2,FALSE)</f>
        <v>P2</v>
      </c>
      <c r="H4181">
        <f>IFERROR(VLOOKUP(G4181,ScoreCards!$C$3:$F$6,4),0)</f>
        <v>0</v>
      </c>
    </row>
    <row r="4182" spans="2:8">
      <c r="B4182">
        <f t="shared" si="195"/>
        <v>42</v>
      </c>
      <c r="C4182">
        <f t="shared" si="196"/>
        <v>37</v>
      </c>
      <c r="D4182" t="str">
        <f>VLOOKUP(B4182,Categorisation_T!$B$4:$C$51,2,FALSE)</f>
        <v>Η5</v>
      </c>
      <c r="E4182">
        <f>HLOOKUP(C4182,Categorisation_T!$D$1:$DH$4,4,FALSE)</f>
        <v>20.399999999999999</v>
      </c>
      <c r="F4182" t="str">
        <f t="shared" si="197"/>
        <v>20.4-Η5</v>
      </c>
      <c r="G4182" t="str">
        <f>VLOOKUP($B4182,Categorisation_T_Score!$B$1:$DH$51,$C4182+2,FALSE)</f>
        <v>P2</v>
      </c>
      <c r="H4182">
        <f>IFERROR(VLOOKUP(G4182,ScoreCards!$C$3:$F$6,4),0)</f>
        <v>0</v>
      </c>
    </row>
    <row r="4183" spans="2:8">
      <c r="B4183">
        <f t="shared" si="195"/>
        <v>42</v>
      </c>
      <c r="C4183">
        <f t="shared" si="196"/>
        <v>38</v>
      </c>
      <c r="D4183" t="str">
        <f>VLOOKUP(B4183,Categorisation_T!$B$4:$C$51,2,FALSE)</f>
        <v>Η5</v>
      </c>
      <c r="E4183">
        <f>HLOOKUP(C4183,Categorisation_T!$D$1:$DH$4,4,FALSE)</f>
        <v>20.5</v>
      </c>
      <c r="F4183" t="str">
        <f t="shared" si="197"/>
        <v>20.5-Η5</v>
      </c>
      <c r="G4183" t="str">
        <f>VLOOKUP($B4183,Categorisation_T_Score!$B$1:$DH$51,$C4183+2,FALSE)</f>
        <v>P2</v>
      </c>
      <c r="H4183">
        <f>IFERROR(VLOOKUP(G4183,ScoreCards!$C$3:$F$6,4),0)</f>
        <v>0</v>
      </c>
    </row>
    <row r="4184" spans="2:8">
      <c r="B4184">
        <f t="shared" si="195"/>
        <v>42</v>
      </c>
      <c r="C4184">
        <f t="shared" si="196"/>
        <v>39</v>
      </c>
      <c r="D4184" t="str">
        <f>VLOOKUP(B4184,Categorisation_T!$B$4:$C$51,2,FALSE)</f>
        <v>Η5</v>
      </c>
      <c r="E4184">
        <f>HLOOKUP(C4184,Categorisation_T!$D$1:$DH$4,4,FALSE)</f>
        <v>20.6</v>
      </c>
      <c r="F4184" t="str">
        <f t="shared" si="197"/>
        <v>20.6-Η5</v>
      </c>
      <c r="G4184" t="str">
        <f>VLOOKUP($B4184,Categorisation_T_Score!$B$1:$DH$51,$C4184+2,FALSE)</f>
        <v>P2</v>
      </c>
      <c r="H4184">
        <f>IFERROR(VLOOKUP(G4184,ScoreCards!$C$3:$F$6,4),0)</f>
        <v>0</v>
      </c>
    </row>
    <row r="4185" spans="2:8">
      <c r="B4185">
        <f t="shared" si="195"/>
        <v>42</v>
      </c>
      <c r="C4185">
        <f t="shared" si="196"/>
        <v>40</v>
      </c>
      <c r="D4185" t="str">
        <f>VLOOKUP(B4185,Categorisation_T!$B$4:$C$51,2,FALSE)</f>
        <v>Η5</v>
      </c>
      <c r="E4185">
        <f>HLOOKUP(C4185,Categorisation_T!$D$1:$DH$4,4,FALSE)</f>
        <v>21.1</v>
      </c>
      <c r="F4185" t="str">
        <f t="shared" si="197"/>
        <v>21.1-Η5</v>
      </c>
      <c r="G4185" t="str">
        <f>VLOOKUP($B4185,Categorisation_T_Score!$B$1:$DH$51,$C4185+2,FALSE)</f>
        <v>P2</v>
      </c>
      <c r="H4185">
        <f>IFERROR(VLOOKUP(G4185,ScoreCards!$C$3:$F$6,4),0)</f>
        <v>0</v>
      </c>
    </row>
    <row r="4186" spans="2:8">
      <c r="B4186">
        <f t="shared" si="195"/>
        <v>42</v>
      </c>
      <c r="C4186">
        <f t="shared" si="196"/>
        <v>41</v>
      </c>
      <c r="D4186" t="str">
        <f>VLOOKUP(B4186,Categorisation_T!$B$4:$C$51,2,FALSE)</f>
        <v>Η5</v>
      </c>
      <c r="E4186">
        <f>HLOOKUP(C4186,Categorisation_T!$D$1:$DH$4,4,FALSE)</f>
        <v>21.2</v>
      </c>
      <c r="F4186" t="str">
        <f t="shared" si="197"/>
        <v>21.2-Η5</v>
      </c>
      <c r="G4186" t="str">
        <f>VLOOKUP($B4186,Categorisation_T_Score!$B$1:$DH$51,$C4186+2,FALSE)</f>
        <v>P2</v>
      </c>
      <c r="H4186">
        <f>IFERROR(VLOOKUP(G4186,ScoreCards!$C$3:$F$6,4),0)</f>
        <v>0</v>
      </c>
    </row>
    <row r="4187" spans="2:8">
      <c r="B4187">
        <f t="shared" si="195"/>
        <v>42</v>
      </c>
      <c r="C4187">
        <f t="shared" si="196"/>
        <v>42</v>
      </c>
      <c r="D4187" t="str">
        <f>VLOOKUP(B4187,Categorisation_T!$B$4:$C$51,2,FALSE)</f>
        <v>Η5</v>
      </c>
      <c r="E4187">
        <f>HLOOKUP(C4187,Categorisation_T!$D$1:$DH$4,4,FALSE)</f>
        <v>22.1</v>
      </c>
      <c r="F4187" t="str">
        <f t="shared" si="197"/>
        <v>22.1-Η5</v>
      </c>
      <c r="G4187">
        <f>VLOOKUP($B4187,Categorisation_T_Score!$B$1:$DH$51,$C4187+2,FALSE)</f>
        <v>0</v>
      </c>
      <c r="H4187">
        <f>IFERROR(VLOOKUP(G4187,ScoreCards!$C$3:$F$6,4),0)</f>
        <v>0</v>
      </c>
    </row>
    <row r="4188" spans="2:8">
      <c r="B4188">
        <f t="shared" si="195"/>
        <v>42</v>
      </c>
      <c r="C4188">
        <f t="shared" si="196"/>
        <v>43</v>
      </c>
      <c r="D4188" t="str">
        <f>VLOOKUP(B4188,Categorisation_T!$B$4:$C$51,2,FALSE)</f>
        <v>Η5</v>
      </c>
      <c r="E4188">
        <f>HLOOKUP(C4188,Categorisation_T!$D$1:$DH$4,4,FALSE)</f>
        <v>22.2</v>
      </c>
      <c r="F4188" t="str">
        <f t="shared" si="197"/>
        <v>22.2-Η5</v>
      </c>
      <c r="G4188">
        <f>VLOOKUP($B4188,Categorisation_T_Score!$B$1:$DH$51,$C4188+2,FALSE)</f>
        <v>0</v>
      </c>
      <c r="H4188">
        <f>IFERROR(VLOOKUP(G4188,ScoreCards!$C$3:$F$6,4),0)</f>
        <v>0</v>
      </c>
    </row>
    <row r="4189" spans="2:8">
      <c r="B4189">
        <f t="shared" si="195"/>
        <v>42</v>
      </c>
      <c r="C4189">
        <f t="shared" si="196"/>
        <v>44</v>
      </c>
      <c r="D4189" t="str">
        <f>VLOOKUP(B4189,Categorisation_T!$B$4:$C$51,2,FALSE)</f>
        <v>Η5</v>
      </c>
      <c r="E4189" t="str">
        <f>HLOOKUP(C4189,Categorisation_T!$D$1:$DH$4,4,FALSE)</f>
        <v>F</v>
      </c>
      <c r="F4189" t="str">
        <f t="shared" si="197"/>
        <v>F-Η5</v>
      </c>
      <c r="G4189">
        <f>VLOOKUP($B4189,Categorisation_T_Score!$B$1:$DH$51,$C4189+2,FALSE)</f>
        <v>0</v>
      </c>
      <c r="H4189">
        <f>IFERROR(VLOOKUP(G4189,ScoreCards!$C$3:$F$6,4),0)</f>
        <v>0</v>
      </c>
    </row>
    <row r="4190" spans="2:8">
      <c r="B4190">
        <f t="shared" si="195"/>
        <v>42</v>
      </c>
      <c r="C4190">
        <f t="shared" si="196"/>
        <v>45</v>
      </c>
      <c r="D4190" t="str">
        <f>VLOOKUP(B4190,Categorisation_T!$B$4:$C$51,2,FALSE)</f>
        <v>Η5</v>
      </c>
      <c r="E4190">
        <f>HLOOKUP(C4190,Categorisation_T!$D$1:$DH$4,4,FALSE)</f>
        <v>23.1</v>
      </c>
      <c r="F4190" t="str">
        <f t="shared" si="197"/>
        <v>23.1-Η5</v>
      </c>
      <c r="G4190">
        <f>VLOOKUP($B4190,Categorisation_T_Score!$B$1:$DH$51,$C4190+2,FALSE)</f>
        <v>0</v>
      </c>
      <c r="H4190">
        <f>IFERROR(VLOOKUP(G4190,ScoreCards!$C$3:$F$6,4),0)</f>
        <v>0</v>
      </c>
    </row>
    <row r="4191" spans="2:8">
      <c r="B4191">
        <f t="shared" si="195"/>
        <v>42</v>
      </c>
      <c r="C4191">
        <f t="shared" si="196"/>
        <v>46</v>
      </c>
      <c r="D4191" t="str">
        <f>VLOOKUP(B4191,Categorisation_T!$B$4:$C$51,2,FALSE)</f>
        <v>Η5</v>
      </c>
      <c r="E4191">
        <f>HLOOKUP(C4191,Categorisation_T!$D$1:$DH$4,4,FALSE)</f>
        <v>23.2</v>
      </c>
      <c r="F4191" t="str">
        <f t="shared" si="197"/>
        <v>23.2-Η5</v>
      </c>
      <c r="G4191">
        <f>VLOOKUP($B4191,Categorisation_T_Score!$B$1:$DH$51,$C4191+2,FALSE)</f>
        <v>0</v>
      </c>
      <c r="H4191">
        <f>IFERROR(VLOOKUP(G4191,ScoreCards!$C$3:$F$6,4),0)</f>
        <v>0</v>
      </c>
    </row>
    <row r="4192" spans="2:8">
      <c r="B4192">
        <f t="shared" si="195"/>
        <v>42</v>
      </c>
      <c r="C4192">
        <f t="shared" si="196"/>
        <v>47</v>
      </c>
      <c r="D4192" t="str">
        <f>VLOOKUP(B4192,Categorisation_T!$B$4:$C$51,2,FALSE)</f>
        <v>Η5</v>
      </c>
      <c r="E4192">
        <f>HLOOKUP(C4192,Categorisation_T!$D$1:$DH$4,4,FALSE)</f>
        <v>23.3</v>
      </c>
      <c r="F4192" t="str">
        <f t="shared" si="197"/>
        <v>23.3-Η5</v>
      </c>
      <c r="G4192">
        <f>VLOOKUP($B4192,Categorisation_T_Score!$B$1:$DH$51,$C4192+2,FALSE)</f>
        <v>0</v>
      </c>
      <c r="H4192">
        <f>IFERROR(VLOOKUP(G4192,ScoreCards!$C$3:$F$6,4),0)</f>
        <v>0</v>
      </c>
    </row>
    <row r="4193" spans="2:8">
      <c r="B4193">
        <f t="shared" si="195"/>
        <v>42</v>
      </c>
      <c r="C4193">
        <f t="shared" si="196"/>
        <v>48</v>
      </c>
      <c r="D4193" t="str">
        <f>VLOOKUP(B4193,Categorisation_T!$B$4:$C$51,2,FALSE)</f>
        <v>Η5</v>
      </c>
      <c r="E4193">
        <f>HLOOKUP(C4193,Categorisation_T!$D$1:$DH$4,4,FALSE)</f>
        <v>23.4</v>
      </c>
      <c r="F4193" t="str">
        <f t="shared" si="197"/>
        <v>23.4-Η5</v>
      </c>
      <c r="G4193">
        <f>VLOOKUP($B4193,Categorisation_T_Score!$B$1:$DH$51,$C4193+2,FALSE)</f>
        <v>0</v>
      </c>
      <c r="H4193">
        <f>IFERROR(VLOOKUP(G4193,ScoreCards!$C$3:$F$6,4),0)</f>
        <v>0</v>
      </c>
    </row>
    <row r="4194" spans="2:8">
      <c r="B4194">
        <f t="shared" si="195"/>
        <v>42</v>
      </c>
      <c r="C4194">
        <f t="shared" si="196"/>
        <v>49</v>
      </c>
      <c r="D4194" t="str">
        <f>VLOOKUP(B4194,Categorisation_T!$B$4:$C$51,2,FALSE)</f>
        <v>Η5</v>
      </c>
      <c r="E4194">
        <f>HLOOKUP(C4194,Categorisation_T!$D$1:$DH$4,4,FALSE)</f>
        <v>23.5</v>
      </c>
      <c r="F4194" t="str">
        <f t="shared" si="197"/>
        <v>23.5-Η5</v>
      </c>
      <c r="G4194">
        <f>VLOOKUP($B4194,Categorisation_T_Score!$B$1:$DH$51,$C4194+2,FALSE)</f>
        <v>0</v>
      </c>
      <c r="H4194">
        <f>IFERROR(VLOOKUP(G4194,ScoreCards!$C$3:$F$6,4),0)</f>
        <v>0</v>
      </c>
    </row>
    <row r="4195" spans="2:8">
      <c r="B4195">
        <f t="shared" si="195"/>
        <v>42</v>
      </c>
      <c r="C4195">
        <f t="shared" si="196"/>
        <v>50</v>
      </c>
      <c r="D4195" t="str">
        <f>VLOOKUP(B4195,Categorisation_T!$B$4:$C$51,2,FALSE)</f>
        <v>Η5</v>
      </c>
      <c r="E4195">
        <f>HLOOKUP(C4195,Categorisation_T!$D$1:$DH$4,4,FALSE)</f>
        <v>23.6</v>
      </c>
      <c r="F4195" t="str">
        <f t="shared" si="197"/>
        <v>23.6-Η5</v>
      </c>
      <c r="G4195">
        <f>VLOOKUP($B4195,Categorisation_T_Score!$B$1:$DH$51,$C4195+2,FALSE)</f>
        <v>0</v>
      </c>
      <c r="H4195">
        <f>IFERROR(VLOOKUP(G4195,ScoreCards!$C$3:$F$6,4),0)</f>
        <v>0</v>
      </c>
    </row>
    <row r="4196" spans="2:8">
      <c r="B4196">
        <f t="shared" si="195"/>
        <v>42</v>
      </c>
      <c r="C4196">
        <f t="shared" si="196"/>
        <v>51</v>
      </c>
      <c r="D4196" t="str">
        <f>VLOOKUP(B4196,Categorisation_T!$B$4:$C$51,2,FALSE)</f>
        <v>Η5</v>
      </c>
      <c r="E4196">
        <f>HLOOKUP(C4196,Categorisation_T!$D$1:$DH$4,4,FALSE)</f>
        <v>23.7</v>
      </c>
      <c r="F4196" t="str">
        <f t="shared" si="197"/>
        <v>23.7-Η5</v>
      </c>
      <c r="G4196">
        <f>VLOOKUP($B4196,Categorisation_T_Score!$B$1:$DH$51,$C4196+2,FALSE)</f>
        <v>0</v>
      </c>
      <c r="H4196">
        <f>IFERROR(VLOOKUP(G4196,ScoreCards!$C$3:$F$6,4),0)</f>
        <v>0</v>
      </c>
    </row>
    <row r="4197" spans="2:8">
      <c r="B4197">
        <f t="shared" si="195"/>
        <v>42</v>
      </c>
      <c r="C4197">
        <f t="shared" si="196"/>
        <v>52</v>
      </c>
      <c r="D4197" t="str">
        <f>VLOOKUP(B4197,Categorisation_T!$B$4:$C$51,2,FALSE)</f>
        <v>Η5</v>
      </c>
      <c r="E4197">
        <f>HLOOKUP(C4197,Categorisation_T!$D$1:$DH$4,4,FALSE)</f>
        <v>38</v>
      </c>
      <c r="F4197" t="str">
        <f t="shared" si="197"/>
        <v>38-Η5</v>
      </c>
      <c r="G4197">
        <f>VLOOKUP($B4197,Categorisation_T_Score!$B$1:$DH$51,$C4197+2,FALSE)</f>
        <v>0</v>
      </c>
      <c r="H4197">
        <f>IFERROR(VLOOKUP(G4197,ScoreCards!$C$3:$F$6,4),0)</f>
        <v>0</v>
      </c>
    </row>
    <row r="4198" spans="2:8">
      <c r="B4198">
        <f t="shared" si="195"/>
        <v>42</v>
      </c>
      <c r="C4198">
        <f t="shared" si="196"/>
        <v>53</v>
      </c>
      <c r="D4198" t="str">
        <f>VLOOKUP(B4198,Categorisation_T!$B$4:$C$51,2,FALSE)</f>
        <v>Η5</v>
      </c>
      <c r="E4198">
        <f>HLOOKUP(C4198,Categorisation_T!$D$1:$DH$4,4,FALSE)</f>
        <v>39</v>
      </c>
      <c r="F4198" t="str">
        <f t="shared" si="197"/>
        <v>39-Η5</v>
      </c>
      <c r="G4198">
        <f>VLOOKUP($B4198,Categorisation_T_Score!$B$1:$DH$51,$C4198+2,FALSE)</f>
        <v>0</v>
      </c>
      <c r="H4198">
        <f>IFERROR(VLOOKUP(G4198,ScoreCards!$C$3:$F$6,4),0)</f>
        <v>0</v>
      </c>
    </row>
    <row r="4199" spans="2:8">
      <c r="B4199">
        <f t="shared" si="195"/>
        <v>42</v>
      </c>
      <c r="C4199">
        <f t="shared" si="196"/>
        <v>54</v>
      </c>
      <c r="D4199" t="str">
        <f>VLOOKUP(B4199,Categorisation_T!$B$4:$C$51,2,FALSE)</f>
        <v>Η5</v>
      </c>
      <c r="E4199" t="str">
        <f>HLOOKUP(C4199,Categorisation_T!$D$1:$DH$4,4,FALSE)</f>
        <v>G</v>
      </c>
      <c r="F4199" t="str">
        <f t="shared" si="197"/>
        <v>G-Η5</v>
      </c>
      <c r="G4199">
        <f>VLOOKUP($B4199,Categorisation_T_Score!$B$1:$DH$51,$C4199+2,FALSE)</f>
        <v>0</v>
      </c>
      <c r="H4199">
        <f>IFERROR(VLOOKUP(G4199,ScoreCards!$C$3:$F$6,4),0)</f>
        <v>0</v>
      </c>
    </row>
    <row r="4200" spans="2:8">
      <c r="B4200">
        <f t="shared" si="195"/>
        <v>42</v>
      </c>
      <c r="C4200">
        <f t="shared" si="196"/>
        <v>55</v>
      </c>
      <c r="D4200" t="str">
        <f>VLOOKUP(B4200,Categorisation_T!$B$4:$C$51,2,FALSE)</f>
        <v>Η5</v>
      </c>
      <c r="E4200">
        <f>HLOOKUP(C4200,Categorisation_T!$D$1:$DH$4,4,FALSE)</f>
        <v>24.1</v>
      </c>
      <c r="F4200" t="str">
        <f t="shared" si="197"/>
        <v>24.1-Η5</v>
      </c>
      <c r="G4200">
        <f>VLOOKUP($B4200,Categorisation_T_Score!$B$1:$DH$51,$C4200+2,FALSE)</f>
        <v>0</v>
      </c>
      <c r="H4200">
        <f>IFERROR(VLOOKUP(G4200,ScoreCards!$C$3:$F$6,4),0)</f>
        <v>0</v>
      </c>
    </row>
    <row r="4201" spans="2:8">
      <c r="B4201">
        <f t="shared" si="195"/>
        <v>42</v>
      </c>
      <c r="C4201">
        <f t="shared" si="196"/>
        <v>56</v>
      </c>
      <c r="D4201" t="str">
        <f>VLOOKUP(B4201,Categorisation_T!$B$4:$C$51,2,FALSE)</f>
        <v>Η5</v>
      </c>
      <c r="E4201">
        <f>HLOOKUP(C4201,Categorisation_T!$D$1:$DH$4,4,FALSE)</f>
        <v>24.2</v>
      </c>
      <c r="F4201" t="str">
        <f t="shared" si="197"/>
        <v>24.2-Η5</v>
      </c>
      <c r="G4201">
        <f>VLOOKUP($B4201,Categorisation_T_Score!$B$1:$DH$51,$C4201+2,FALSE)</f>
        <v>0</v>
      </c>
      <c r="H4201">
        <f>IFERROR(VLOOKUP(G4201,ScoreCards!$C$3:$F$6,4),0)</f>
        <v>0</v>
      </c>
    </row>
    <row r="4202" spans="2:8">
      <c r="B4202">
        <f t="shared" si="195"/>
        <v>42</v>
      </c>
      <c r="C4202">
        <f t="shared" si="196"/>
        <v>57</v>
      </c>
      <c r="D4202" t="str">
        <f>VLOOKUP(B4202,Categorisation_T!$B$4:$C$51,2,FALSE)</f>
        <v>Η5</v>
      </c>
      <c r="E4202">
        <f>HLOOKUP(C4202,Categorisation_T!$D$1:$DH$4,4,FALSE)</f>
        <v>24.3</v>
      </c>
      <c r="F4202" t="str">
        <f t="shared" si="197"/>
        <v>24.3-Η5</v>
      </c>
      <c r="G4202">
        <f>VLOOKUP($B4202,Categorisation_T_Score!$B$1:$DH$51,$C4202+2,FALSE)</f>
        <v>0</v>
      </c>
      <c r="H4202">
        <f>IFERROR(VLOOKUP(G4202,ScoreCards!$C$3:$F$6,4),0)</f>
        <v>0</v>
      </c>
    </row>
    <row r="4203" spans="2:8">
      <c r="B4203">
        <f t="shared" si="195"/>
        <v>42</v>
      </c>
      <c r="C4203">
        <f t="shared" si="196"/>
        <v>58</v>
      </c>
      <c r="D4203" t="str">
        <f>VLOOKUP(B4203,Categorisation_T!$B$4:$C$51,2,FALSE)</f>
        <v>Η5</v>
      </c>
      <c r="E4203">
        <f>HLOOKUP(C4203,Categorisation_T!$D$1:$DH$4,4,FALSE)</f>
        <v>24.4</v>
      </c>
      <c r="F4203" t="str">
        <f t="shared" si="197"/>
        <v>24.4-Η5</v>
      </c>
      <c r="G4203">
        <f>VLOOKUP($B4203,Categorisation_T_Score!$B$1:$DH$51,$C4203+2,FALSE)</f>
        <v>0</v>
      </c>
      <c r="H4203">
        <f>IFERROR(VLOOKUP(G4203,ScoreCards!$C$3:$F$6,4),0)</f>
        <v>0</v>
      </c>
    </row>
    <row r="4204" spans="2:8">
      <c r="B4204">
        <f t="shared" si="195"/>
        <v>42</v>
      </c>
      <c r="C4204">
        <f t="shared" si="196"/>
        <v>59</v>
      </c>
      <c r="D4204" t="str">
        <f>VLOOKUP(B4204,Categorisation_T!$B$4:$C$51,2,FALSE)</f>
        <v>Η5</v>
      </c>
      <c r="E4204">
        <f>HLOOKUP(C4204,Categorisation_T!$D$1:$DH$4,4,FALSE)</f>
        <v>24.5</v>
      </c>
      <c r="F4204" t="str">
        <f t="shared" si="197"/>
        <v>24.5-Η5</v>
      </c>
      <c r="G4204">
        <f>VLOOKUP($B4204,Categorisation_T_Score!$B$1:$DH$51,$C4204+2,FALSE)</f>
        <v>0</v>
      </c>
      <c r="H4204">
        <f>IFERROR(VLOOKUP(G4204,ScoreCards!$C$3:$F$6,4),0)</f>
        <v>0</v>
      </c>
    </row>
    <row r="4205" spans="2:8">
      <c r="B4205">
        <f t="shared" si="195"/>
        <v>42</v>
      </c>
      <c r="C4205">
        <f t="shared" si="196"/>
        <v>60</v>
      </c>
      <c r="D4205" t="str">
        <f>VLOOKUP(B4205,Categorisation_T!$B$4:$C$51,2,FALSE)</f>
        <v>Η5</v>
      </c>
      <c r="E4205">
        <f>HLOOKUP(C4205,Categorisation_T!$D$1:$DH$4,4,FALSE)</f>
        <v>25.1</v>
      </c>
      <c r="F4205" t="str">
        <f t="shared" si="197"/>
        <v>25.1-Η5</v>
      </c>
      <c r="G4205">
        <f>VLOOKUP($B4205,Categorisation_T_Score!$B$1:$DH$51,$C4205+2,FALSE)</f>
        <v>0</v>
      </c>
      <c r="H4205">
        <f>IFERROR(VLOOKUP(G4205,ScoreCards!$C$3:$F$6,4),0)</f>
        <v>0</v>
      </c>
    </row>
    <row r="4206" spans="2:8">
      <c r="B4206">
        <f t="shared" si="195"/>
        <v>42</v>
      </c>
      <c r="C4206">
        <f t="shared" si="196"/>
        <v>61</v>
      </c>
      <c r="D4206" t="str">
        <f>VLOOKUP(B4206,Categorisation_T!$B$4:$C$51,2,FALSE)</f>
        <v>Η5</v>
      </c>
      <c r="E4206">
        <f>HLOOKUP(C4206,Categorisation_T!$D$1:$DH$4,4,FALSE)</f>
        <v>25.2</v>
      </c>
      <c r="F4206" t="str">
        <f t="shared" si="197"/>
        <v>25.2-Η5</v>
      </c>
      <c r="G4206">
        <f>VLOOKUP($B4206,Categorisation_T_Score!$B$1:$DH$51,$C4206+2,FALSE)</f>
        <v>0</v>
      </c>
      <c r="H4206">
        <f>IFERROR(VLOOKUP(G4206,ScoreCards!$C$3:$F$6,4),0)</f>
        <v>0</v>
      </c>
    </row>
    <row r="4207" spans="2:8">
      <c r="B4207">
        <f t="shared" si="195"/>
        <v>42</v>
      </c>
      <c r="C4207">
        <f t="shared" si="196"/>
        <v>62</v>
      </c>
      <c r="D4207" t="str">
        <f>VLOOKUP(B4207,Categorisation_T!$B$4:$C$51,2,FALSE)</f>
        <v>Η5</v>
      </c>
      <c r="E4207">
        <f>HLOOKUP(C4207,Categorisation_T!$D$1:$DH$4,4,FALSE)</f>
        <v>25.3</v>
      </c>
      <c r="F4207" t="str">
        <f t="shared" si="197"/>
        <v>25.3-Η5</v>
      </c>
      <c r="G4207">
        <f>VLOOKUP($B4207,Categorisation_T_Score!$B$1:$DH$51,$C4207+2,FALSE)</f>
        <v>0</v>
      </c>
      <c r="H4207">
        <f>IFERROR(VLOOKUP(G4207,ScoreCards!$C$3:$F$6,4),0)</f>
        <v>0</v>
      </c>
    </row>
    <row r="4208" spans="2:8">
      <c r="B4208">
        <f t="shared" si="195"/>
        <v>42</v>
      </c>
      <c r="C4208">
        <f t="shared" si="196"/>
        <v>63</v>
      </c>
      <c r="D4208" t="str">
        <f>VLOOKUP(B4208,Categorisation_T!$B$4:$C$51,2,FALSE)</f>
        <v>Η5</v>
      </c>
      <c r="E4208">
        <f>HLOOKUP(C4208,Categorisation_T!$D$1:$DH$4,4,FALSE)</f>
        <v>25.4</v>
      </c>
      <c r="F4208" t="str">
        <f t="shared" si="197"/>
        <v>25.4-Η5</v>
      </c>
      <c r="G4208">
        <f>VLOOKUP($B4208,Categorisation_T_Score!$B$1:$DH$51,$C4208+2,FALSE)</f>
        <v>0</v>
      </c>
      <c r="H4208">
        <f>IFERROR(VLOOKUP(G4208,ScoreCards!$C$3:$F$6,4),0)</f>
        <v>0</v>
      </c>
    </row>
    <row r="4209" spans="2:8">
      <c r="B4209">
        <f t="shared" si="195"/>
        <v>42</v>
      </c>
      <c r="C4209">
        <f t="shared" si="196"/>
        <v>64</v>
      </c>
      <c r="D4209" t="str">
        <f>VLOOKUP(B4209,Categorisation_T!$B$4:$C$51,2,FALSE)</f>
        <v>Η5</v>
      </c>
      <c r="E4209">
        <f>HLOOKUP(C4209,Categorisation_T!$D$1:$DH$4,4,FALSE)</f>
        <v>25.5</v>
      </c>
      <c r="F4209" t="str">
        <f t="shared" si="197"/>
        <v>25.5-Η5</v>
      </c>
      <c r="G4209">
        <f>VLOOKUP($B4209,Categorisation_T_Score!$B$1:$DH$51,$C4209+2,FALSE)</f>
        <v>0</v>
      </c>
      <c r="H4209">
        <f>IFERROR(VLOOKUP(G4209,ScoreCards!$C$3:$F$6,4),0)</f>
        <v>0</v>
      </c>
    </row>
    <row r="4210" spans="2:8">
      <c r="B4210">
        <f t="shared" ref="B4210:B4273" si="198">B4101+1</f>
        <v>42</v>
      </c>
      <c r="C4210">
        <f t="shared" ref="C4210:C4273" si="199">C4101</f>
        <v>65</v>
      </c>
      <c r="D4210" t="str">
        <f>VLOOKUP(B4210,Categorisation_T!$B$4:$C$51,2,FALSE)</f>
        <v>Η5</v>
      </c>
      <c r="E4210">
        <f>HLOOKUP(C4210,Categorisation_T!$D$1:$DH$4,4,FALSE)</f>
        <v>25.6</v>
      </c>
      <c r="F4210" t="str">
        <f t="shared" si="197"/>
        <v>25.6-Η5</v>
      </c>
      <c r="G4210">
        <f>VLOOKUP($B4210,Categorisation_T_Score!$B$1:$DH$51,$C4210+2,FALSE)</f>
        <v>0</v>
      </c>
      <c r="H4210">
        <f>IFERROR(VLOOKUP(G4210,ScoreCards!$C$3:$F$6,4),0)</f>
        <v>0</v>
      </c>
    </row>
    <row r="4211" spans="2:8">
      <c r="B4211">
        <f t="shared" si="198"/>
        <v>42</v>
      </c>
      <c r="C4211">
        <f t="shared" si="199"/>
        <v>66</v>
      </c>
      <c r="D4211" t="str">
        <f>VLOOKUP(B4211,Categorisation_T!$B$4:$C$51,2,FALSE)</f>
        <v>Η5</v>
      </c>
      <c r="E4211">
        <f>HLOOKUP(C4211,Categorisation_T!$D$1:$DH$4,4,FALSE)</f>
        <v>25.7</v>
      </c>
      <c r="F4211" t="str">
        <f t="shared" si="197"/>
        <v>25.7-Η5</v>
      </c>
      <c r="G4211">
        <f>VLOOKUP($B4211,Categorisation_T_Score!$B$1:$DH$51,$C4211+2,FALSE)</f>
        <v>0</v>
      </c>
      <c r="H4211">
        <f>IFERROR(VLOOKUP(G4211,ScoreCards!$C$3:$F$6,4),0)</f>
        <v>0</v>
      </c>
    </row>
    <row r="4212" spans="2:8">
      <c r="B4212">
        <f t="shared" si="198"/>
        <v>42</v>
      </c>
      <c r="C4212">
        <f t="shared" si="199"/>
        <v>67</v>
      </c>
      <c r="D4212" t="str">
        <f>VLOOKUP(B4212,Categorisation_T!$B$4:$C$51,2,FALSE)</f>
        <v>Η5</v>
      </c>
      <c r="E4212">
        <f>HLOOKUP(C4212,Categorisation_T!$D$1:$DH$4,4,FALSE)</f>
        <v>25.9</v>
      </c>
      <c r="F4212" t="str">
        <f t="shared" si="197"/>
        <v>25.9-Η5</v>
      </c>
      <c r="G4212">
        <f>VLOOKUP($B4212,Categorisation_T_Score!$B$1:$DH$51,$C4212+2,FALSE)</f>
        <v>0</v>
      </c>
      <c r="H4212">
        <f>IFERROR(VLOOKUP(G4212,ScoreCards!$C$3:$F$6,4),0)</f>
        <v>0</v>
      </c>
    </row>
    <row r="4213" spans="2:8">
      <c r="B4213">
        <f t="shared" si="198"/>
        <v>42</v>
      </c>
      <c r="C4213">
        <f t="shared" si="199"/>
        <v>68</v>
      </c>
      <c r="D4213" t="str">
        <f>VLOOKUP(B4213,Categorisation_T!$B$4:$C$51,2,FALSE)</f>
        <v>Η5</v>
      </c>
      <c r="E4213" t="str">
        <f>HLOOKUP(C4213,Categorisation_T!$D$1:$DH$4,4,FALSE)</f>
        <v>H</v>
      </c>
      <c r="F4213" t="str">
        <f t="shared" si="197"/>
        <v>H-Η5</v>
      </c>
      <c r="G4213">
        <f>VLOOKUP($B4213,Categorisation_T_Score!$B$1:$DH$51,$C4213+2,FALSE)</f>
        <v>0</v>
      </c>
      <c r="H4213">
        <f>IFERROR(VLOOKUP(G4213,ScoreCards!$C$3:$F$6,4),0)</f>
        <v>0</v>
      </c>
    </row>
    <row r="4214" spans="2:8">
      <c r="B4214">
        <f t="shared" si="198"/>
        <v>42</v>
      </c>
      <c r="C4214">
        <f t="shared" si="199"/>
        <v>69</v>
      </c>
      <c r="D4214" t="str">
        <f>VLOOKUP(B4214,Categorisation_T!$B$4:$C$51,2,FALSE)</f>
        <v>Η5</v>
      </c>
      <c r="E4214">
        <f>HLOOKUP(C4214,Categorisation_T!$D$1:$DH$4,4,FALSE)</f>
        <v>26.1</v>
      </c>
      <c r="F4214" t="str">
        <f t="shared" si="197"/>
        <v>26.1-Η5</v>
      </c>
      <c r="G4214">
        <f>VLOOKUP($B4214,Categorisation_T_Score!$B$1:$DH$51,$C4214+2,FALSE)</f>
        <v>0</v>
      </c>
      <c r="H4214">
        <f>IFERROR(VLOOKUP(G4214,ScoreCards!$C$3:$F$6,4),0)</f>
        <v>0</v>
      </c>
    </row>
    <row r="4215" spans="2:8">
      <c r="B4215">
        <f t="shared" si="198"/>
        <v>42</v>
      </c>
      <c r="C4215">
        <f t="shared" si="199"/>
        <v>70</v>
      </c>
      <c r="D4215" t="str">
        <f>VLOOKUP(B4215,Categorisation_T!$B$4:$C$51,2,FALSE)</f>
        <v>Η5</v>
      </c>
      <c r="E4215">
        <f>HLOOKUP(C4215,Categorisation_T!$D$1:$DH$4,4,FALSE)</f>
        <v>26.2</v>
      </c>
      <c r="F4215" t="str">
        <f t="shared" si="197"/>
        <v>26.2-Η5</v>
      </c>
      <c r="G4215">
        <f>VLOOKUP($B4215,Categorisation_T_Score!$B$1:$DH$51,$C4215+2,FALSE)</f>
        <v>0</v>
      </c>
      <c r="H4215">
        <f>IFERROR(VLOOKUP(G4215,ScoreCards!$C$3:$F$6,4),0)</f>
        <v>0</v>
      </c>
    </row>
    <row r="4216" spans="2:8">
      <c r="B4216">
        <f t="shared" si="198"/>
        <v>42</v>
      </c>
      <c r="C4216">
        <f t="shared" si="199"/>
        <v>71</v>
      </c>
      <c r="D4216" t="str">
        <f>VLOOKUP(B4216,Categorisation_T!$B$4:$C$51,2,FALSE)</f>
        <v>Η5</v>
      </c>
      <c r="E4216">
        <f>HLOOKUP(C4216,Categorisation_T!$D$1:$DH$4,4,FALSE)</f>
        <v>26.3</v>
      </c>
      <c r="F4216" t="str">
        <f t="shared" si="197"/>
        <v>26.3-Η5</v>
      </c>
      <c r="G4216">
        <f>VLOOKUP($B4216,Categorisation_T_Score!$B$1:$DH$51,$C4216+2,FALSE)</f>
        <v>0</v>
      </c>
      <c r="H4216">
        <f>IFERROR(VLOOKUP(G4216,ScoreCards!$C$3:$F$6,4),0)</f>
        <v>0</v>
      </c>
    </row>
    <row r="4217" spans="2:8">
      <c r="B4217">
        <f t="shared" si="198"/>
        <v>42</v>
      </c>
      <c r="C4217">
        <f t="shared" si="199"/>
        <v>72</v>
      </c>
      <c r="D4217" t="str">
        <f>VLOOKUP(B4217,Categorisation_T!$B$4:$C$51,2,FALSE)</f>
        <v>Η5</v>
      </c>
      <c r="E4217">
        <f>HLOOKUP(C4217,Categorisation_T!$D$1:$DH$4,4,FALSE)</f>
        <v>26.4</v>
      </c>
      <c r="F4217" t="str">
        <f t="shared" si="197"/>
        <v>26.4-Η5</v>
      </c>
      <c r="G4217">
        <f>VLOOKUP($B4217,Categorisation_T_Score!$B$1:$DH$51,$C4217+2,FALSE)</f>
        <v>0</v>
      </c>
      <c r="H4217">
        <f>IFERROR(VLOOKUP(G4217,ScoreCards!$C$3:$F$6,4),0)</f>
        <v>0</v>
      </c>
    </row>
    <row r="4218" spans="2:8">
      <c r="B4218">
        <f t="shared" si="198"/>
        <v>42</v>
      </c>
      <c r="C4218">
        <f t="shared" si="199"/>
        <v>73</v>
      </c>
      <c r="D4218" t="str">
        <f>VLOOKUP(B4218,Categorisation_T!$B$4:$C$51,2,FALSE)</f>
        <v>Η5</v>
      </c>
      <c r="E4218">
        <f>HLOOKUP(C4218,Categorisation_T!$D$1:$DH$4,4,FALSE)</f>
        <v>26.5</v>
      </c>
      <c r="F4218" t="str">
        <f t="shared" si="197"/>
        <v>26.5-Η5</v>
      </c>
      <c r="G4218">
        <f>VLOOKUP($B4218,Categorisation_T_Score!$B$1:$DH$51,$C4218+2,FALSE)</f>
        <v>0</v>
      </c>
      <c r="H4218">
        <f>IFERROR(VLOOKUP(G4218,ScoreCards!$C$3:$F$6,4),0)</f>
        <v>0</v>
      </c>
    </row>
    <row r="4219" spans="2:8">
      <c r="B4219">
        <f t="shared" si="198"/>
        <v>42</v>
      </c>
      <c r="C4219">
        <f t="shared" si="199"/>
        <v>74</v>
      </c>
      <c r="D4219" t="str">
        <f>VLOOKUP(B4219,Categorisation_T!$B$4:$C$51,2,FALSE)</f>
        <v>Η5</v>
      </c>
      <c r="E4219">
        <f>HLOOKUP(C4219,Categorisation_T!$D$1:$DH$4,4,FALSE)</f>
        <v>26.6</v>
      </c>
      <c r="F4219" t="str">
        <f t="shared" si="197"/>
        <v>26.6-Η5</v>
      </c>
      <c r="G4219">
        <f>VLOOKUP($B4219,Categorisation_T_Score!$B$1:$DH$51,$C4219+2,FALSE)</f>
        <v>0</v>
      </c>
      <c r="H4219">
        <f>IFERROR(VLOOKUP(G4219,ScoreCards!$C$3:$F$6,4),0)</f>
        <v>0</v>
      </c>
    </row>
    <row r="4220" spans="2:8">
      <c r="B4220">
        <f t="shared" si="198"/>
        <v>42</v>
      </c>
      <c r="C4220">
        <f t="shared" si="199"/>
        <v>75</v>
      </c>
      <c r="D4220" t="str">
        <f>VLOOKUP(B4220,Categorisation_T!$B$4:$C$51,2,FALSE)</f>
        <v>Η5</v>
      </c>
      <c r="E4220">
        <f>HLOOKUP(C4220,Categorisation_T!$D$1:$DH$4,4,FALSE)</f>
        <v>26.7</v>
      </c>
      <c r="F4220" t="str">
        <f t="shared" si="197"/>
        <v>26.7-Η5</v>
      </c>
      <c r="G4220">
        <f>VLOOKUP($B4220,Categorisation_T_Score!$B$1:$DH$51,$C4220+2,FALSE)</f>
        <v>0</v>
      </c>
      <c r="H4220">
        <f>IFERROR(VLOOKUP(G4220,ScoreCards!$C$3:$F$6,4),0)</f>
        <v>0</v>
      </c>
    </row>
    <row r="4221" spans="2:8">
      <c r="B4221">
        <f t="shared" si="198"/>
        <v>42</v>
      </c>
      <c r="C4221">
        <f t="shared" si="199"/>
        <v>76</v>
      </c>
      <c r="D4221" t="str">
        <f>VLOOKUP(B4221,Categorisation_T!$B$4:$C$51,2,FALSE)</f>
        <v>Η5</v>
      </c>
      <c r="E4221">
        <f>HLOOKUP(C4221,Categorisation_T!$D$1:$DH$4,4,FALSE)</f>
        <v>26.8</v>
      </c>
      <c r="F4221" t="str">
        <f t="shared" si="197"/>
        <v>26.8-Η5</v>
      </c>
      <c r="G4221">
        <f>VLOOKUP($B4221,Categorisation_T_Score!$B$1:$DH$51,$C4221+2,FALSE)</f>
        <v>0</v>
      </c>
      <c r="H4221">
        <f>IFERROR(VLOOKUP(G4221,ScoreCards!$C$3:$F$6,4),0)</f>
        <v>0</v>
      </c>
    </row>
    <row r="4222" spans="2:8">
      <c r="B4222">
        <f t="shared" si="198"/>
        <v>42</v>
      </c>
      <c r="C4222">
        <f t="shared" si="199"/>
        <v>77</v>
      </c>
      <c r="D4222" t="str">
        <f>VLOOKUP(B4222,Categorisation_T!$B$4:$C$51,2,FALSE)</f>
        <v>Η5</v>
      </c>
      <c r="E4222">
        <f>HLOOKUP(C4222,Categorisation_T!$D$1:$DH$4,4,FALSE)</f>
        <v>27.1</v>
      </c>
      <c r="F4222" t="str">
        <f t="shared" si="197"/>
        <v>27.1-Η5</v>
      </c>
      <c r="G4222">
        <f>VLOOKUP($B4222,Categorisation_T_Score!$B$1:$DH$51,$C4222+2,FALSE)</f>
        <v>0</v>
      </c>
      <c r="H4222">
        <f>IFERROR(VLOOKUP(G4222,ScoreCards!$C$3:$F$6,4),0)</f>
        <v>0</v>
      </c>
    </row>
    <row r="4223" spans="2:8">
      <c r="B4223">
        <f t="shared" si="198"/>
        <v>42</v>
      </c>
      <c r="C4223">
        <f t="shared" si="199"/>
        <v>78</v>
      </c>
      <c r="D4223" t="str">
        <f>VLOOKUP(B4223,Categorisation_T!$B$4:$C$51,2,FALSE)</f>
        <v>Η5</v>
      </c>
      <c r="E4223">
        <f>HLOOKUP(C4223,Categorisation_T!$D$1:$DH$4,4,FALSE)</f>
        <v>27.2</v>
      </c>
      <c r="F4223" t="str">
        <f t="shared" si="197"/>
        <v>27.2-Η5</v>
      </c>
      <c r="G4223">
        <f>VLOOKUP($B4223,Categorisation_T_Score!$B$1:$DH$51,$C4223+2,FALSE)</f>
        <v>0</v>
      </c>
      <c r="H4223">
        <f>IFERROR(VLOOKUP(G4223,ScoreCards!$C$3:$F$6,4),0)</f>
        <v>0</v>
      </c>
    </row>
    <row r="4224" spans="2:8">
      <c r="B4224">
        <f t="shared" si="198"/>
        <v>42</v>
      </c>
      <c r="C4224">
        <f t="shared" si="199"/>
        <v>79</v>
      </c>
      <c r="D4224" t="str">
        <f>VLOOKUP(B4224,Categorisation_T!$B$4:$C$51,2,FALSE)</f>
        <v>Η5</v>
      </c>
      <c r="E4224">
        <f>HLOOKUP(C4224,Categorisation_T!$D$1:$DH$4,4,FALSE)</f>
        <v>27.3</v>
      </c>
      <c r="F4224" t="str">
        <f t="shared" si="197"/>
        <v>27.3-Η5</v>
      </c>
      <c r="G4224">
        <f>VLOOKUP($B4224,Categorisation_T_Score!$B$1:$DH$51,$C4224+2,FALSE)</f>
        <v>0</v>
      </c>
      <c r="H4224">
        <f>IFERROR(VLOOKUP(G4224,ScoreCards!$C$3:$F$6,4),0)</f>
        <v>0</v>
      </c>
    </row>
    <row r="4225" spans="2:8">
      <c r="B4225">
        <f t="shared" si="198"/>
        <v>42</v>
      </c>
      <c r="C4225">
        <f t="shared" si="199"/>
        <v>80</v>
      </c>
      <c r="D4225" t="str">
        <f>VLOOKUP(B4225,Categorisation_T!$B$4:$C$51,2,FALSE)</f>
        <v>Η5</v>
      </c>
      <c r="E4225">
        <f>HLOOKUP(C4225,Categorisation_T!$D$1:$DH$4,4,FALSE)</f>
        <v>27.4</v>
      </c>
      <c r="F4225" t="str">
        <f t="shared" si="197"/>
        <v>27.4-Η5</v>
      </c>
      <c r="G4225">
        <f>VLOOKUP($B4225,Categorisation_T_Score!$B$1:$DH$51,$C4225+2,FALSE)</f>
        <v>0</v>
      </c>
      <c r="H4225">
        <f>IFERROR(VLOOKUP(G4225,ScoreCards!$C$3:$F$6,4),0)</f>
        <v>0</v>
      </c>
    </row>
    <row r="4226" spans="2:8">
      <c r="B4226">
        <f t="shared" si="198"/>
        <v>42</v>
      </c>
      <c r="C4226">
        <f t="shared" si="199"/>
        <v>81</v>
      </c>
      <c r="D4226" t="str">
        <f>VLOOKUP(B4226,Categorisation_T!$B$4:$C$51,2,FALSE)</f>
        <v>Η5</v>
      </c>
      <c r="E4226">
        <f>HLOOKUP(C4226,Categorisation_T!$D$1:$DH$4,4,FALSE)</f>
        <v>27.5</v>
      </c>
      <c r="F4226" t="str">
        <f t="shared" si="197"/>
        <v>27.5-Η5</v>
      </c>
      <c r="G4226">
        <f>VLOOKUP($B4226,Categorisation_T_Score!$B$1:$DH$51,$C4226+2,FALSE)</f>
        <v>0</v>
      </c>
      <c r="H4226">
        <f>IFERROR(VLOOKUP(G4226,ScoreCards!$C$3:$F$6,4),0)</f>
        <v>0</v>
      </c>
    </row>
    <row r="4227" spans="2:8">
      <c r="B4227">
        <f t="shared" si="198"/>
        <v>42</v>
      </c>
      <c r="C4227">
        <f t="shared" si="199"/>
        <v>82</v>
      </c>
      <c r="D4227" t="str">
        <f>VLOOKUP(B4227,Categorisation_T!$B$4:$C$51,2,FALSE)</f>
        <v>Η5</v>
      </c>
      <c r="E4227">
        <f>HLOOKUP(C4227,Categorisation_T!$D$1:$DH$4,4,FALSE)</f>
        <v>27.9</v>
      </c>
      <c r="F4227" t="str">
        <f t="shared" si="197"/>
        <v>27.9-Η5</v>
      </c>
      <c r="G4227">
        <f>VLOOKUP($B4227,Categorisation_T_Score!$B$1:$DH$51,$C4227+2,FALSE)</f>
        <v>0</v>
      </c>
      <c r="H4227">
        <f>IFERROR(VLOOKUP(G4227,ScoreCards!$C$3:$F$6,4),0)</f>
        <v>0</v>
      </c>
    </row>
    <row r="4228" spans="2:8">
      <c r="B4228">
        <f t="shared" si="198"/>
        <v>42</v>
      </c>
      <c r="C4228">
        <f t="shared" si="199"/>
        <v>83</v>
      </c>
      <c r="D4228" t="str">
        <f>VLOOKUP(B4228,Categorisation_T!$B$4:$C$51,2,FALSE)</f>
        <v>Η5</v>
      </c>
      <c r="E4228">
        <f>HLOOKUP(C4228,Categorisation_T!$D$1:$DH$4,4,FALSE)</f>
        <v>95.1</v>
      </c>
      <c r="F4228" t="str">
        <f t="shared" si="197"/>
        <v>95.1-Η5</v>
      </c>
      <c r="G4228">
        <f>VLOOKUP($B4228,Categorisation_T_Score!$B$1:$DH$51,$C4228+2,FALSE)</f>
        <v>0</v>
      </c>
      <c r="H4228">
        <f>IFERROR(VLOOKUP(G4228,ScoreCards!$C$3:$F$6,4),0)</f>
        <v>0</v>
      </c>
    </row>
    <row r="4229" spans="2:8">
      <c r="B4229">
        <f t="shared" si="198"/>
        <v>42</v>
      </c>
      <c r="C4229">
        <f t="shared" si="199"/>
        <v>84</v>
      </c>
      <c r="D4229" t="str">
        <f>VLOOKUP(B4229,Categorisation_T!$B$4:$C$51,2,FALSE)</f>
        <v>Η5</v>
      </c>
      <c r="E4229">
        <f>HLOOKUP(C4229,Categorisation_T!$D$1:$DH$4,4,FALSE)</f>
        <v>95.2</v>
      </c>
      <c r="F4229" t="str">
        <f t="shared" ref="F4229:F4292" si="200">E4229&amp;"-"&amp;D4229</f>
        <v>95.2-Η5</v>
      </c>
      <c r="G4229">
        <f>VLOOKUP($B4229,Categorisation_T_Score!$B$1:$DH$51,$C4229+2,FALSE)</f>
        <v>0</v>
      </c>
      <c r="H4229">
        <f>IFERROR(VLOOKUP(G4229,ScoreCards!$C$3:$F$6,4),0)</f>
        <v>0</v>
      </c>
    </row>
    <row r="4230" spans="2:8">
      <c r="B4230">
        <f t="shared" si="198"/>
        <v>42</v>
      </c>
      <c r="C4230">
        <f t="shared" si="199"/>
        <v>85</v>
      </c>
      <c r="D4230" t="str">
        <f>VLOOKUP(B4230,Categorisation_T!$B$4:$C$51,2,FALSE)</f>
        <v>Η5</v>
      </c>
      <c r="E4230" t="str">
        <f>HLOOKUP(C4230,Categorisation_T!$D$1:$DH$4,4,FALSE)</f>
        <v>I</v>
      </c>
      <c r="F4230" t="str">
        <f t="shared" si="200"/>
        <v>I-Η5</v>
      </c>
      <c r="G4230">
        <f>VLOOKUP($B4230,Categorisation_T_Score!$B$1:$DH$51,$C4230+2,FALSE)</f>
        <v>0</v>
      </c>
      <c r="H4230">
        <f>IFERROR(VLOOKUP(G4230,ScoreCards!$C$3:$F$6,4),0)</f>
        <v>0</v>
      </c>
    </row>
    <row r="4231" spans="2:8">
      <c r="B4231">
        <f t="shared" si="198"/>
        <v>42</v>
      </c>
      <c r="C4231">
        <f t="shared" si="199"/>
        <v>86</v>
      </c>
      <c r="D4231" t="str">
        <f>VLOOKUP(B4231,Categorisation_T!$B$4:$C$51,2,FALSE)</f>
        <v>Η5</v>
      </c>
      <c r="E4231">
        <f>HLOOKUP(C4231,Categorisation_T!$D$1:$DH$4,4,FALSE)</f>
        <v>28.1</v>
      </c>
      <c r="F4231" t="str">
        <f t="shared" si="200"/>
        <v>28.1-Η5</v>
      </c>
      <c r="G4231">
        <f>VLOOKUP($B4231,Categorisation_T_Score!$B$1:$DH$51,$C4231+2,FALSE)</f>
        <v>0</v>
      </c>
      <c r="H4231">
        <f>IFERROR(VLOOKUP(G4231,ScoreCards!$C$3:$F$6,4),0)</f>
        <v>0</v>
      </c>
    </row>
    <row r="4232" spans="2:8">
      <c r="B4232">
        <f t="shared" si="198"/>
        <v>42</v>
      </c>
      <c r="C4232">
        <f t="shared" si="199"/>
        <v>87</v>
      </c>
      <c r="D4232" t="str">
        <f>VLOOKUP(B4232,Categorisation_T!$B$4:$C$51,2,FALSE)</f>
        <v>Η5</v>
      </c>
      <c r="E4232">
        <f>HLOOKUP(C4232,Categorisation_T!$D$1:$DH$4,4,FALSE)</f>
        <v>28.2</v>
      </c>
      <c r="F4232" t="str">
        <f t="shared" si="200"/>
        <v>28.2-Η5</v>
      </c>
      <c r="G4232">
        <f>VLOOKUP($B4232,Categorisation_T_Score!$B$1:$DH$51,$C4232+2,FALSE)</f>
        <v>0</v>
      </c>
      <c r="H4232">
        <f>IFERROR(VLOOKUP(G4232,ScoreCards!$C$3:$F$6,4),0)</f>
        <v>0</v>
      </c>
    </row>
    <row r="4233" spans="2:8">
      <c r="B4233">
        <f t="shared" si="198"/>
        <v>42</v>
      </c>
      <c r="C4233">
        <f t="shared" si="199"/>
        <v>88</v>
      </c>
      <c r="D4233" t="str">
        <f>VLOOKUP(B4233,Categorisation_T!$B$4:$C$51,2,FALSE)</f>
        <v>Η5</v>
      </c>
      <c r="E4233">
        <f>HLOOKUP(C4233,Categorisation_T!$D$1:$DH$4,4,FALSE)</f>
        <v>28.3</v>
      </c>
      <c r="F4233" t="str">
        <f t="shared" si="200"/>
        <v>28.3-Η5</v>
      </c>
      <c r="G4233">
        <f>VLOOKUP($B4233,Categorisation_T_Score!$B$1:$DH$51,$C4233+2,FALSE)</f>
        <v>0</v>
      </c>
      <c r="H4233">
        <f>IFERROR(VLOOKUP(G4233,ScoreCards!$C$3:$F$6,4),0)</f>
        <v>0</v>
      </c>
    </row>
    <row r="4234" spans="2:8">
      <c r="B4234">
        <f t="shared" si="198"/>
        <v>42</v>
      </c>
      <c r="C4234">
        <f t="shared" si="199"/>
        <v>89</v>
      </c>
      <c r="D4234" t="str">
        <f>VLOOKUP(B4234,Categorisation_T!$B$4:$C$51,2,FALSE)</f>
        <v>Η5</v>
      </c>
      <c r="E4234">
        <f>HLOOKUP(C4234,Categorisation_T!$D$1:$DH$4,4,FALSE)</f>
        <v>28.4</v>
      </c>
      <c r="F4234" t="str">
        <f t="shared" si="200"/>
        <v>28.4-Η5</v>
      </c>
      <c r="G4234">
        <f>VLOOKUP($B4234,Categorisation_T_Score!$B$1:$DH$51,$C4234+2,FALSE)</f>
        <v>0</v>
      </c>
      <c r="H4234">
        <f>IFERROR(VLOOKUP(G4234,ScoreCards!$C$3:$F$6,4),0)</f>
        <v>0</v>
      </c>
    </row>
    <row r="4235" spans="2:8">
      <c r="B4235">
        <f t="shared" si="198"/>
        <v>42</v>
      </c>
      <c r="C4235">
        <f t="shared" si="199"/>
        <v>90</v>
      </c>
      <c r="D4235" t="str">
        <f>VLOOKUP(B4235,Categorisation_T!$B$4:$C$51,2,FALSE)</f>
        <v>Η5</v>
      </c>
      <c r="E4235">
        <f>HLOOKUP(C4235,Categorisation_T!$D$1:$DH$4,4,FALSE)</f>
        <v>28.9</v>
      </c>
      <c r="F4235" t="str">
        <f t="shared" si="200"/>
        <v>28.9-Η5</v>
      </c>
      <c r="G4235">
        <f>VLOOKUP($B4235,Categorisation_T_Score!$B$1:$DH$51,$C4235+2,FALSE)</f>
        <v>0</v>
      </c>
      <c r="H4235">
        <f>IFERROR(VLOOKUP(G4235,ScoreCards!$C$3:$F$6,4),0)</f>
        <v>0</v>
      </c>
    </row>
    <row r="4236" spans="2:8">
      <c r="B4236">
        <f t="shared" si="198"/>
        <v>42</v>
      </c>
      <c r="C4236">
        <f t="shared" si="199"/>
        <v>91</v>
      </c>
      <c r="D4236" t="str">
        <f>VLOOKUP(B4236,Categorisation_T!$B$4:$C$51,2,FALSE)</f>
        <v>Η5</v>
      </c>
      <c r="E4236">
        <f>HLOOKUP(C4236,Categorisation_T!$D$1:$DH$4,4,FALSE)</f>
        <v>29.1</v>
      </c>
      <c r="F4236" t="str">
        <f t="shared" si="200"/>
        <v>29.1-Η5</v>
      </c>
      <c r="G4236">
        <f>VLOOKUP($B4236,Categorisation_T_Score!$B$1:$DH$51,$C4236+2,FALSE)</f>
        <v>0</v>
      </c>
      <c r="H4236">
        <f>IFERROR(VLOOKUP(G4236,ScoreCards!$C$3:$F$6,4),0)</f>
        <v>0</v>
      </c>
    </row>
    <row r="4237" spans="2:8">
      <c r="B4237">
        <f t="shared" si="198"/>
        <v>42</v>
      </c>
      <c r="C4237">
        <f t="shared" si="199"/>
        <v>92</v>
      </c>
      <c r="D4237" t="str">
        <f>VLOOKUP(B4237,Categorisation_T!$B$4:$C$51,2,FALSE)</f>
        <v>Η5</v>
      </c>
      <c r="E4237">
        <f>HLOOKUP(C4237,Categorisation_T!$D$1:$DH$4,4,FALSE)</f>
        <v>29.2</v>
      </c>
      <c r="F4237" t="str">
        <f t="shared" si="200"/>
        <v>29.2-Η5</v>
      </c>
      <c r="G4237">
        <f>VLOOKUP($B4237,Categorisation_T_Score!$B$1:$DH$51,$C4237+2,FALSE)</f>
        <v>0</v>
      </c>
      <c r="H4237">
        <f>IFERROR(VLOOKUP(G4237,ScoreCards!$C$3:$F$6,4),0)</f>
        <v>0</v>
      </c>
    </row>
    <row r="4238" spans="2:8">
      <c r="B4238">
        <f t="shared" si="198"/>
        <v>42</v>
      </c>
      <c r="C4238">
        <f t="shared" si="199"/>
        <v>93</v>
      </c>
      <c r="D4238" t="str">
        <f>VLOOKUP(B4238,Categorisation_T!$B$4:$C$51,2,FALSE)</f>
        <v>Η5</v>
      </c>
      <c r="E4238">
        <f>HLOOKUP(C4238,Categorisation_T!$D$1:$DH$4,4,FALSE)</f>
        <v>29.3</v>
      </c>
      <c r="F4238" t="str">
        <f t="shared" si="200"/>
        <v>29.3-Η5</v>
      </c>
      <c r="G4238">
        <f>VLOOKUP($B4238,Categorisation_T_Score!$B$1:$DH$51,$C4238+2,FALSE)</f>
        <v>0</v>
      </c>
      <c r="H4238">
        <f>IFERROR(VLOOKUP(G4238,ScoreCards!$C$3:$F$6,4),0)</f>
        <v>0</v>
      </c>
    </row>
    <row r="4239" spans="2:8">
      <c r="B4239">
        <f t="shared" si="198"/>
        <v>42</v>
      </c>
      <c r="C4239">
        <f t="shared" si="199"/>
        <v>94</v>
      </c>
      <c r="D4239" t="str">
        <f>VLOOKUP(B4239,Categorisation_T!$B$4:$C$51,2,FALSE)</f>
        <v>Η5</v>
      </c>
      <c r="E4239">
        <f>HLOOKUP(C4239,Categorisation_T!$D$1:$DH$4,4,FALSE)</f>
        <v>30</v>
      </c>
      <c r="F4239" t="str">
        <f t="shared" si="200"/>
        <v>30-Η5</v>
      </c>
      <c r="G4239">
        <f>VLOOKUP($B4239,Categorisation_T_Score!$B$1:$DH$51,$C4239+2,FALSE)</f>
        <v>0</v>
      </c>
      <c r="H4239">
        <f>IFERROR(VLOOKUP(G4239,ScoreCards!$C$3:$F$6,4),0)</f>
        <v>0</v>
      </c>
    </row>
    <row r="4240" spans="2:8">
      <c r="B4240">
        <f t="shared" si="198"/>
        <v>42</v>
      </c>
      <c r="C4240">
        <f t="shared" si="199"/>
        <v>95</v>
      </c>
      <c r="D4240" t="str">
        <f>VLOOKUP(B4240,Categorisation_T!$B$4:$C$51,2,FALSE)</f>
        <v>Η5</v>
      </c>
      <c r="E4240">
        <f>HLOOKUP(C4240,Categorisation_T!$D$1:$DH$4,4,FALSE)</f>
        <v>33.1</v>
      </c>
      <c r="F4240" t="str">
        <f t="shared" si="200"/>
        <v>33.1-Η5</v>
      </c>
      <c r="G4240">
        <f>VLOOKUP($B4240,Categorisation_T_Score!$B$1:$DH$51,$C4240+2,FALSE)</f>
        <v>0</v>
      </c>
      <c r="H4240">
        <f>IFERROR(VLOOKUP(G4240,ScoreCards!$C$3:$F$6,4),0)</f>
        <v>0</v>
      </c>
    </row>
    <row r="4241" spans="2:8">
      <c r="B4241">
        <f t="shared" si="198"/>
        <v>42</v>
      </c>
      <c r="C4241">
        <f t="shared" si="199"/>
        <v>96</v>
      </c>
      <c r="D4241" t="str">
        <f>VLOOKUP(B4241,Categorisation_T!$B$4:$C$51,2,FALSE)</f>
        <v>Η5</v>
      </c>
      <c r="E4241">
        <f>HLOOKUP(C4241,Categorisation_T!$D$1:$DH$4,4,FALSE)</f>
        <v>33.200000000000003</v>
      </c>
      <c r="F4241" t="str">
        <f t="shared" si="200"/>
        <v>33.2-Η5</v>
      </c>
      <c r="G4241">
        <f>VLOOKUP($B4241,Categorisation_T_Score!$B$1:$DH$51,$C4241+2,FALSE)</f>
        <v>0</v>
      </c>
      <c r="H4241">
        <f>IFERROR(VLOOKUP(G4241,ScoreCards!$C$3:$F$6,4),0)</f>
        <v>0</v>
      </c>
    </row>
    <row r="4242" spans="2:8">
      <c r="B4242">
        <f t="shared" si="198"/>
        <v>42</v>
      </c>
      <c r="C4242">
        <f t="shared" si="199"/>
        <v>97</v>
      </c>
      <c r="D4242" t="str">
        <f>VLOOKUP(B4242,Categorisation_T!$B$4:$C$51,2,FALSE)</f>
        <v>Η5</v>
      </c>
      <c r="E4242" t="str">
        <f>HLOOKUP(C4242,Categorisation_T!$D$1:$DH$4,4,FALSE)</f>
        <v>J</v>
      </c>
      <c r="F4242" t="str">
        <f t="shared" si="200"/>
        <v>J-Η5</v>
      </c>
      <c r="G4242">
        <f>VLOOKUP($B4242,Categorisation_T_Score!$B$1:$DH$51,$C4242+2,FALSE)</f>
        <v>0</v>
      </c>
      <c r="H4242">
        <f>IFERROR(VLOOKUP(G4242,ScoreCards!$C$3:$F$6,4),0)</f>
        <v>0</v>
      </c>
    </row>
    <row r="4243" spans="2:8">
      <c r="B4243">
        <f t="shared" si="198"/>
        <v>42</v>
      </c>
      <c r="C4243">
        <f t="shared" si="199"/>
        <v>98</v>
      </c>
      <c r="D4243" t="str">
        <f>VLOOKUP(B4243,Categorisation_T!$B$4:$C$51,2,FALSE)</f>
        <v>Η5</v>
      </c>
      <c r="E4243">
        <f>HLOOKUP(C4243,Categorisation_T!$D$1:$DH$4,4,FALSE)</f>
        <v>31</v>
      </c>
      <c r="F4243" t="str">
        <f t="shared" si="200"/>
        <v>31-Η5</v>
      </c>
      <c r="G4243">
        <f>VLOOKUP($B4243,Categorisation_T_Score!$B$1:$DH$51,$C4243+2,FALSE)</f>
        <v>0</v>
      </c>
      <c r="H4243">
        <f>IFERROR(VLOOKUP(G4243,ScoreCards!$C$3:$F$6,4),0)</f>
        <v>0</v>
      </c>
    </row>
    <row r="4244" spans="2:8">
      <c r="B4244">
        <f t="shared" si="198"/>
        <v>42</v>
      </c>
      <c r="C4244">
        <f t="shared" si="199"/>
        <v>99</v>
      </c>
      <c r="D4244" t="str">
        <f>VLOOKUP(B4244,Categorisation_T!$B$4:$C$51,2,FALSE)</f>
        <v>Η5</v>
      </c>
      <c r="E4244">
        <f>HLOOKUP(C4244,Categorisation_T!$D$1:$DH$4,4,FALSE)</f>
        <v>32.1</v>
      </c>
      <c r="F4244" t="str">
        <f t="shared" si="200"/>
        <v>32.1-Η5</v>
      </c>
      <c r="G4244">
        <f>VLOOKUP($B4244,Categorisation_T_Score!$B$1:$DH$51,$C4244+2,FALSE)</f>
        <v>0</v>
      </c>
      <c r="H4244">
        <f>IFERROR(VLOOKUP(G4244,ScoreCards!$C$3:$F$6,4),0)</f>
        <v>0</v>
      </c>
    </row>
    <row r="4245" spans="2:8">
      <c r="B4245">
        <f t="shared" si="198"/>
        <v>42</v>
      </c>
      <c r="C4245">
        <f t="shared" si="199"/>
        <v>100</v>
      </c>
      <c r="D4245" t="str">
        <f>VLOOKUP(B4245,Categorisation_T!$B$4:$C$51,2,FALSE)</f>
        <v>Η5</v>
      </c>
      <c r="E4245">
        <f>HLOOKUP(C4245,Categorisation_T!$D$1:$DH$4,4,FALSE)</f>
        <v>32.200000000000003</v>
      </c>
      <c r="F4245" t="str">
        <f t="shared" si="200"/>
        <v>32.2-Η5</v>
      </c>
      <c r="G4245">
        <f>VLOOKUP($B4245,Categorisation_T_Score!$B$1:$DH$51,$C4245+2,FALSE)</f>
        <v>0</v>
      </c>
      <c r="H4245">
        <f>IFERROR(VLOOKUP(G4245,ScoreCards!$C$3:$F$6,4),0)</f>
        <v>0</v>
      </c>
    </row>
    <row r="4246" spans="2:8">
      <c r="B4246">
        <f t="shared" si="198"/>
        <v>42</v>
      </c>
      <c r="C4246">
        <f t="shared" si="199"/>
        <v>101</v>
      </c>
      <c r="D4246" t="str">
        <f>VLOOKUP(B4246,Categorisation_T!$B$4:$C$51,2,FALSE)</f>
        <v>Η5</v>
      </c>
      <c r="E4246">
        <f>HLOOKUP(C4246,Categorisation_T!$D$1:$DH$4,4,FALSE)</f>
        <v>32.299999999999997</v>
      </c>
      <c r="F4246" t="str">
        <f t="shared" si="200"/>
        <v>32.3-Η5</v>
      </c>
      <c r="G4246">
        <f>VLOOKUP($B4246,Categorisation_T_Score!$B$1:$DH$51,$C4246+2,FALSE)</f>
        <v>0</v>
      </c>
      <c r="H4246">
        <f>IFERROR(VLOOKUP(G4246,ScoreCards!$C$3:$F$6,4),0)</f>
        <v>0</v>
      </c>
    </row>
    <row r="4247" spans="2:8">
      <c r="B4247">
        <f t="shared" si="198"/>
        <v>42</v>
      </c>
      <c r="C4247">
        <f t="shared" si="199"/>
        <v>102</v>
      </c>
      <c r="D4247" t="str">
        <f>VLOOKUP(B4247,Categorisation_T!$B$4:$C$51,2,FALSE)</f>
        <v>Η5</v>
      </c>
      <c r="E4247">
        <f>HLOOKUP(C4247,Categorisation_T!$D$1:$DH$4,4,FALSE)</f>
        <v>32.4</v>
      </c>
      <c r="F4247" t="str">
        <f t="shared" si="200"/>
        <v>32.4-Η5</v>
      </c>
      <c r="G4247">
        <f>VLOOKUP($B4247,Categorisation_T_Score!$B$1:$DH$51,$C4247+2,FALSE)</f>
        <v>0</v>
      </c>
      <c r="H4247">
        <f>IFERROR(VLOOKUP(G4247,ScoreCards!$C$3:$F$6,4),0)</f>
        <v>0</v>
      </c>
    </row>
    <row r="4248" spans="2:8">
      <c r="B4248">
        <f t="shared" si="198"/>
        <v>42</v>
      </c>
      <c r="C4248">
        <f t="shared" si="199"/>
        <v>103</v>
      </c>
      <c r="D4248" t="str">
        <f>VLOOKUP(B4248,Categorisation_T!$B$4:$C$51,2,FALSE)</f>
        <v>Η5</v>
      </c>
      <c r="E4248">
        <f>HLOOKUP(C4248,Categorisation_T!$D$1:$DH$4,4,FALSE)</f>
        <v>32.5</v>
      </c>
      <c r="F4248" t="str">
        <f t="shared" si="200"/>
        <v>32.5-Η5</v>
      </c>
      <c r="G4248">
        <f>VLOOKUP($B4248,Categorisation_T_Score!$B$1:$DH$51,$C4248+2,FALSE)</f>
        <v>0</v>
      </c>
      <c r="H4248">
        <f>IFERROR(VLOOKUP(G4248,ScoreCards!$C$3:$F$6,4),0)</f>
        <v>0</v>
      </c>
    </row>
    <row r="4249" spans="2:8">
      <c r="B4249">
        <f t="shared" si="198"/>
        <v>42</v>
      </c>
      <c r="C4249">
        <f t="shared" si="199"/>
        <v>104</v>
      </c>
      <c r="D4249" t="str">
        <f>VLOOKUP(B4249,Categorisation_T!$B$4:$C$51,2,FALSE)</f>
        <v>Η5</v>
      </c>
      <c r="E4249">
        <f>HLOOKUP(C4249,Categorisation_T!$D$1:$DH$4,4,FALSE)</f>
        <v>32.9</v>
      </c>
      <c r="F4249" t="str">
        <f t="shared" si="200"/>
        <v>32.9-Η5</v>
      </c>
      <c r="G4249">
        <f>VLOOKUP($B4249,Categorisation_T_Score!$B$1:$DH$51,$C4249+2,FALSE)</f>
        <v>0</v>
      </c>
      <c r="H4249">
        <f>IFERROR(VLOOKUP(G4249,ScoreCards!$C$3:$F$6,4),0)</f>
        <v>0</v>
      </c>
    </row>
    <row r="4250" spans="2:8">
      <c r="B4250">
        <f t="shared" si="198"/>
        <v>42</v>
      </c>
      <c r="C4250">
        <f t="shared" si="199"/>
        <v>105</v>
      </c>
      <c r="D4250" t="str">
        <f>VLOOKUP(B4250,Categorisation_T!$B$4:$C$51,2,FALSE)</f>
        <v>Η5</v>
      </c>
      <c r="E4250">
        <f>HLOOKUP(C4250,Categorisation_T!$D$1:$DH$4,4,FALSE)</f>
        <v>95.2</v>
      </c>
      <c r="F4250" t="str">
        <f t="shared" si="200"/>
        <v>95.2-Η5</v>
      </c>
      <c r="G4250">
        <f>VLOOKUP($B4250,Categorisation_T_Score!$B$1:$DH$51,$C4250+2,FALSE)</f>
        <v>0</v>
      </c>
      <c r="H4250">
        <f>IFERROR(VLOOKUP(G4250,ScoreCards!$C$3:$F$6,4),0)</f>
        <v>0</v>
      </c>
    </row>
    <row r="4251" spans="2:8">
      <c r="B4251">
        <f t="shared" si="198"/>
        <v>42</v>
      </c>
      <c r="C4251">
        <f t="shared" si="199"/>
        <v>106</v>
      </c>
      <c r="D4251" t="str">
        <f>VLOOKUP(B4251,Categorisation_T!$B$4:$C$51,2,FALSE)</f>
        <v>Η5</v>
      </c>
      <c r="E4251">
        <f>HLOOKUP(C4251,Categorisation_T!$D$1:$DH$4,4,FALSE)</f>
        <v>37</v>
      </c>
      <c r="F4251" t="str">
        <f t="shared" si="200"/>
        <v>37-Η5</v>
      </c>
      <c r="G4251">
        <f>VLOOKUP($B4251,Categorisation_T_Score!$B$1:$DH$51,$C4251+2,FALSE)</f>
        <v>0</v>
      </c>
      <c r="H4251">
        <f>IFERROR(VLOOKUP(G4251,ScoreCards!$C$3:$F$6,4),0)</f>
        <v>0</v>
      </c>
    </row>
    <row r="4252" spans="2:8">
      <c r="B4252">
        <f t="shared" si="198"/>
        <v>42</v>
      </c>
      <c r="C4252">
        <f t="shared" si="199"/>
        <v>107</v>
      </c>
      <c r="D4252" t="str">
        <f>VLOOKUP(B4252,Categorisation_T!$B$4:$C$51,2,FALSE)</f>
        <v>Η5</v>
      </c>
      <c r="E4252" t="str">
        <f>HLOOKUP(C4252,Categorisation_T!$D$1:$DH$4,4,FALSE)</f>
        <v>K</v>
      </c>
      <c r="F4252" t="str">
        <f t="shared" si="200"/>
        <v>K-Η5</v>
      </c>
      <c r="G4252">
        <f>VLOOKUP($B4252,Categorisation_T_Score!$B$1:$DH$51,$C4252+2,FALSE)</f>
        <v>0</v>
      </c>
      <c r="H4252">
        <f>IFERROR(VLOOKUP(G4252,ScoreCards!$C$3:$F$6,4),0)</f>
        <v>0</v>
      </c>
    </row>
    <row r="4253" spans="2:8">
      <c r="B4253">
        <f t="shared" si="198"/>
        <v>42</v>
      </c>
      <c r="C4253">
        <f t="shared" si="199"/>
        <v>108</v>
      </c>
      <c r="D4253" t="str">
        <f>VLOOKUP(B4253,Categorisation_T!$B$4:$C$51,2,FALSE)</f>
        <v>Η5</v>
      </c>
      <c r="E4253">
        <f>HLOOKUP(C4253,Categorisation_T!$D$1:$DH$4,4,FALSE)</f>
        <v>46.7</v>
      </c>
      <c r="F4253" t="str">
        <f t="shared" si="200"/>
        <v>46.7-Η5</v>
      </c>
      <c r="G4253">
        <f>VLOOKUP($B4253,Categorisation_T_Score!$B$1:$DH$51,$C4253+2,FALSE)</f>
        <v>0</v>
      </c>
      <c r="H4253">
        <f>IFERROR(VLOOKUP(G4253,ScoreCards!$C$3:$F$6,4),0)</f>
        <v>0</v>
      </c>
    </row>
    <row r="4254" spans="2:8">
      <c r="B4254">
        <f t="shared" si="198"/>
        <v>42</v>
      </c>
      <c r="C4254">
        <f t="shared" si="199"/>
        <v>109</v>
      </c>
      <c r="D4254" t="str">
        <f>VLOOKUP(B4254,Categorisation_T!$B$4:$C$51,2,FALSE)</f>
        <v>Η5</v>
      </c>
      <c r="E4254">
        <f>HLOOKUP(C4254,Categorisation_T!$D$1:$DH$4,4,FALSE)</f>
        <v>52</v>
      </c>
      <c r="F4254" t="str">
        <f t="shared" si="200"/>
        <v>52-Η5</v>
      </c>
      <c r="G4254">
        <f>VLOOKUP($B4254,Categorisation_T_Score!$B$1:$DH$51,$C4254+2,FALSE)</f>
        <v>0</v>
      </c>
      <c r="H4254">
        <f>IFERROR(VLOOKUP(G4254,ScoreCards!$C$3:$F$6,4),0)</f>
        <v>0</v>
      </c>
    </row>
    <row r="4255" spans="2:8">
      <c r="B4255">
        <f t="shared" si="198"/>
        <v>43</v>
      </c>
      <c r="C4255">
        <f t="shared" si="199"/>
        <v>1</v>
      </c>
      <c r="D4255" t="str">
        <f>VLOOKUP(B4255,Categorisation_T!$B$4:$C$51,2,FALSE)</f>
        <v>Η6</v>
      </c>
      <c r="E4255" t="str">
        <f>HLOOKUP(C4255,Categorisation_T!$D$1:$DH$4,4,FALSE)</f>
        <v>A</v>
      </c>
      <c r="F4255" t="str">
        <f t="shared" si="200"/>
        <v>A-Η6</v>
      </c>
      <c r="G4255">
        <f>VLOOKUP($B4255,Categorisation_T_Score!$B$1:$DH$51,$C4255+2,FALSE)</f>
        <v>0</v>
      </c>
      <c r="H4255">
        <f>IFERROR(VLOOKUP(G4255,ScoreCards!$C$3:$F$6,4),0)</f>
        <v>0</v>
      </c>
    </row>
    <row r="4256" spans="2:8">
      <c r="B4256">
        <f t="shared" si="198"/>
        <v>43</v>
      </c>
      <c r="C4256">
        <f t="shared" si="199"/>
        <v>2</v>
      </c>
      <c r="D4256" t="str">
        <f>VLOOKUP(B4256,Categorisation_T!$B$4:$C$51,2,FALSE)</f>
        <v>Η6</v>
      </c>
      <c r="E4256">
        <f>HLOOKUP(C4256,Categorisation_T!$D$1:$DH$4,4,FALSE)</f>
        <v>10.1</v>
      </c>
      <c r="F4256" t="str">
        <f t="shared" si="200"/>
        <v>10.1-Η6</v>
      </c>
      <c r="G4256">
        <f>VLOOKUP($B4256,Categorisation_T_Score!$B$1:$DH$51,$C4256+2,FALSE)</f>
        <v>0</v>
      </c>
      <c r="H4256">
        <f>IFERROR(VLOOKUP(G4256,ScoreCards!$C$3:$F$6,4),0)</f>
        <v>0</v>
      </c>
    </row>
    <row r="4257" spans="2:8">
      <c r="B4257">
        <f t="shared" si="198"/>
        <v>43</v>
      </c>
      <c r="C4257">
        <f t="shared" si="199"/>
        <v>3</v>
      </c>
      <c r="D4257" t="str">
        <f>VLOOKUP(B4257,Categorisation_T!$B$4:$C$51,2,FALSE)</f>
        <v>Η6</v>
      </c>
      <c r="E4257">
        <f>HLOOKUP(C4257,Categorisation_T!$D$1:$DH$4,4,FALSE)</f>
        <v>10.199999999999999</v>
      </c>
      <c r="F4257" t="str">
        <f t="shared" si="200"/>
        <v>10.2-Η6</v>
      </c>
      <c r="G4257">
        <f>VLOOKUP($B4257,Categorisation_T_Score!$B$1:$DH$51,$C4257+2,FALSE)</f>
        <v>0</v>
      </c>
      <c r="H4257">
        <f>IFERROR(VLOOKUP(G4257,ScoreCards!$C$3:$F$6,4),0)</f>
        <v>0</v>
      </c>
    </row>
    <row r="4258" spans="2:8">
      <c r="B4258">
        <f t="shared" si="198"/>
        <v>43</v>
      </c>
      <c r="C4258">
        <f t="shared" si="199"/>
        <v>4</v>
      </c>
      <c r="D4258" t="str">
        <f>VLOOKUP(B4258,Categorisation_T!$B$4:$C$51,2,FALSE)</f>
        <v>Η6</v>
      </c>
      <c r="E4258">
        <f>HLOOKUP(C4258,Categorisation_T!$D$1:$DH$4,4,FALSE)</f>
        <v>10.3</v>
      </c>
      <c r="F4258" t="str">
        <f t="shared" si="200"/>
        <v>10.3-Η6</v>
      </c>
      <c r="G4258">
        <f>VLOOKUP($B4258,Categorisation_T_Score!$B$1:$DH$51,$C4258+2,FALSE)</f>
        <v>0</v>
      </c>
      <c r="H4258">
        <f>IFERROR(VLOOKUP(G4258,ScoreCards!$C$3:$F$6,4),0)</f>
        <v>0</v>
      </c>
    </row>
    <row r="4259" spans="2:8">
      <c r="B4259">
        <f t="shared" si="198"/>
        <v>43</v>
      </c>
      <c r="C4259">
        <f t="shared" si="199"/>
        <v>5</v>
      </c>
      <c r="D4259" t="str">
        <f>VLOOKUP(B4259,Categorisation_T!$B$4:$C$51,2,FALSE)</f>
        <v>Η6</v>
      </c>
      <c r="E4259">
        <f>HLOOKUP(C4259,Categorisation_T!$D$1:$DH$4,4,FALSE)</f>
        <v>10.4</v>
      </c>
      <c r="F4259" t="str">
        <f t="shared" si="200"/>
        <v>10.4-Η6</v>
      </c>
      <c r="G4259">
        <f>VLOOKUP($B4259,Categorisation_T_Score!$B$1:$DH$51,$C4259+2,FALSE)</f>
        <v>0</v>
      </c>
      <c r="H4259">
        <f>IFERROR(VLOOKUP(G4259,ScoreCards!$C$3:$F$6,4),0)</f>
        <v>0</v>
      </c>
    </row>
    <row r="4260" spans="2:8">
      <c r="B4260">
        <f t="shared" si="198"/>
        <v>43</v>
      </c>
      <c r="C4260">
        <f t="shared" si="199"/>
        <v>6</v>
      </c>
      <c r="D4260" t="str">
        <f>VLOOKUP(B4260,Categorisation_T!$B$4:$C$51,2,FALSE)</f>
        <v>Η6</v>
      </c>
      <c r="E4260">
        <f>HLOOKUP(C4260,Categorisation_T!$D$1:$DH$4,4,FALSE)</f>
        <v>10.5</v>
      </c>
      <c r="F4260" t="str">
        <f t="shared" si="200"/>
        <v>10.5-Η6</v>
      </c>
      <c r="G4260">
        <f>VLOOKUP($B4260,Categorisation_T_Score!$B$1:$DH$51,$C4260+2,FALSE)</f>
        <v>0</v>
      </c>
      <c r="H4260">
        <f>IFERROR(VLOOKUP(G4260,ScoreCards!$C$3:$F$6,4),0)</f>
        <v>0</v>
      </c>
    </row>
    <row r="4261" spans="2:8">
      <c r="B4261">
        <f t="shared" si="198"/>
        <v>43</v>
      </c>
      <c r="C4261">
        <f t="shared" si="199"/>
        <v>7</v>
      </c>
      <c r="D4261" t="str">
        <f>VLOOKUP(B4261,Categorisation_T!$B$4:$C$51,2,FALSE)</f>
        <v>Η6</v>
      </c>
      <c r="E4261">
        <f>HLOOKUP(C4261,Categorisation_T!$D$1:$DH$4,4,FALSE)</f>
        <v>10.6</v>
      </c>
      <c r="F4261" t="str">
        <f t="shared" si="200"/>
        <v>10.6-Η6</v>
      </c>
      <c r="G4261">
        <f>VLOOKUP($B4261,Categorisation_T_Score!$B$1:$DH$51,$C4261+2,FALSE)</f>
        <v>0</v>
      </c>
      <c r="H4261">
        <f>IFERROR(VLOOKUP(G4261,ScoreCards!$C$3:$F$6,4),0)</f>
        <v>0</v>
      </c>
    </row>
    <row r="4262" spans="2:8">
      <c r="B4262">
        <f t="shared" si="198"/>
        <v>43</v>
      </c>
      <c r="C4262">
        <f t="shared" si="199"/>
        <v>8</v>
      </c>
      <c r="D4262" t="str">
        <f>VLOOKUP(B4262,Categorisation_T!$B$4:$C$51,2,FALSE)</f>
        <v>Η6</v>
      </c>
      <c r="E4262">
        <f>HLOOKUP(C4262,Categorisation_T!$D$1:$DH$4,4,FALSE)</f>
        <v>10.7</v>
      </c>
      <c r="F4262" t="str">
        <f t="shared" si="200"/>
        <v>10.7-Η6</v>
      </c>
      <c r="G4262">
        <f>VLOOKUP($B4262,Categorisation_T_Score!$B$1:$DH$51,$C4262+2,FALSE)</f>
        <v>0</v>
      </c>
      <c r="H4262">
        <f>IFERROR(VLOOKUP(G4262,ScoreCards!$C$3:$F$6,4),0)</f>
        <v>0</v>
      </c>
    </row>
    <row r="4263" spans="2:8">
      <c r="B4263">
        <f t="shared" si="198"/>
        <v>43</v>
      </c>
      <c r="C4263">
        <f t="shared" si="199"/>
        <v>9</v>
      </c>
      <c r="D4263" t="str">
        <f>VLOOKUP(B4263,Categorisation_T!$B$4:$C$51,2,FALSE)</f>
        <v>Η6</v>
      </c>
      <c r="E4263">
        <f>HLOOKUP(C4263,Categorisation_T!$D$1:$DH$4,4,FALSE)</f>
        <v>10.8</v>
      </c>
      <c r="F4263" t="str">
        <f t="shared" si="200"/>
        <v>10.8-Η6</v>
      </c>
      <c r="G4263">
        <f>VLOOKUP($B4263,Categorisation_T_Score!$B$1:$DH$51,$C4263+2,FALSE)</f>
        <v>0</v>
      </c>
      <c r="H4263">
        <f>IFERROR(VLOOKUP(G4263,ScoreCards!$C$3:$F$6,4),0)</f>
        <v>0</v>
      </c>
    </row>
    <row r="4264" spans="2:8">
      <c r="B4264">
        <f t="shared" si="198"/>
        <v>43</v>
      </c>
      <c r="C4264">
        <f t="shared" si="199"/>
        <v>10</v>
      </c>
      <c r="D4264" t="str">
        <f>VLOOKUP(B4264,Categorisation_T!$B$4:$C$51,2,FALSE)</f>
        <v>Η6</v>
      </c>
      <c r="E4264">
        <f>HLOOKUP(C4264,Categorisation_T!$D$1:$DH$4,4,FALSE)</f>
        <v>10.9</v>
      </c>
      <c r="F4264" t="str">
        <f t="shared" si="200"/>
        <v>10.9-Η6</v>
      </c>
      <c r="G4264">
        <f>VLOOKUP($B4264,Categorisation_T_Score!$B$1:$DH$51,$C4264+2,FALSE)</f>
        <v>0</v>
      </c>
      <c r="H4264">
        <f>IFERROR(VLOOKUP(G4264,ScoreCards!$C$3:$F$6,4),0)</f>
        <v>0</v>
      </c>
    </row>
    <row r="4265" spans="2:8">
      <c r="B4265">
        <f t="shared" si="198"/>
        <v>43</v>
      </c>
      <c r="C4265">
        <f t="shared" si="199"/>
        <v>11</v>
      </c>
      <c r="D4265" t="str">
        <f>VLOOKUP(B4265,Categorisation_T!$B$4:$C$51,2,FALSE)</f>
        <v>Η6</v>
      </c>
      <c r="E4265">
        <f>HLOOKUP(C4265,Categorisation_T!$D$1:$DH$4,4,FALSE)</f>
        <v>11</v>
      </c>
      <c r="F4265" t="str">
        <f t="shared" si="200"/>
        <v>11-Η6</v>
      </c>
      <c r="G4265">
        <f>VLOOKUP($B4265,Categorisation_T_Score!$B$1:$DH$51,$C4265+2,FALSE)</f>
        <v>0</v>
      </c>
      <c r="H4265">
        <f>IFERROR(VLOOKUP(G4265,ScoreCards!$C$3:$F$6,4),0)</f>
        <v>0</v>
      </c>
    </row>
    <row r="4266" spans="2:8">
      <c r="B4266">
        <f t="shared" si="198"/>
        <v>43</v>
      </c>
      <c r="C4266">
        <f t="shared" si="199"/>
        <v>12</v>
      </c>
      <c r="D4266" t="str">
        <f>VLOOKUP(B4266,Categorisation_T!$B$4:$C$51,2,FALSE)</f>
        <v>Η6</v>
      </c>
      <c r="E4266">
        <f>HLOOKUP(C4266,Categorisation_T!$D$1:$DH$4,4,FALSE)</f>
        <v>36</v>
      </c>
      <c r="F4266" t="str">
        <f t="shared" si="200"/>
        <v>36-Η6</v>
      </c>
      <c r="G4266">
        <f>VLOOKUP($B4266,Categorisation_T_Score!$B$1:$DH$51,$C4266+2,FALSE)</f>
        <v>0</v>
      </c>
      <c r="H4266">
        <f>IFERROR(VLOOKUP(G4266,ScoreCards!$C$3:$F$6,4),0)</f>
        <v>0</v>
      </c>
    </row>
    <row r="4267" spans="2:8">
      <c r="B4267">
        <f t="shared" si="198"/>
        <v>43</v>
      </c>
      <c r="C4267">
        <f t="shared" si="199"/>
        <v>13</v>
      </c>
      <c r="D4267" t="str">
        <f>VLOOKUP(B4267,Categorisation_T!$B$4:$C$51,2,FALSE)</f>
        <v>Η6</v>
      </c>
      <c r="E4267" t="str">
        <f>HLOOKUP(C4267,Categorisation_T!$D$1:$DH$4,4,FALSE)</f>
        <v>B</v>
      </c>
      <c r="F4267" t="str">
        <f t="shared" si="200"/>
        <v>B-Η6</v>
      </c>
      <c r="G4267">
        <f>VLOOKUP($B4267,Categorisation_T_Score!$B$1:$DH$51,$C4267+2,FALSE)</f>
        <v>0</v>
      </c>
      <c r="H4267">
        <f>IFERROR(VLOOKUP(G4267,ScoreCards!$C$3:$F$6,4),0)</f>
        <v>0</v>
      </c>
    </row>
    <row r="4268" spans="2:8">
      <c r="B4268">
        <f t="shared" si="198"/>
        <v>43</v>
      </c>
      <c r="C4268">
        <f t="shared" si="199"/>
        <v>14</v>
      </c>
      <c r="D4268" t="str">
        <f>VLOOKUP(B4268,Categorisation_T!$B$4:$C$51,2,FALSE)</f>
        <v>Η6</v>
      </c>
      <c r="E4268">
        <f>HLOOKUP(C4268,Categorisation_T!$D$1:$DH$4,4,FALSE)</f>
        <v>12</v>
      </c>
      <c r="F4268" t="str">
        <f t="shared" si="200"/>
        <v>12-Η6</v>
      </c>
      <c r="G4268">
        <f>VLOOKUP($B4268,Categorisation_T_Score!$B$1:$DH$51,$C4268+2,FALSE)</f>
        <v>0</v>
      </c>
      <c r="H4268">
        <f>IFERROR(VLOOKUP(G4268,ScoreCards!$C$3:$F$6,4),0)</f>
        <v>0</v>
      </c>
    </row>
    <row r="4269" spans="2:8">
      <c r="B4269">
        <f t="shared" si="198"/>
        <v>43</v>
      </c>
      <c r="C4269">
        <f t="shared" si="199"/>
        <v>15</v>
      </c>
      <c r="D4269" t="str">
        <f>VLOOKUP(B4269,Categorisation_T!$B$4:$C$51,2,FALSE)</f>
        <v>Η6</v>
      </c>
      <c r="E4269" t="str">
        <f>HLOOKUP(C4269,Categorisation_T!$D$1:$DH$4,4,FALSE)</f>
        <v>C</v>
      </c>
      <c r="F4269" t="str">
        <f t="shared" si="200"/>
        <v>C-Η6</v>
      </c>
      <c r="G4269">
        <f>VLOOKUP($B4269,Categorisation_T_Score!$B$1:$DH$51,$C4269+2,FALSE)</f>
        <v>0</v>
      </c>
      <c r="H4269">
        <f>IFERROR(VLOOKUP(G4269,ScoreCards!$C$3:$F$6,4),0)</f>
        <v>0</v>
      </c>
    </row>
    <row r="4270" spans="2:8">
      <c r="B4270">
        <f t="shared" si="198"/>
        <v>43</v>
      </c>
      <c r="C4270">
        <f t="shared" si="199"/>
        <v>16</v>
      </c>
      <c r="D4270" t="str">
        <f>VLOOKUP(B4270,Categorisation_T!$B$4:$C$51,2,FALSE)</f>
        <v>Η6</v>
      </c>
      <c r="E4270">
        <f>HLOOKUP(C4270,Categorisation_T!$D$1:$DH$4,4,FALSE)</f>
        <v>13.1</v>
      </c>
      <c r="F4270" t="str">
        <f t="shared" si="200"/>
        <v>13.1-Η6</v>
      </c>
      <c r="G4270">
        <f>VLOOKUP($B4270,Categorisation_T_Score!$B$1:$DH$51,$C4270+2,FALSE)</f>
        <v>0</v>
      </c>
      <c r="H4270">
        <f>IFERROR(VLOOKUP(G4270,ScoreCards!$C$3:$F$6,4),0)</f>
        <v>0</v>
      </c>
    </row>
    <row r="4271" spans="2:8">
      <c r="B4271">
        <f t="shared" si="198"/>
        <v>43</v>
      </c>
      <c r="C4271">
        <f t="shared" si="199"/>
        <v>17</v>
      </c>
      <c r="D4271" t="str">
        <f>VLOOKUP(B4271,Categorisation_T!$B$4:$C$51,2,FALSE)</f>
        <v>Η6</v>
      </c>
      <c r="E4271">
        <f>HLOOKUP(C4271,Categorisation_T!$D$1:$DH$4,4,FALSE)</f>
        <v>13.2</v>
      </c>
      <c r="F4271" t="str">
        <f t="shared" si="200"/>
        <v>13.2-Η6</v>
      </c>
      <c r="G4271">
        <f>VLOOKUP($B4271,Categorisation_T_Score!$B$1:$DH$51,$C4271+2,FALSE)</f>
        <v>0</v>
      </c>
      <c r="H4271">
        <f>IFERROR(VLOOKUP(G4271,ScoreCards!$C$3:$F$6,4),0)</f>
        <v>0</v>
      </c>
    </row>
    <row r="4272" spans="2:8">
      <c r="B4272">
        <f t="shared" si="198"/>
        <v>43</v>
      </c>
      <c r="C4272">
        <f t="shared" si="199"/>
        <v>18</v>
      </c>
      <c r="D4272" t="str">
        <f>VLOOKUP(B4272,Categorisation_T!$B$4:$C$51,2,FALSE)</f>
        <v>Η6</v>
      </c>
      <c r="E4272">
        <f>HLOOKUP(C4272,Categorisation_T!$D$1:$DH$4,4,FALSE)</f>
        <v>13.3</v>
      </c>
      <c r="F4272" t="str">
        <f t="shared" si="200"/>
        <v>13.3-Η6</v>
      </c>
      <c r="G4272">
        <f>VLOOKUP($B4272,Categorisation_T_Score!$B$1:$DH$51,$C4272+2,FALSE)</f>
        <v>0</v>
      </c>
      <c r="H4272">
        <f>IFERROR(VLOOKUP(G4272,ScoreCards!$C$3:$F$6,4),0)</f>
        <v>0</v>
      </c>
    </row>
    <row r="4273" spans="2:8">
      <c r="B4273">
        <f t="shared" si="198"/>
        <v>43</v>
      </c>
      <c r="C4273">
        <f t="shared" si="199"/>
        <v>19</v>
      </c>
      <c r="D4273" t="str">
        <f>VLOOKUP(B4273,Categorisation_T!$B$4:$C$51,2,FALSE)</f>
        <v>Η6</v>
      </c>
      <c r="E4273">
        <f>HLOOKUP(C4273,Categorisation_T!$D$1:$DH$4,4,FALSE)</f>
        <v>13.9</v>
      </c>
      <c r="F4273" t="str">
        <f t="shared" si="200"/>
        <v>13.9-Η6</v>
      </c>
      <c r="G4273">
        <f>VLOOKUP($B4273,Categorisation_T_Score!$B$1:$DH$51,$C4273+2,FALSE)</f>
        <v>0</v>
      </c>
      <c r="H4273">
        <f>IFERROR(VLOOKUP(G4273,ScoreCards!$C$3:$F$6,4),0)</f>
        <v>0</v>
      </c>
    </row>
    <row r="4274" spans="2:8">
      <c r="B4274">
        <f t="shared" ref="B4274:B4337" si="201">B4165+1</f>
        <v>43</v>
      </c>
      <c r="C4274">
        <f t="shared" ref="C4274:C4337" si="202">C4165</f>
        <v>20</v>
      </c>
      <c r="D4274" t="str">
        <f>VLOOKUP(B4274,Categorisation_T!$B$4:$C$51,2,FALSE)</f>
        <v>Η6</v>
      </c>
      <c r="E4274">
        <f>HLOOKUP(C4274,Categorisation_T!$D$1:$DH$4,4,FALSE)</f>
        <v>14.1</v>
      </c>
      <c r="F4274" t="str">
        <f t="shared" si="200"/>
        <v>14.1-Η6</v>
      </c>
      <c r="G4274">
        <f>VLOOKUP($B4274,Categorisation_T_Score!$B$1:$DH$51,$C4274+2,FALSE)</f>
        <v>0</v>
      </c>
      <c r="H4274">
        <f>IFERROR(VLOOKUP(G4274,ScoreCards!$C$3:$F$6,4),0)</f>
        <v>0</v>
      </c>
    </row>
    <row r="4275" spans="2:8">
      <c r="B4275">
        <f t="shared" si="201"/>
        <v>43</v>
      </c>
      <c r="C4275">
        <f t="shared" si="202"/>
        <v>21</v>
      </c>
      <c r="D4275" t="str">
        <f>VLOOKUP(B4275,Categorisation_T!$B$4:$C$51,2,FALSE)</f>
        <v>Η6</v>
      </c>
      <c r="E4275">
        <f>HLOOKUP(C4275,Categorisation_T!$D$1:$DH$4,4,FALSE)</f>
        <v>14.2</v>
      </c>
      <c r="F4275" t="str">
        <f t="shared" si="200"/>
        <v>14.2-Η6</v>
      </c>
      <c r="G4275">
        <f>VLOOKUP($B4275,Categorisation_T_Score!$B$1:$DH$51,$C4275+2,FALSE)</f>
        <v>0</v>
      </c>
      <c r="H4275">
        <f>IFERROR(VLOOKUP(G4275,ScoreCards!$C$3:$F$6,4),0)</f>
        <v>0</v>
      </c>
    </row>
    <row r="4276" spans="2:8">
      <c r="B4276">
        <f t="shared" si="201"/>
        <v>43</v>
      </c>
      <c r="C4276">
        <f t="shared" si="202"/>
        <v>22</v>
      </c>
      <c r="D4276" t="str">
        <f>VLOOKUP(B4276,Categorisation_T!$B$4:$C$51,2,FALSE)</f>
        <v>Η6</v>
      </c>
      <c r="E4276">
        <f>HLOOKUP(C4276,Categorisation_T!$D$1:$DH$4,4,FALSE)</f>
        <v>14.3</v>
      </c>
      <c r="F4276" t="str">
        <f t="shared" si="200"/>
        <v>14.3-Η6</v>
      </c>
      <c r="G4276">
        <f>VLOOKUP($B4276,Categorisation_T_Score!$B$1:$DH$51,$C4276+2,FALSE)</f>
        <v>0</v>
      </c>
      <c r="H4276">
        <f>IFERROR(VLOOKUP(G4276,ScoreCards!$C$3:$F$6,4),0)</f>
        <v>0</v>
      </c>
    </row>
    <row r="4277" spans="2:8">
      <c r="B4277">
        <f t="shared" si="201"/>
        <v>43</v>
      </c>
      <c r="C4277">
        <f t="shared" si="202"/>
        <v>23</v>
      </c>
      <c r="D4277" t="str">
        <f>VLOOKUP(B4277,Categorisation_T!$B$4:$C$51,2,FALSE)</f>
        <v>Η6</v>
      </c>
      <c r="E4277">
        <f>HLOOKUP(C4277,Categorisation_T!$D$1:$DH$4,4,FALSE)</f>
        <v>15.1</v>
      </c>
      <c r="F4277" t="str">
        <f t="shared" si="200"/>
        <v>15.1-Η6</v>
      </c>
      <c r="G4277">
        <f>VLOOKUP($B4277,Categorisation_T_Score!$B$1:$DH$51,$C4277+2,FALSE)</f>
        <v>0</v>
      </c>
      <c r="H4277">
        <f>IFERROR(VLOOKUP(G4277,ScoreCards!$C$3:$F$6,4),0)</f>
        <v>0</v>
      </c>
    </row>
    <row r="4278" spans="2:8">
      <c r="B4278">
        <f t="shared" si="201"/>
        <v>43</v>
      </c>
      <c r="C4278">
        <f t="shared" si="202"/>
        <v>24</v>
      </c>
      <c r="D4278" t="str">
        <f>VLOOKUP(B4278,Categorisation_T!$B$4:$C$51,2,FALSE)</f>
        <v>Η6</v>
      </c>
      <c r="E4278">
        <f>HLOOKUP(C4278,Categorisation_T!$D$1:$DH$4,4,FALSE)</f>
        <v>15.2</v>
      </c>
      <c r="F4278" t="str">
        <f t="shared" si="200"/>
        <v>15.2-Η6</v>
      </c>
      <c r="G4278">
        <f>VLOOKUP($B4278,Categorisation_T_Score!$B$1:$DH$51,$C4278+2,FALSE)</f>
        <v>0</v>
      </c>
      <c r="H4278">
        <f>IFERROR(VLOOKUP(G4278,ScoreCards!$C$3:$F$6,4),0)</f>
        <v>0</v>
      </c>
    </row>
    <row r="4279" spans="2:8">
      <c r="B4279">
        <f t="shared" si="201"/>
        <v>43</v>
      </c>
      <c r="C4279">
        <f t="shared" si="202"/>
        <v>25</v>
      </c>
      <c r="D4279" t="str">
        <f>VLOOKUP(B4279,Categorisation_T!$B$4:$C$51,2,FALSE)</f>
        <v>Η6</v>
      </c>
      <c r="E4279">
        <f>HLOOKUP(C4279,Categorisation_T!$D$1:$DH$4,4,FALSE)</f>
        <v>96.01</v>
      </c>
      <c r="F4279" t="str">
        <f t="shared" si="200"/>
        <v>96.01-Η6</v>
      </c>
      <c r="G4279">
        <f>VLOOKUP($B4279,Categorisation_T_Score!$B$1:$DH$51,$C4279+2,FALSE)</f>
        <v>0</v>
      </c>
      <c r="H4279">
        <f>IFERROR(VLOOKUP(G4279,ScoreCards!$C$3:$F$6,4),0)</f>
        <v>0</v>
      </c>
    </row>
    <row r="4280" spans="2:8">
      <c r="B4280">
        <f t="shared" si="201"/>
        <v>43</v>
      </c>
      <c r="C4280">
        <f t="shared" si="202"/>
        <v>26</v>
      </c>
      <c r="D4280" t="str">
        <f>VLOOKUP(B4280,Categorisation_T!$B$4:$C$51,2,FALSE)</f>
        <v>Η6</v>
      </c>
      <c r="E4280" t="str">
        <f>HLOOKUP(C4280,Categorisation_T!$D$1:$DH$4,4,FALSE)</f>
        <v>D</v>
      </c>
      <c r="F4280" t="str">
        <f t="shared" si="200"/>
        <v>D-Η6</v>
      </c>
      <c r="G4280">
        <f>VLOOKUP($B4280,Categorisation_T_Score!$B$1:$DH$51,$C4280+2,FALSE)</f>
        <v>0</v>
      </c>
      <c r="H4280">
        <f>IFERROR(VLOOKUP(G4280,ScoreCards!$C$3:$F$6,4),0)</f>
        <v>0</v>
      </c>
    </row>
    <row r="4281" spans="2:8">
      <c r="B4281">
        <f t="shared" si="201"/>
        <v>43</v>
      </c>
      <c r="C4281">
        <f t="shared" si="202"/>
        <v>27</v>
      </c>
      <c r="D4281" t="str">
        <f>VLOOKUP(B4281,Categorisation_T!$B$4:$C$51,2,FALSE)</f>
        <v>Η6</v>
      </c>
      <c r="E4281">
        <f>HLOOKUP(C4281,Categorisation_T!$D$1:$DH$4,4,FALSE)</f>
        <v>16.100000000000001</v>
      </c>
      <c r="F4281" t="str">
        <f t="shared" si="200"/>
        <v>16.1-Η6</v>
      </c>
      <c r="G4281">
        <f>VLOOKUP($B4281,Categorisation_T_Score!$B$1:$DH$51,$C4281+2,FALSE)</f>
        <v>0</v>
      </c>
      <c r="H4281">
        <f>IFERROR(VLOOKUP(G4281,ScoreCards!$C$3:$F$6,4),0)</f>
        <v>0</v>
      </c>
    </row>
    <row r="4282" spans="2:8">
      <c r="B4282">
        <f t="shared" si="201"/>
        <v>43</v>
      </c>
      <c r="C4282">
        <f t="shared" si="202"/>
        <v>28</v>
      </c>
      <c r="D4282" t="str">
        <f>VLOOKUP(B4282,Categorisation_T!$B$4:$C$51,2,FALSE)</f>
        <v>Η6</v>
      </c>
      <c r="E4282">
        <f>HLOOKUP(C4282,Categorisation_T!$D$1:$DH$4,4,FALSE)</f>
        <v>16.2</v>
      </c>
      <c r="F4282" t="str">
        <f t="shared" si="200"/>
        <v>16.2-Η6</v>
      </c>
      <c r="G4282">
        <f>VLOOKUP($B4282,Categorisation_T_Score!$B$1:$DH$51,$C4282+2,FALSE)</f>
        <v>0</v>
      </c>
      <c r="H4282">
        <f>IFERROR(VLOOKUP(G4282,ScoreCards!$C$3:$F$6,4),0)</f>
        <v>0</v>
      </c>
    </row>
    <row r="4283" spans="2:8">
      <c r="B4283">
        <f t="shared" si="201"/>
        <v>43</v>
      </c>
      <c r="C4283">
        <f t="shared" si="202"/>
        <v>29</v>
      </c>
      <c r="D4283" t="str">
        <f>VLOOKUP(B4283,Categorisation_T!$B$4:$C$51,2,FALSE)</f>
        <v>Η6</v>
      </c>
      <c r="E4283">
        <f>HLOOKUP(C4283,Categorisation_T!$D$1:$DH$4,4,FALSE)</f>
        <v>17.100000000000001</v>
      </c>
      <c r="F4283" t="str">
        <f t="shared" si="200"/>
        <v>17.1-Η6</v>
      </c>
      <c r="G4283">
        <f>VLOOKUP($B4283,Categorisation_T_Score!$B$1:$DH$51,$C4283+2,FALSE)</f>
        <v>0</v>
      </c>
      <c r="H4283">
        <f>IFERROR(VLOOKUP(G4283,ScoreCards!$C$3:$F$6,4),0)</f>
        <v>0</v>
      </c>
    </row>
    <row r="4284" spans="2:8">
      <c r="B4284">
        <f t="shared" si="201"/>
        <v>43</v>
      </c>
      <c r="C4284">
        <f t="shared" si="202"/>
        <v>30</v>
      </c>
      <c r="D4284" t="str">
        <f>VLOOKUP(B4284,Categorisation_T!$B$4:$C$51,2,FALSE)</f>
        <v>Η6</v>
      </c>
      <c r="E4284">
        <f>HLOOKUP(C4284,Categorisation_T!$D$1:$DH$4,4,FALSE)</f>
        <v>17.2</v>
      </c>
      <c r="F4284" t="str">
        <f t="shared" si="200"/>
        <v>17.2-Η6</v>
      </c>
      <c r="G4284">
        <f>VLOOKUP($B4284,Categorisation_T_Score!$B$1:$DH$51,$C4284+2,FALSE)</f>
        <v>0</v>
      </c>
      <c r="H4284">
        <f>IFERROR(VLOOKUP(G4284,ScoreCards!$C$3:$F$6,4),0)</f>
        <v>0</v>
      </c>
    </row>
    <row r="4285" spans="2:8">
      <c r="B4285">
        <f t="shared" si="201"/>
        <v>43</v>
      </c>
      <c r="C4285">
        <f t="shared" si="202"/>
        <v>31</v>
      </c>
      <c r="D4285" t="str">
        <f>VLOOKUP(B4285,Categorisation_T!$B$4:$C$51,2,FALSE)</f>
        <v>Η6</v>
      </c>
      <c r="E4285">
        <f>HLOOKUP(C4285,Categorisation_T!$D$1:$DH$4,4,FALSE)</f>
        <v>18.100000000000001</v>
      </c>
      <c r="F4285" t="str">
        <f t="shared" si="200"/>
        <v>18.1-Η6</v>
      </c>
      <c r="G4285">
        <f>VLOOKUP($B4285,Categorisation_T_Score!$B$1:$DH$51,$C4285+2,FALSE)</f>
        <v>0</v>
      </c>
      <c r="H4285">
        <f>IFERROR(VLOOKUP(G4285,ScoreCards!$C$3:$F$6,4),0)</f>
        <v>0</v>
      </c>
    </row>
    <row r="4286" spans="2:8">
      <c r="B4286">
        <f t="shared" si="201"/>
        <v>43</v>
      </c>
      <c r="C4286">
        <f t="shared" si="202"/>
        <v>32</v>
      </c>
      <c r="D4286" t="str">
        <f>VLOOKUP(B4286,Categorisation_T!$B$4:$C$51,2,FALSE)</f>
        <v>Η6</v>
      </c>
      <c r="E4286" t="str">
        <f>HLOOKUP(C4286,Categorisation_T!$D$1:$DH$4,4,FALSE)</f>
        <v>E</v>
      </c>
      <c r="F4286" t="str">
        <f t="shared" si="200"/>
        <v>E-Η6</v>
      </c>
      <c r="G4286" t="str">
        <f>VLOOKUP($B4286,Categorisation_T_Score!$B$1:$DH$51,$C4286+2,FALSE)</f>
        <v>P4</v>
      </c>
      <c r="H4286">
        <f>IFERROR(VLOOKUP(G4286,ScoreCards!$C$3:$F$6,4),0)</f>
        <v>0</v>
      </c>
    </row>
    <row r="4287" spans="2:8">
      <c r="B4287">
        <f t="shared" si="201"/>
        <v>43</v>
      </c>
      <c r="C4287">
        <f t="shared" si="202"/>
        <v>33</v>
      </c>
      <c r="D4287" t="str">
        <f>VLOOKUP(B4287,Categorisation_T!$B$4:$C$51,2,FALSE)</f>
        <v>Η6</v>
      </c>
      <c r="E4287">
        <f>HLOOKUP(C4287,Categorisation_T!$D$1:$DH$4,4,FALSE)</f>
        <v>19.100000000000001</v>
      </c>
      <c r="F4287" t="str">
        <f t="shared" si="200"/>
        <v>19.1-Η6</v>
      </c>
      <c r="G4287">
        <f>VLOOKUP($B4287,Categorisation_T_Score!$B$1:$DH$51,$C4287+2,FALSE)</f>
        <v>0</v>
      </c>
      <c r="H4287">
        <f>IFERROR(VLOOKUP(G4287,ScoreCards!$C$3:$F$6,4),0)</f>
        <v>0</v>
      </c>
    </row>
    <row r="4288" spans="2:8">
      <c r="B4288">
        <f t="shared" si="201"/>
        <v>43</v>
      </c>
      <c r="C4288">
        <f t="shared" si="202"/>
        <v>34</v>
      </c>
      <c r="D4288" t="str">
        <f>VLOOKUP(B4288,Categorisation_T!$B$4:$C$51,2,FALSE)</f>
        <v>Η6</v>
      </c>
      <c r="E4288">
        <f>HLOOKUP(C4288,Categorisation_T!$D$1:$DH$4,4,FALSE)</f>
        <v>20.100000000000001</v>
      </c>
      <c r="F4288" t="str">
        <f t="shared" si="200"/>
        <v>20.1-Η6</v>
      </c>
      <c r="G4288" t="str">
        <f>VLOOKUP($B4288,Categorisation_T_Score!$B$1:$DH$51,$C4288+2,FALSE)</f>
        <v>P4</v>
      </c>
      <c r="H4288">
        <f>IFERROR(VLOOKUP(G4288,ScoreCards!$C$3:$F$6,4),0)</f>
        <v>0</v>
      </c>
    </row>
    <row r="4289" spans="2:8">
      <c r="B4289">
        <f t="shared" si="201"/>
        <v>43</v>
      </c>
      <c r="C4289">
        <f t="shared" si="202"/>
        <v>35</v>
      </c>
      <c r="D4289" t="str">
        <f>VLOOKUP(B4289,Categorisation_T!$B$4:$C$51,2,FALSE)</f>
        <v>Η6</v>
      </c>
      <c r="E4289">
        <f>HLOOKUP(C4289,Categorisation_T!$D$1:$DH$4,4,FALSE)</f>
        <v>20.2</v>
      </c>
      <c r="F4289" t="str">
        <f t="shared" si="200"/>
        <v>20.2-Η6</v>
      </c>
      <c r="G4289" t="str">
        <f>VLOOKUP($B4289,Categorisation_T_Score!$B$1:$DH$51,$C4289+2,FALSE)</f>
        <v>P4</v>
      </c>
      <c r="H4289">
        <f>IFERROR(VLOOKUP(G4289,ScoreCards!$C$3:$F$6,4),0)</f>
        <v>0</v>
      </c>
    </row>
    <row r="4290" spans="2:8">
      <c r="B4290">
        <f t="shared" si="201"/>
        <v>43</v>
      </c>
      <c r="C4290">
        <f t="shared" si="202"/>
        <v>36</v>
      </c>
      <c r="D4290" t="str">
        <f>VLOOKUP(B4290,Categorisation_T!$B$4:$C$51,2,FALSE)</f>
        <v>Η6</v>
      </c>
      <c r="E4290">
        <f>HLOOKUP(C4290,Categorisation_T!$D$1:$DH$4,4,FALSE)</f>
        <v>20.3</v>
      </c>
      <c r="F4290" t="str">
        <f t="shared" si="200"/>
        <v>20.3-Η6</v>
      </c>
      <c r="G4290" t="str">
        <f>VLOOKUP($B4290,Categorisation_T_Score!$B$1:$DH$51,$C4290+2,FALSE)</f>
        <v>P4</v>
      </c>
      <c r="H4290">
        <f>IFERROR(VLOOKUP(G4290,ScoreCards!$C$3:$F$6,4),0)</f>
        <v>0</v>
      </c>
    </row>
    <row r="4291" spans="2:8">
      <c r="B4291">
        <f t="shared" si="201"/>
        <v>43</v>
      </c>
      <c r="C4291">
        <f t="shared" si="202"/>
        <v>37</v>
      </c>
      <c r="D4291" t="str">
        <f>VLOOKUP(B4291,Categorisation_T!$B$4:$C$51,2,FALSE)</f>
        <v>Η6</v>
      </c>
      <c r="E4291">
        <f>HLOOKUP(C4291,Categorisation_T!$D$1:$DH$4,4,FALSE)</f>
        <v>20.399999999999999</v>
      </c>
      <c r="F4291" t="str">
        <f t="shared" si="200"/>
        <v>20.4-Η6</v>
      </c>
      <c r="G4291" t="str">
        <f>VLOOKUP($B4291,Categorisation_T_Score!$B$1:$DH$51,$C4291+2,FALSE)</f>
        <v>P4</v>
      </c>
      <c r="H4291">
        <f>IFERROR(VLOOKUP(G4291,ScoreCards!$C$3:$F$6,4),0)</f>
        <v>0</v>
      </c>
    </row>
    <row r="4292" spans="2:8">
      <c r="B4292">
        <f t="shared" si="201"/>
        <v>43</v>
      </c>
      <c r="C4292">
        <f t="shared" si="202"/>
        <v>38</v>
      </c>
      <c r="D4292" t="str">
        <f>VLOOKUP(B4292,Categorisation_T!$B$4:$C$51,2,FALSE)</f>
        <v>Η6</v>
      </c>
      <c r="E4292">
        <f>HLOOKUP(C4292,Categorisation_T!$D$1:$DH$4,4,FALSE)</f>
        <v>20.5</v>
      </c>
      <c r="F4292" t="str">
        <f t="shared" si="200"/>
        <v>20.5-Η6</v>
      </c>
      <c r="G4292">
        <f>VLOOKUP($B4292,Categorisation_T_Score!$B$1:$DH$51,$C4292+2,FALSE)</f>
        <v>0</v>
      </c>
      <c r="H4292">
        <f>IFERROR(VLOOKUP(G4292,ScoreCards!$C$3:$F$6,4),0)</f>
        <v>0</v>
      </c>
    </row>
    <row r="4293" spans="2:8">
      <c r="B4293">
        <f t="shared" si="201"/>
        <v>43</v>
      </c>
      <c r="C4293">
        <f t="shared" si="202"/>
        <v>39</v>
      </c>
      <c r="D4293" t="str">
        <f>VLOOKUP(B4293,Categorisation_T!$B$4:$C$51,2,FALSE)</f>
        <v>Η6</v>
      </c>
      <c r="E4293">
        <f>HLOOKUP(C4293,Categorisation_T!$D$1:$DH$4,4,FALSE)</f>
        <v>20.6</v>
      </c>
      <c r="F4293" t="str">
        <f t="shared" ref="F4293:F4356" si="203">E4293&amp;"-"&amp;D4293</f>
        <v>20.6-Η6</v>
      </c>
      <c r="G4293">
        <f>VLOOKUP($B4293,Categorisation_T_Score!$B$1:$DH$51,$C4293+2,FALSE)</f>
        <v>0</v>
      </c>
      <c r="H4293">
        <f>IFERROR(VLOOKUP(G4293,ScoreCards!$C$3:$F$6,4),0)</f>
        <v>0</v>
      </c>
    </row>
    <row r="4294" spans="2:8">
      <c r="B4294">
        <f t="shared" si="201"/>
        <v>43</v>
      </c>
      <c r="C4294">
        <f t="shared" si="202"/>
        <v>40</v>
      </c>
      <c r="D4294" t="str">
        <f>VLOOKUP(B4294,Categorisation_T!$B$4:$C$51,2,FALSE)</f>
        <v>Η6</v>
      </c>
      <c r="E4294">
        <f>HLOOKUP(C4294,Categorisation_T!$D$1:$DH$4,4,FALSE)</f>
        <v>21.1</v>
      </c>
      <c r="F4294" t="str">
        <f t="shared" si="203"/>
        <v>21.1-Η6</v>
      </c>
      <c r="G4294">
        <f>VLOOKUP($B4294,Categorisation_T_Score!$B$1:$DH$51,$C4294+2,FALSE)</f>
        <v>0</v>
      </c>
      <c r="H4294">
        <f>IFERROR(VLOOKUP(G4294,ScoreCards!$C$3:$F$6,4),0)</f>
        <v>0</v>
      </c>
    </row>
    <row r="4295" spans="2:8">
      <c r="B4295">
        <f t="shared" si="201"/>
        <v>43</v>
      </c>
      <c r="C4295">
        <f t="shared" si="202"/>
        <v>41</v>
      </c>
      <c r="D4295" t="str">
        <f>VLOOKUP(B4295,Categorisation_T!$B$4:$C$51,2,FALSE)</f>
        <v>Η6</v>
      </c>
      <c r="E4295">
        <f>HLOOKUP(C4295,Categorisation_T!$D$1:$DH$4,4,FALSE)</f>
        <v>21.2</v>
      </c>
      <c r="F4295" t="str">
        <f t="shared" si="203"/>
        <v>21.2-Η6</v>
      </c>
      <c r="G4295">
        <f>VLOOKUP($B4295,Categorisation_T_Score!$B$1:$DH$51,$C4295+2,FALSE)</f>
        <v>0</v>
      </c>
      <c r="H4295">
        <f>IFERROR(VLOOKUP(G4295,ScoreCards!$C$3:$F$6,4),0)</f>
        <v>0</v>
      </c>
    </row>
    <row r="4296" spans="2:8">
      <c r="B4296">
        <f t="shared" si="201"/>
        <v>43</v>
      </c>
      <c r="C4296">
        <f t="shared" si="202"/>
        <v>42</v>
      </c>
      <c r="D4296" t="str">
        <f>VLOOKUP(B4296,Categorisation_T!$B$4:$C$51,2,FALSE)</f>
        <v>Η6</v>
      </c>
      <c r="E4296">
        <f>HLOOKUP(C4296,Categorisation_T!$D$1:$DH$4,4,FALSE)</f>
        <v>22.1</v>
      </c>
      <c r="F4296" t="str">
        <f t="shared" si="203"/>
        <v>22.1-Η6</v>
      </c>
      <c r="G4296">
        <f>VLOOKUP($B4296,Categorisation_T_Score!$B$1:$DH$51,$C4296+2,FALSE)</f>
        <v>0</v>
      </c>
      <c r="H4296">
        <f>IFERROR(VLOOKUP(G4296,ScoreCards!$C$3:$F$6,4),0)</f>
        <v>0</v>
      </c>
    </row>
    <row r="4297" spans="2:8">
      <c r="B4297">
        <f t="shared" si="201"/>
        <v>43</v>
      </c>
      <c r="C4297">
        <f t="shared" si="202"/>
        <v>43</v>
      </c>
      <c r="D4297" t="str">
        <f>VLOOKUP(B4297,Categorisation_T!$B$4:$C$51,2,FALSE)</f>
        <v>Η6</v>
      </c>
      <c r="E4297">
        <f>HLOOKUP(C4297,Categorisation_T!$D$1:$DH$4,4,FALSE)</f>
        <v>22.2</v>
      </c>
      <c r="F4297" t="str">
        <f t="shared" si="203"/>
        <v>22.2-Η6</v>
      </c>
      <c r="G4297">
        <f>VLOOKUP($B4297,Categorisation_T_Score!$B$1:$DH$51,$C4297+2,FALSE)</f>
        <v>0</v>
      </c>
      <c r="H4297">
        <f>IFERROR(VLOOKUP(G4297,ScoreCards!$C$3:$F$6,4),0)</f>
        <v>0</v>
      </c>
    </row>
    <row r="4298" spans="2:8">
      <c r="B4298">
        <f t="shared" si="201"/>
        <v>43</v>
      </c>
      <c r="C4298">
        <f t="shared" si="202"/>
        <v>44</v>
      </c>
      <c r="D4298" t="str">
        <f>VLOOKUP(B4298,Categorisation_T!$B$4:$C$51,2,FALSE)</f>
        <v>Η6</v>
      </c>
      <c r="E4298" t="str">
        <f>HLOOKUP(C4298,Categorisation_T!$D$1:$DH$4,4,FALSE)</f>
        <v>F</v>
      </c>
      <c r="F4298" t="str">
        <f t="shared" si="203"/>
        <v>F-Η6</v>
      </c>
      <c r="G4298">
        <f>VLOOKUP($B4298,Categorisation_T_Score!$B$1:$DH$51,$C4298+2,FALSE)</f>
        <v>0</v>
      </c>
      <c r="H4298">
        <f>IFERROR(VLOOKUP(G4298,ScoreCards!$C$3:$F$6,4),0)</f>
        <v>0</v>
      </c>
    </row>
    <row r="4299" spans="2:8">
      <c r="B4299">
        <f t="shared" si="201"/>
        <v>43</v>
      </c>
      <c r="C4299">
        <f t="shared" si="202"/>
        <v>45</v>
      </c>
      <c r="D4299" t="str">
        <f>VLOOKUP(B4299,Categorisation_T!$B$4:$C$51,2,FALSE)</f>
        <v>Η6</v>
      </c>
      <c r="E4299">
        <f>HLOOKUP(C4299,Categorisation_T!$D$1:$DH$4,4,FALSE)</f>
        <v>23.1</v>
      </c>
      <c r="F4299" t="str">
        <f t="shared" si="203"/>
        <v>23.1-Η6</v>
      </c>
      <c r="G4299">
        <f>VLOOKUP($B4299,Categorisation_T_Score!$B$1:$DH$51,$C4299+2,FALSE)</f>
        <v>0</v>
      </c>
      <c r="H4299">
        <f>IFERROR(VLOOKUP(G4299,ScoreCards!$C$3:$F$6,4),0)</f>
        <v>0</v>
      </c>
    </row>
    <row r="4300" spans="2:8">
      <c r="B4300">
        <f t="shared" si="201"/>
        <v>43</v>
      </c>
      <c r="C4300">
        <f t="shared" si="202"/>
        <v>46</v>
      </c>
      <c r="D4300" t="str">
        <f>VLOOKUP(B4300,Categorisation_T!$B$4:$C$51,2,FALSE)</f>
        <v>Η6</v>
      </c>
      <c r="E4300">
        <f>HLOOKUP(C4300,Categorisation_T!$D$1:$DH$4,4,FALSE)</f>
        <v>23.2</v>
      </c>
      <c r="F4300" t="str">
        <f t="shared" si="203"/>
        <v>23.2-Η6</v>
      </c>
      <c r="G4300">
        <f>VLOOKUP($B4300,Categorisation_T_Score!$B$1:$DH$51,$C4300+2,FALSE)</f>
        <v>0</v>
      </c>
      <c r="H4300">
        <f>IFERROR(VLOOKUP(G4300,ScoreCards!$C$3:$F$6,4),0)</f>
        <v>0</v>
      </c>
    </row>
    <row r="4301" spans="2:8">
      <c r="B4301">
        <f t="shared" si="201"/>
        <v>43</v>
      </c>
      <c r="C4301">
        <f t="shared" si="202"/>
        <v>47</v>
      </c>
      <c r="D4301" t="str">
        <f>VLOOKUP(B4301,Categorisation_T!$B$4:$C$51,2,FALSE)</f>
        <v>Η6</v>
      </c>
      <c r="E4301">
        <f>HLOOKUP(C4301,Categorisation_T!$D$1:$DH$4,4,FALSE)</f>
        <v>23.3</v>
      </c>
      <c r="F4301" t="str">
        <f t="shared" si="203"/>
        <v>23.3-Η6</v>
      </c>
      <c r="G4301">
        <f>VLOOKUP($B4301,Categorisation_T_Score!$B$1:$DH$51,$C4301+2,FALSE)</f>
        <v>0</v>
      </c>
      <c r="H4301">
        <f>IFERROR(VLOOKUP(G4301,ScoreCards!$C$3:$F$6,4),0)</f>
        <v>0</v>
      </c>
    </row>
    <row r="4302" spans="2:8">
      <c r="B4302">
        <f t="shared" si="201"/>
        <v>43</v>
      </c>
      <c r="C4302">
        <f t="shared" si="202"/>
        <v>48</v>
      </c>
      <c r="D4302" t="str">
        <f>VLOOKUP(B4302,Categorisation_T!$B$4:$C$51,2,FALSE)</f>
        <v>Η6</v>
      </c>
      <c r="E4302">
        <f>HLOOKUP(C4302,Categorisation_T!$D$1:$DH$4,4,FALSE)</f>
        <v>23.4</v>
      </c>
      <c r="F4302" t="str">
        <f t="shared" si="203"/>
        <v>23.4-Η6</v>
      </c>
      <c r="G4302">
        <f>VLOOKUP($B4302,Categorisation_T_Score!$B$1:$DH$51,$C4302+2,FALSE)</f>
        <v>0</v>
      </c>
      <c r="H4302">
        <f>IFERROR(VLOOKUP(G4302,ScoreCards!$C$3:$F$6,4),0)</f>
        <v>0</v>
      </c>
    </row>
    <row r="4303" spans="2:8">
      <c r="B4303">
        <f t="shared" si="201"/>
        <v>43</v>
      </c>
      <c r="C4303">
        <f t="shared" si="202"/>
        <v>49</v>
      </c>
      <c r="D4303" t="str">
        <f>VLOOKUP(B4303,Categorisation_T!$B$4:$C$51,2,FALSE)</f>
        <v>Η6</v>
      </c>
      <c r="E4303">
        <f>HLOOKUP(C4303,Categorisation_T!$D$1:$DH$4,4,FALSE)</f>
        <v>23.5</v>
      </c>
      <c r="F4303" t="str">
        <f t="shared" si="203"/>
        <v>23.5-Η6</v>
      </c>
      <c r="G4303">
        <f>VLOOKUP($B4303,Categorisation_T_Score!$B$1:$DH$51,$C4303+2,FALSE)</f>
        <v>0</v>
      </c>
      <c r="H4303">
        <f>IFERROR(VLOOKUP(G4303,ScoreCards!$C$3:$F$6,4),0)</f>
        <v>0</v>
      </c>
    </row>
    <row r="4304" spans="2:8">
      <c r="B4304">
        <f t="shared" si="201"/>
        <v>43</v>
      </c>
      <c r="C4304">
        <f t="shared" si="202"/>
        <v>50</v>
      </c>
      <c r="D4304" t="str">
        <f>VLOOKUP(B4304,Categorisation_T!$B$4:$C$51,2,FALSE)</f>
        <v>Η6</v>
      </c>
      <c r="E4304">
        <f>HLOOKUP(C4304,Categorisation_T!$D$1:$DH$4,4,FALSE)</f>
        <v>23.6</v>
      </c>
      <c r="F4304" t="str">
        <f t="shared" si="203"/>
        <v>23.6-Η6</v>
      </c>
      <c r="G4304">
        <f>VLOOKUP($B4304,Categorisation_T_Score!$B$1:$DH$51,$C4304+2,FALSE)</f>
        <v>0</v>
      </c>
      <c r="H4304">
        <f>IFERROR(VLOOKUP(G4304,ScoreCards!$C$3:$F$6,4),0)</f>
        <v>0</v>
      </c>
    </row>
    <row r="4305" spans="2:8">
      <c r="B4305">
        <f t="shared" si="201"/>
        <v>43</v>
      </c>
      <c r="C4305">
        <f t="shared" si="202"/>
        <v>51</v>
      </c>
      <c r="D4305" t="str">
        <f>VLOOKUP(B4305,Categorisation_T!$B$4:$C$51,2,FALSE)</f>
        <v>Η6</v>
      </c>
      <c r="E4305">
        <f>HLOOKUP(C4305,Categorisation_T!$D$1:$DH$4,4,FALSE)</f>
        <v>23.7</v>
      </c>
      <c r="F4305" t="str">
        <f t="shared" si="203"/>
        <v>23.7-Η6</v>
      </c>
      <c r="G4305">
        <f>VLOOKUP($B4305,Categorisation_T_Score!$B$1:$DH$51,$C4305+2,FALSE)</f>
        <v>0</v>
      </c>
      <c r="H4305">
        <f>IFERROR(VLOOKUP(G4305,ScoreCards!$C$3:$F$6,4),0)</f>
        <v>0</v>
      </c>
    </row>
    <row r="4306" spans="2:8">
      <c r="B4306">
        <f t="shared" si="201"/>
        <v>43</v>
      </c>
      <c r="C4306">
        <f t="shared" si="202"/>
        <v>52</v>
      </c>
      <c r="D4306" t="str">
        <f>VLOOKUP(B4306,Categorisation_T!$B$4:$C$51,2,FALSE)</f>
        <v>Η6</v>
      </c>
      <c r="E4306">
        <f>HLOOKUP(C4306,Categorisation_T!$D$1:$DH$4,4,FALSE)</f>
        <v>38</v>
      </c>
      <c r="F4306" t="str">
        <f t="shared" si="203"/>
        <v>38-Η6</v>
      </c>
      <c r="G4306">
        <f>VLOOKUP($B4306,Categorisation_T_Score!$B$1:$DH$51,$C4306+2,FALSE)</f>
        <v>0</v>
      </c>
      <c r="H4306">
        <f>IFERROR(VLOOKUP(G4306,ScoreCards!$C$3:$F$6,4),0)</f>
        <v>0</v>
      </c>
    </row>
    <row r="4307" spans="2:8">
      <c r="B4307">
        <f t="shared" si="201"/>
        <v>43</v>
      </c>
      <c r="C4307">
        <f t="shared" si="202"/>
        <v>53</v>
      </c>
      <c r="D4307" t="str">
        <f>VLOOKUP(B4307,Categorisation_T!$B$4:$C$51,2,FALSE)</f>
        <v>Η6</v>
      </c>
      <c r="E4307">
        <f>HLOOKUP(C4307,Categorisation_T!$D$1:$DH$4,4,FALSE)</f>
        <v>39</v>
      </c>
      <c r="F4307" t="str">
        <f t="shared" si="203"/>
        <v>39-Η6</v>
      </c>
      <c r="G4307">
        <f>VLOOKUP($B4307,Categorisation_T_Score!$B$1:$DH$51,$C4307+2,FALSE)</f>
        <v>0</v>
      </c>
      <c r="H4307">
        <f>IFERROR(VLOOKUP(G4307,ScoreCards!$C$3:$F$6,4),0)</f>
        <v>0</v>
      </c>
    </row>
    <row r="4308" spans="2:8">
      <c r="B4308">
        <f t="shared" si="201"/>
        <v>43</v>
      </c>
      <c r="C4308">
        <f t="shared" si="202"/>
        <v>54</v>
      </c>
      <c r="D4308" t="str">
        <f>VLOOKUP(B4308,Categorisation_T!$B$4:$C$51,2,FALSE)</f>
        <v>Η6</v>
      </c>
      <c r="E4308" t="str">
        <f>HLOOKUP(C4308,Categorisation_T!$D$1:$DH$4,4,FALSE)</f>
        <v>G</v>
      </c>
      <c r="F4308" t="str">
        <f t="shared" si="203"/>
        <v>G-Η6</v>
      </c>
      <c r="G4308">
        <f>VLOOKUP($B4308,Categorisation_T_Score!$B$1:$DH$51,$C4308+2,FALSE)</f>
        <v>0</v>
      </c>
      <c r="H4308">
        <f>IFERROR(VLOOKUP(G4308,ScoreCards!$C$3:$F$6,4),0)</f>
        <v>0</v>
      </c>
    </row>
    <row r="4309" spans="2:8">
      <c r="B4309">
        <f t="shared" si="201"/>
        <v>43</v>
      </c>
      <c r="C4309">
        <f t="shared" si="202"/>
        <v>55</v>
      </c>
      <c r="D4309" t="str">
        <f>VLOOKUP(B4309,Categorisation_T!$B$4:$C$51,2,FALSE)</f>
        <v>Η6</v>
      </c>
      <c r="E4309">
        <f>HLOOKUP(C4309,Categorisation_T!$D$1:$DH$4,4,FALSE)</f>
        <v>24.1</v>
      </c>
      <c r="F4309" t="str">
        <f t="shared" si="203"/>
        <v>24.1-Η6</v>
      </c>
      <c r="G4309">
        <f>VLOOKUP($B4309,Categorisation_T_Score!$B$1:$DH$51,$C4309+2,FALSE)</f>
        <v>0</v>
      </c>
      <c r="H4309">
        <f>IFERROR(VLOOKUP(G4309,ScoreCards!$C$3:$F$6,4),0)</f>
        <v>0</v>
      </c>
    </row>
    <row r="4310" spans="2:8">
      <c r="B4310">
        <f t="shared" si="201"/>
        <v>43</v>
      </c>
      <c r="C4310">
        <f t="shared" si="202"/>
        <v>56</v>
      </c>
      <c r="D4310" t="str">
        <f>VLOOKUP(B4310,Categorisation_T!$B$4:$C$51,2,FALSE)</f>
        <v>Η6</v>
      </c>
      <c r="E4310">
        <f>HLOOKUP(C4310,Categorisation_T!$D$1:$DH$4,4,FALSE)</f>
        <v>24.2</v>
      </c>
      <c r="F4310" t="str">
        <f t="shared" si="203"/>
        <v>24.2-Η6</v>
      </c>
      <c r="G4310">
        <f>VLOOKUP($B4310,Categorisation_T_Score!$B$1:$DH$51,$C4310+2,FALSE)</f>
        <v>0</v>
      </c>
      <c r="H4310">
        <f>IFERROR(VLOOKUP(G4310,ScoreCards!$C$3:$F$6,4),0)</f>
        <v>0</v>
      </c>
    </row>
    <row r="4311" spans="2:8">
      <c r="B4311">
        <f t="shared" si="201"/>
        <v>43</v>
      </c>
      <c r="C4311">
        <f t="shared" si="202"/>
        <v>57</v>
      </c>
      <c r="D4311" t="str">
        <f>VLOOKUP(B4311,Categorisation_T!$B$4:$C$51,2,FALSE)</f>
        <v>Η6</v>
      </c>
      <c r="E4311">
        <f>HLOOKUP(C4311,Categorisation_T!$D$1:$DH$4,4,FALSE)</f>
        <v>24.3</v>
      </c>
      <c r="F4311" t="str">
        <f t="shared" si="203"/>
        <v>24.3-Η6</v>
      </c>
      <c r="G4311">
        <f>VLOOKUP($B4311,Categorisation_T_Score!$B$1:$DH$51,$C4311+2,FALSE)</f>
        <v>0</v>
      </c>
      <c r="H4311">
        <f>IFERROR(VLOOKUP(G4311,ScoreCards!$C$3:$F$6,4),0)</f>
        <v>0</v>
      </c>
    </row>
    <row r="4312" spans="2:8">
      <c r="B4312">
        <f t="shared" si="201"/>
        <v>43</v>
      </c>
      <c r="C4312">
        <f t="shared" si="202"/>
        <v>58</v>
      </c>
      <c r="D4312" t="str">
        <f>VLOOKUP(B4312,Categorisation_T!$B$4:$C$51,2,FALSE)</f>
        <v>Η6</v>
      </c>
      <c r="E4312">
        <f>HLOOKUP(C4312,Categorisation_T!$D$1:$DH$4,4,FALSE)</f>
        <v>24.4</v>
      </c>
      <c r="F4312" t="str">
        <f t="shared" si="203"/>
        <v>24.4-Η6</v>
      </c>
      <c r="G4312">
        <f>VLOOKUP($B4312,Categorisation_T_Score!$B$1:$DH$51,$C4312+2,FALSE)</f>
        <v>0</v>
      </c>
      <c r="H4312">
        <f>IFERROR(VLOOKUP(G4312,ScoreCards!$C$3:$F$6,4),0)</f>
        <v>0</v>
      </c>
    </row>
    <row r="4313" spans="2:8">
      <c r="B4313">
        <f t="shared" si="201"/>
        <v>43</v>
      </c>
      <c r="C4313">
        <f t="shared" si="202"/>
        <v>59</v>
      </c>
      <c r="D4313" t="str">
        <f>VLOOKUP(B4313,Categorisation_T!$B$4:$C$51,2,FALSE)</f>
        <v>Η6</v>
      </c>
      <c r="E4313">
        <f>HLOOKUP(C4313,Categorisation_T!$D$1:$DH$4,4,FALSE)</f>
        <v>24.5</v>
      </c>
      <c r="F4313" t="str">
        <f t="shared" si="203"/>
        <v>24.5-Η6</v>
      </c>
      <c r="G4313">
        <f>VLOOKUP($B4313,Categorisation_T_Score!$B$1:$DH$51,$C4313+2,FALSE)</f>
        <v>0</v>
      </c>
      <c r="H4313">
        <f>IFERROR(VLOOKUP(G4313,ScoreCards!$C$3:$F$6,4),0)</f>
        <v>0</v>
      </c>
    </row>
    <row r="4314" spans="2:8">
      <c r="B4314">
        <f t="shared" si="201"/>
        <v>43</v>
      </c>
      <c r="C4314">
        <f t="shared" si="202"/>
        <v>60</v>
      </c>
      <c r="D4314" t="str">
        <f>VLOOKUP(B4314,Categorisation_T!$B$4:$C$51,2,FALSE)</f>
        <v>Η6</v>
      </c>
      <c r="E4314">
        <f>HLOOKUP(C4314,Categorisation_T!$D$1:$DH$4,4,FALSE)</f>
        <v>25.1</v>
      </c>
      <c r="F4314" t="str">
        <f t="shared" si="203"/>
        <v>25.1-Η6</v>
      </c>
      <c r="G4314">
        <f>VLOOKUP($B4314,Categorisation_T_Score!$B$1:$DH$51,$C4314+2,FALSE)</f>
        <v>0</v>
      </c>
      <c r="H4314">
        <f>IFERROR(VLOOKUP(G4314,ScoreCards!$C$3:$F$6,4),0)</f>
        <v>0</v>
      </c>
    </row>
    <row r="4315" spans="2:8">
      <c r="B4315">
        <f t="shared" si="201"/>
        <v>43</v>
      </c>
      <c r="C4315">
        <f t="shared" si="202"/>
        <v>61</v>
      </c>
      <c r="D4315" t="str">
        <f>VLOOKUP(B4315,Categorisation_T!$B$4:$C$51,2,FALSE)</f>
        <v>Η6</v>
      </c>
      <c r="E4315">
        <f>HLOOKUP(C4315,Categorisation_T!$D$1:$DH$4,4,FALSE)</f>
        <v>25.2</v>
      </c>
      <c r="F4315" t="str">
        <f t="shared" si="203"/>
        <v>25.2-Η6</v>
      </c>
      <c r="G4315">
        <f>VLOOKUP($B4315,Categorisation_T_Score!$B$1:$DH$51,$C4315+2,FALSE)</f>
        <v>0</v>
      </c>
      <c r="H4315">
        <f>IFERROR(VLOOKUP(G4315,ScoreCards!$C$3:$F$6,4),0)</f>
        <v>0</v>
      </c>
    </row>
    <row r="4316" spans="2:8">
      <c r="B4316">
        <f t="shared" si="201"/>
        <v>43</v>
      </c>
      <c r="C4316">
        <f t="shared" si="202"/>
        <v>62</v>
      </c>
      <c r="D4316" t="str">
        <f>VLOOKUP(B4316,Categorisation_T!$B$4:$C$51,2,FALSE)</f>
        <v>Η6</v>
      </c>
      <c r="E4316">
        <f>HLOOKUP(C4316,Categorisation_T!$D$1:$DH$4,4,FALSE)</f>
        <v>25.3</v>
      </c>
      <c r="F4316" t="str">
        <f t="shared" si="203"/>
        <v>25.3-Η6</v>
      </c>
      <c r="G4316">
        <f>VLOOKUP($B4316,Categorisation_T_Score!$B$1:$DH$51,$C4316+2,FALSE)</f>
        <v>0</v>
      </c>
      <c r="H4316">
        <f>IFERROR(VLOOKUP(G4316,ScoreCards!$C$3:$F$6,4),0)</f>
        <v>0</v>
      </c>
    </row>
    <row r="4317" spans="2:8">
      <c r="B4317">
        <f t="shared" si="201"/>
        <v>43</v>
      </c>
      <c r="C4317">
        <f t="shared" si="202"/>
        <v>63</v>
      </c>
      <c r="D4317" t="str">
        <f>VLOOKUP(B4317,Categorisation_T!$B$4:$C$51,2,FALSE)</f>
        <v>Η6</v>
      </c>
      <c r="E4317">
        <f>HLOOKUP(C4317,Categorisation_T!$D$1:$DH$4,4,FALSE)</f>
        <v>25.4</v>
      </c>
      <c r="F4317" t="str">
        <f t="shared" si="203"/>
        <v>25.4-Η6</v>
      </c>
      <c r="G4317">
        <f>VLOOKUP($B4317,Categorisation_T_Score!$B$1:$DH$51,$C4317+2,FALSE)</f>
        <v>0</v>
      </c>
      <c r="H4317">
        <f>IFERROR(VLOOKUP(G4317,ScoreCards!$C$3:$F$6,4),0)</f>
        <v>0</v>
      </c>
    </row>
    <row r="4318" spans="2:8">
      <c r="B4318">
        <f t="shared" si="201"/>
        <v>43</v>
      </c>
      <c r="C4318">
        <f t="shared" si="202"/>
        <v>64</v>
      </c>
      <c r="D4318" t="str">
        <f>VLOOKUP(B4318,Categorisation_T!$B$4:$C$51,2,FALSE)</f>
        <v>Η6</v>
      </c>
      <c r="E4318">
        <f>HLOOKUP(C4318,Categorisation_T!$D$1:$DH$4,4,FALSE)</f>
        <v>25.5</v>
      </c>
      <c r="F4318" t="str">
        <f t="shared" si="203"/>
        <v>25.5-Η6</v>
      </c>
      <c r="G4318">
        <f>VLOOKUP($B4318,Categorisation_T_Score!$B$1:$DH$51,$C4318+2,FALSE)</f>
        <v>0</v>
      </c>
      <c r="H4318">
        <f>IFERROR(VLOOKUP(G4318,ScoreCards!$C$3:$F$6,4),0)</f>
        <v>0</v>
      </c>
    </row>
    <row r="4319" spans="2:8">
      <c r="B4319">
        <f t="shared" si="201"/>
        <v>43</v>
      </c>
      <c r="C4319">
        <f t="shared" si="202"/>
        <v>65</v>
      </c>
      <c r="D4319" t="str">
        <f>VLOOKUP(B4319,Categorisation_T!$B$4:$C$51,2,FALSE)</f>
        <v>Η6</v>
      </c>
      <c r="E4319">
        <f>HLOOKUP(C4319,Categorisation_T!$D$1:$DH$4,4,FALSE)</f>
        <v>25.6</v>
      </c>
      <c r="F4319" t="str">
        <f t="shared" si="203"/>
        <v>25.6-Η6</v>
      </c>
      <c r="G4319">
        <f>VLOOKUP($B4319,Categorisation_T_Score!$B$1:$DH$51,$C4319+2,FALSE)</f>
        <v>0</v>
      </c>
      <c r="H4319">
        <f>IFERROR(VLOOKUP(G4319,ScoreCards!$C$3:$F$6,4),0)</f>
        <v>0</v>
      </c>
    </row>
    <row r="4320" spans="2:8">
      <c r="B4320">
        <f t="shared" si="201"/>
        <v>43</v>
      </c>
      <c r="C4320">
        <f t="shared" si="202"/>
        <v>66</v>
      </c>
      <c r="D4320" t="str">
        <f>VLOOKUP(B4320,Categorisation_T!$B$4:$C$51,2,FALSE)</f>
        <v>Η6</v>
      </c>
      <c r="E4320">
        <f>HLOOKUP(C4320,Categorisation_T!$D$1:$DH$4,4,FALSE)</f>
        <v>25.7</v>
      </c>
      <c r="F4320" t="str">
        <f t="shared" si="203"/>
        <v>25.7-Η6</v>
      </c>
      <c r="G4320">
        <f>VLOOKUP($B4320,Categorisation_T_Score!$B$1:$DH$51,$C4320+2,FALSE)</f>
        <v>0</v>
      </c>
      <c r="H4320">
        <f>IFERROR(VLOOKUP(G4320,ScoreCards!$C$3:$F$6,4),0)</f>
        <v>0</v>
      </c>
    </row>
    <row r="4321" spans="2:8">
      <c r="B4321">
        <f t="shared" si="201"/>
        <v>43</v>
      </c>
      <c r="C4321">
        <f t="shared" si="202"/>
        <v>67</v>
      </c>
      <c r="D4321" t="str">
        <f>VLOOKUP(B4321,Categorisation_T!$B$4:$C$51,2,FALSE)</f>
        <v>Η6</v>
      </c>
      <c r="E4321">
        <f>HLOOKUP(C4321,Categorisation_T!$D$1:$DH$4,4,FALSE)</f>
        <v>25.9</v>
      </c>
      <c r="F4321" t="str">
        <f t="shared" si="203"/>
        <v>25.9-Η6</v>
      </c>
      <c r="G4321">
        <f>VLOOKUP($B4321,Categorisation_T_Score!$B$1:$DH$51,$C4321+2,FALSE)</f>
        <v>0</v>
      </c>
      <c r="H4321">
        <f>IFERROR(VLOOKUP(G4321,ScoreCards!$C$3:$F$6,4),0)</f>
        <v>0</v>
      </c>
    </row>
    <row r="4322" spans="2:8">
      <c r="B4322">
        <f t="shared" si="201"/>
        <v>43</v>
      </c>
      <c r="C4322">
        <f t="shared" si="202"/>
        <v>68</v>
      </c>
      <c r="D4322" t="str">
        <f>VLOOKUP(B4322,Categorisation_T!$B$4:$C$51,2,FALSE)</f>
        <v>Η6</v>
      </c>
      <c r="E4322" t="str">
        <f>HLOOKUP(C4322,Categorisation_T!$D$1:$DH$4,4,FALSE)</f>
        <v>H</v>
      </c>
      <c r="F4322" t="str">
        <f t="shared" si="203"/>
        <v>H-Η6</v>
      </c>
      <c r="G4322">
        <f>VLOOKUP($B4322,Categorisation_T_Score!$B$1:$DH$51,$C4322+2,FALSE)</f>
        <v>0</v>
      </c>
      <c r="H4322">
        <f>IFERROR(VLOOKUP(G4322,ScoreCards!$C$3:$F$6,4),0)</f>
        <v>0</v>
      </c>
    </row>
    <row r="4323" spans="2:8">
      <c r="B4323">
        <f t="shared" si="201"/>
        <v>43</v>
      </c>
      <c r="C4323">
        <f t="shared" si="202"/>
        <v>69</v>
      </c>
      <c r="D4323" t="str">
        <f>VLOOKUP(B4323,Categorisation_T!$B$4:$C$51,2,FALSE)</f>
        <v>Η6</v>
      </c>
      <c r="E4323">
        <f>HLOOKUP(C4323,Categorisation_T!$D$1:$DH$4,4,FALSE)</f>
        <v>26.1</v>
      </c>
      <c r="F4323" t="str">
        <f t="shared" si="203"/>
        <v>26.1-Η6</v>
      </c>
      <c r="G4323">
        <f>VLOOKUP($B4323,Categorisation_T_Score!$B$1:$DH$51,$C4323+2,FALSE)</f>
        <v>0</v>
      </c>
      <c r="H4323">
        <f>IFERROR(VLOOKUP(G4323,ScoreCards!$C$3:$F$6,4),0)</f>
        <v>0</v>
      </c>
    </row>
    <row r="4324" spans="2:8">
      <c r="B4324">
        <f t="shared" si="201"/>
        <v>43</v>
      </c>
      <c r="C4324">
        <f t="shared" si="202"/>
        <v>70</v>
      </c>
      <c r="D4324" t="str">
        <f>VLOOKUP(B4324,Categorisation_T!$B$4:$C$51,2,FALSE)</f>
        <v>Η6</v>
      </c>
      <c r="E4324">
        <f>HLOOKUP(C4324,Categorisation_T!$D$1:$DH$4,4,FALSE)</f>
        <v>26.2</v>
      </c>
      <c r="F4324" t="str">
        <f t="shared" si="203"/>
        <v>26.2-Η6</v>
      </c>
      <c r="G4324">
        <f>VLOOKUP($B4324,Categorisation_T_Score!$B$1:$DH$51,$C4324+2,FALSE)</f>
        <v>0</v>
      </c>
      <c r="H4324">
        <f>IFERROR(VLOOKUP(G4324,ScoreCards!$C$3:$F$6,4),0)</f>
        <v>0</v>
      </c>
    </row>
    <row r="4325" spans="2:8">
      <c r="B4325">
        <f t="shared" si="201"/>
        <v>43</v>
      </c>
      <c r="C4325">
        <f t="shared" si="202"/>
        <v>71</v>
      </c>
      <c r="D4325" t="str">
        <f>VLOOKUP(B4325,Categorisation_T!$B$4:$C$51,2,FALSE)</f>
        <v>Η6</v>
      </c>
      <c r="E4325">
        <f>HLOOKUP(C4325,Categorisation_T!$D$1:$DH$4,4,FALSE)</f>
        <v>26.3</v>
      </c>
      <c r="F4325" t="str">
        <f t="shared" si="203"/>
        <v>26.3-Η6</v>
      </c>
      <c r="G4325">
        <f>VLOOKUP($B4325,Categorisation_T_Score!$B$1:$DH$51,$C4325+2,FALSE)</f>
        <v>0</v>
      </c>
      <c r="H4325">
        <f>IFERROR(VLOOKUP(G4325,ScoreCards!$C$3:$F$6,4),0)</f>
        <v>0</v>
      </c>
    </row>
    <row r="4326" spans="2:8">
      <c r="B4326">
        <f t="shared" si="201"/>
        <v>43</v>
      </c>
      <c r="C4326">
        <f t="shared" si="202"/>
        <v>72</v>
      </c>
      <c r="D4326" t="str">
        <f>VLOOKUP(B4326,Categorisation_T!$B$4:$C$51,2,FALSE)</f>
        <v>Η6</v>
      </c>
      <c r="E4326">
        <f>HLOOKUP(C4326,Categorisation_T!$D$1:$DH$4,4,FALSE)</f>
        <v>26.4</v>
      </c>
      <c r="F4326" t="str">
        <f t="shared" si="203"/>
        <v>26.4-Η6</v>
      </c>
      <c r="G4326">
        <f>VLOOKUP($B4326,Categorisation_T_Score!$B$1:$DH$51,$C4326+2,FALSE)</f>
        <v>0</v>
      </c>
      <c r="H4326">
        <f>IFERROR(VLOOKUP(G4326,ScoreCards!$C$3:$F$6,4),0)</f>
        <v>0</v>
      </c>
    </row>
    <row r="4327" spans="2:8">
      <c r="B4327">
        <f t="shared" si="201"/>
        <v>43</v>
      </c>
      <c r="C4327">
        <f t="shared" si="202"/>
        <v>73</v>
      </c>
      <c r="D4327" t="str">
        <f>VLOOKUP(B4327,Categorisation_T!$B$4:$C$51,2,FALSE)</f>
        <v>Η6</v>
      </c>
      <c r="E4327">
        <f>HLOOKUP(C4327,Categorisation_T!$D$1:$DH$4,4,FALSE)</f>
        <v>26.5</v>
      </c>
      <c r="F4327" t="str">
        <f t="shared" si="203"/>
        <v>26.5-Η6</v>
      </c>
      <c r="G4327">
        <f>VLOOKUP($B4327,Categorisation_T_Score!$B$1:$DH$51,$C4327+2,FALSE)</f>
        <v>0</v>
      </c>
      <c r="H4327">
        <f>IFERROR(VLOOKUP(G4327,ScoreCards!$C$3:$F$6,4),0)</f>
        <v>0</v>
      </c>
    </row>
    <row r="4328" spans="2:8">
      <c r="B4328">
        <f t="shared" si="201"/>
        <v>43</v>
      </c>
      <c r="C4328">
        <f t="shared" si="202"/>
        <v>74</v>
      </c>
      <c r="D4328" t="str">
        <f>VLOOKUP(B4328,Categorisation_T!$B$4:$C$51,2,FALSE)</f>
        <v>Η6</v>
      </c>
      <c r="E4328">
        <f>HLOOKUP(C4328,Categorisation_T!$D$1:$DH$4,4,FALSE)</f>
        <v>26.6</v>
      </c>
      <c r="F4328" t="str">
        <f t="shared" si="203"/>
        <v>26.6-Η6</v>
      </c>
      <c r="G4328">
        <f>VLOOKUP($B4328,Categorisation_T_Score!$B$1:$DH$51,$C4328+2,FALSE)</f>
        <v>0</v>
      </c>
      <c r="H4328">
        <f>IFERROR(VLOOKUP(G4328,ScoreCards!$C$3:$F$6,4),0)</f>
        <v>0</v>
      </c>
    </row>
    <row r="4329" spans="2:8">
      <c r="B4329">
        <f t="shared" si="201"/>
        <v>43</v>
      </c>
      <c r="C4329">
        <f t="shared" si="202"/>
        <v>75</v>
      </c>
      <c r="D4329" t="str">
        <f>VLOOKUP(B4329,Categorisation_T!$B$4:$C$51,2,FALSE)</f>
        <v>Η6</v>
      </c>
      <c r="E4329">
        <f>HLOOKUP(C4329,Categorisation_T!$D$1:$DH$4,4,FALSE)</f>
        <v>26.7</v>
      </c>
      <c r="F4329" t="str">
        <f t="shared" si="203"/>
        <v>26.7-Η6</v>
      </c>
      <c r="G4329">
        <f>VLOOKUP($B4329,Categorisation_T_Score!$B$1:$DH$51,$C4329+2,FALSE)</f>
        <v>0</v>
      </c>
      <c r="H4329">
        <f>IFERROR(VLOOKUP(G4329,ScoreCards!$C$3:$F$6,4),0)</f>
        <v>0</v>
      </c>
    </row>
    <row r="4330" spans="2:8">
      <c r="B4330">
        <f t="shared" si="201"/>
        <v>43</v>
      </c>
      <c r="C4330">
        <f t="shared" si="202"/>
        <v>76</v>
      </c>
      <c r="D4330" t="str">
        <f>VLOOKUP(B4330,Categorisation_T!$B$4:$C$51,2,FALSE)</f>
        <v>Η6</v>
      </c>
      <c r="E4330">
        <f>HLOOKUP(C4330,Categorisation_T!$D$1:$DH$4,4,FALSE)</f>
        <v>26.8</v>
      </c>
      <c r="F4330" t="str">
        <f t="shared" si="203"/>
        <v>26.8-Η6</v>
      </c>
      <c r="G4330">
        <f>VLOOKUP($B4330,Categorisation_T_Score!$B$1:$DH$51,$C4330+2,FALSE)</f>
        <v>0</v>
      </c>
      <c r="H4330">
        <f>IFERROR(VLOOKUP(G4330,ScoreCards!$C$3:$F$6,4),0)</f>
        <v>0</v>
      </c>
    </row>
    <row r="4331" spans="2:8">
      <c r="B4331">
        <f t="shared" si="201"/>
        <v>43</v>
      </c>
      <c r="C4331">
        <f t="shared" si="202"/>
        <v>77</v>
      </c>
      <c r="D4331" t="str">
        <f>VLOOKUP(B4331,Categorisation_T!$B$4:$C$51,2,FALSE)</f>
        <v>Η6</v>
      </c>
      <c r="E4331">
        <f>HLOOKUP(C4331,Categorisation_T!$D$1:$DH$4,4,FALSE)</f>
        <v>27.1</v>
      </c>
      <c r="F4331" t="str">
        <f t="shared" si="203"/>
        <v>27.1-Η6</v>
      </c>
      <c r="G4331">
        <f>VLOOKUP($B4331,Categorisation_T_Score!$B$1:$DH$51,$C4331+2,FALSE)</f>
        <v>0</v>
      </c>
      <c r="H4331">
        <f>IFERROR(VLOOKUP(G4331,ScoreCards!$C$3:$F$6,4),0)</f>
        <v>0</v>
      </c>
    </row>
    <row r="4332" spans="2:8">
      <c r="B4332">
        <f t="shared" si="201"/>
        <v>43</v>
      </c>
      <c r="C4332">
        <f t="shared" si="202"/>
        <v>78</v>
      </c>
      <c r="D4332" t="str">
        <f>VLOOKUP(B4332,Categorisation_T!$B$4:$C$51,2,FALSE)</f>
        <v>Η6</v>
      </c>
      <c r="E4332">
        <f>HLOOKUP(C4332,Categorisation_T!$D$1:$DH$4,4,FALSE)</f>
        <v>27.2</v>
      </c>
      <c r="F4332" t="str">
        <f t="shared" si="203"/>
        <v>27.2-Η6</v>
      </c>
      <c r="G4332">
        <f>VLOOKUP($B4332,Categorisation_T_Score!$B$1:$DH$51,$C4332+2,FALSE)</f>
        <v>0</v>
      </c>
      <c r="H4332">
        <f>IFERROR(VLOOKUP(G4332,ScoreCards!$C$3:$F$6,4),0)</f>
        <v>0</v>
      </c>
    </row>
    <row r="4333" spans="2:8">
      <c r="B4333">
        <f t="shared" si="201"/>
        <v>43</v>
      </c>
      <c r="C4333">
        <f t="shared" si="202"/>
        <v>79</v>
      </c>
      <c r="D4333" t="str">
        <f>VLOOKUP(B4333,Categorisation_T!$B$4:$C$51,2,FALSE)</f>
        <v>Η6</v>
      </c>
      <c r="E4333">
        <f>HLOOKUP(C4333,Categorisation_T!$D$1:$DH$4,4,FALSE)</f>
        <v>27.3</v>
      </c>
      <c r="F4333" t="str">
        <f t="shared" si="203"/>
        <v>27.3-Η6</v>
      </c>
      <c r="G4333">
        <f>VLOOKUP($B4333,Categorisation_T_Score!$B$1:$DH$51,$C4333+2,FALSE)</f>
        <v>0</v>
      </c>
      <c r="H4333">
        <f>IFERROR(VLOOKUP(G4333,ScoreCards!$C$3:$F$6,4),0)</f>
        <v>0</v>
      </c>
    </row>
    <row r="4334" spans="2:8">
      <c r="B4334">
        <f t="shared" si="201"/>
        <v>43</v>
      </c>
      <c r="C4334">
        <f t="shared" si="202"/>
        <v>80</v>
      </c>
      <c r="D4334" t="str">
        <f>VLOOKUP(B4334,Categorisation_T!$B$4:$C$51,2,FALSE)</f>
        <v>Η6</v>
      </c>
      <c r="E4334">
        <f>HLOOKUP(C4334,Categorisation_T!$D$1:$DH$4,4,FALSE)</f>
        <v>27.4</v>
      </c>
      <c r="F4334" t="str">
        <f t="shared" si="203"/>
        <v>27.4-Η6</v>
      </c>
      <c r="G4334">
        <f>VLOOKUP($B4334,Categorisation_T_Score!$B$1:$DH$51,$C4334+2,FALSE)</f>
        <v>0</v>
      </c>
      <c r="H4334">
        <f>IFERROR(VLOOKUP(G4334,ScoreCards!$C$3:$F$6,4),0)</f>
        <v>0</v>
      </c>
    </row>
    <row r="4335" spans="2:8">
      <c r="B4335">
        <f t="shared" si="201"/>
        <v>43</v>
      </c>
      <c r="C4335">
        <f t="shared" si="202"/>
        <v>81</v>
      </c>
      <c r="D4335" t="str">
        <f>VLOOKUP(B4335,Categorisation_T!$B$4:$C$51,2,FALSE)</f>
        <v>Η6</v>
      </c>
      <c r="E4335">
        <f>HLOOKUP(C4335,Categorisation_T!$D$1:$DH$4,4,FALSE)</f>
        <v>27.5</v>
      </c>
      <c r="F4335" t="str">
        <f t="shared" si="203"/>
        <v>27.5-Η6</v>
      </c>
      <c r="G4335">
        <f>VLOOKUP($B4335,Categorisation_T_Score!$B$1:$DH$51,$C4335+2,FALSE)</f>
        <v>0</v>
      </c>
      <c r="H4335">
        <f>IFERROR(VLOOKUP(G4335,ScoreCards!$C$3:$F$6,4),0)</f>
        <v>0</v>
      </c>
    </row>
    <row r="4336" spans="2:8">
      <c r="B4336">
        <f t="shared" si="201"/>
        <v>43</v>
      </c>
      <c r="C4336">
        <f t="shared" si="202"/>
        <v>82</v>
      </c>
      <c r="D4336" t="str">
        <f>VLOOKUP(B4336,Categorisation_T!$B$4:$C$51,2,FALSE)</f>
        <v>Η6</v>
      </c>
      <c r="E4336">
        <f>HLOOKUP(C4336,Categorisation_T!$D$1:$DH$4,4,FALSE)</f>
        <v>27.9</v>
      </c>
      <c r="F4336" t="str">
        <f t="shared" si="203"/>
        <v>27.9-Η6</v>
      </c>
      <c r="G4336">
        <f>VLOOKUP($B4336,Categorisation_T_Score!$B$1:$DH$51,$C4336+2,FALSE)</f>
        <v>0</v>
      </c>
      <c r="H4336">
        <f>IFERROR(VLOOKUP(G4336,ScoreCards!$C$3:$F$6,4),0)</f>
        <v>0</v>
      </c>
    </row>
    <row r="4337" spans="2:8">
      <c r="B4337">
        <f t="shared" si="201"/>
        <v>43</v>
      </c>
      <c r="C4337">
        <f t="shared" si="202"/>
        <v>83</v>
      </c>
      <c r="D4337" t="str">
        <f>VLOOKUP(B4337,Categorisation_T!$B$4:$C$51,2,FALSE)</f>
        <v>Η6</v>
      </c>
      <c r="E4337">
        <f>HLOOKUP(C4337,Categorisation_T!$D$1:$DH$4,4,FALSE)</f>
        <v>95.1</v>
      </c>
      <c r="F4337" t="str">
        <f t="shared" si="203"/>
        <v>95.1-Η6</v>
      </c>
      <c r="G4337">
        <f>VLOOKUP($B4337,Categorisation_T_Score!$B$1:$DH$51,$C4337+2,FALSE)</f>
        <v>0</v>
      </c>
      <c r="H4337">
        <f>IFERROR(VLOOKUP(G4337,ScoreCards!$C$3:$F$6,4),0)</f>
        <v>0</v>
      </c>
    </row>
    <row r="4338" spans="2:8">
      <c r="B4338">
        <f t="shared" ref="B4338:B4401" si="204">B4229+1</f>
        <v>43</v>
      </c>
      <c r="C4338">
        <f t="shared" ref="C4338:C4401" si="205">C4229</f>
        <v>84</v>
      </c>
      <c r="D4338" t="str">
        <f>VLOOKUP(B4338,Categorisation_T!$B$4:$C$51,2,FALSE)</f>
        <v>Η6</v>
      </c>
      <c r="E4338">
        <f>HLOOKUP(C4338,Categorisation_T!$D$1:$DH$4,4,FALSE)</f>
        <v>95.2</v>
      </c>
      <c r="F4338" t="str">
        <f t="shared" si="203"/>
        <v>95.2-Η6</v>
      </c>
      <c r="G4338">
        <f>VLOOKUP($B4338,Categorisation_T_Score!$B$1:$DH$51,$C4338+2,FALSE)</f>
        <v>0</v>
      </c>
      <c r="H4338">
        <f>IFERROR(VLOOKUP(G4338,ScoreCards!$C$3:$F$6,4),0)</f>
        <v>0</v>
      </c>
    </row>
    <row r="4339" spans="2:8">
      <c r="B4339">
        <f t="shared" si="204"/>
        <v>43</v>
      </c>
      <c r="C4339">
        <f t="shared" si="205"/>
        <v>85</v>
      </c>
      <c r="D4339" t="str">
        <f>VLOOKUP(B4339,Categorisation_T!$B$4:$C$51,2,FALSE)</f>
        <v>Η6</v>
      </c>
      <c r="E4339" t="str">
        <f>HLOOKUP(C4339,Categorisation_T!$D$1:$DH$4,4,FALSE)</f>
        <v>I</v>
      </c>
      <c r="F4339" t="str">
        <f t="shared" si="203"/>
        <v>I-Η6</v>
      </c>
      <c r="G4339">
        <f>VLOOKUP($B4339,Categorisation_T_Score!$B$1:$DH$51,$C4339+2,FALSE)</f>
        <v>0</v>
      </c>
      <c r="H4339">
        <f>IFERROR(VLOOKUP(G4339,ScoreCards!$C$3:$F$6,4),0)</f>
        <v>0</v>
      </c>
    </row>
    <row r="4340" spans="2:8">
      <c r="B4340">
        <f t="shared" si="204"/>
        <v>43</v>
      </c>
      <c r="C4340">
        <f t="shared" si="205"/>
        <v>86</v>
      </c>
      <c r="D4340" t="str">
        <f>VLOOKUP(B4340,Categorisation_T!$B$4:$C$51,2,FALSE)</f>
        <v>Η6</v>
      </c>
      <c r="E4340">
        <f>HLOOKUP(C4340,Categorisation_T!$D$1:$DH$4,4,FALSE)</f>
        <v>28.1</v>
      </c>
      <c r="F4340" t="str">
        <f t="shared" si="203"/>
        <v>28.1-Η6</v>
      </c>
      <c r="G4340">
        <f>VLOOKUP($B4340,Categorisation_T_Score!$B$1:$DH$51,$C4340+2,FALSE)</f>
        <v>0</v>
      </c>
      <c r="H4340">
        <f>IFERROR(VLOOKUP(G4340,ScoreCards!$C$3:$F$6,4),0)</f>
        <v>0</v>
      </c>
    </row>
    <row r="4341" spans="2:8">
      <c r="B4341">
        <f t="shared" si="204"/>
        <v>43</v>
      </c>
      <c r="C4341">
        <f t="shared" si="205"/>
        <v>87</v>
      </c>
      <c r="D4341" t="str">
        <f>VLOOKUP(B4341,Categorisation_T!$B$4:$C$51,2,FALSE)</f>
        <v>Η6</v>
      </c>
      <c r="E4341">
        <f>HLOOKUP(C4341,Categorisation_T!$D$1:$DH$4,4,FALSE)</f>
        <v>28.2</v>
      </c>
      <c r="F4341" t="str">
        <f t="shared" si="203"/>
        <v>28.2-Η6</v>
      </c>
      <c r="G4341">
        <f>VLOOKUP($B4341,Categorisation_T_Score!$B$1:$DH$51,$C4341+2,FALSE)</f>
        <v>0</v>
      </c>
      <c r="H4341">
        <f>IFERROR(VLOOKUP(G4341,ScoreCards!$C$3:$F$6,4),0)</f>
        <v>0</v>
      </c>
    </row>
    <row r="4342" spans="2:8">
      <c r="B4342">
        <f t="shared" si="204"/>
        <v>43</v>
      </c>
      <c r="C4342">
        <f t="shared" si="205"/>
        <v>88</v>
      </c>
      <c r="D4342" t="str">
        <f>VLOOKUP(B4342,Categorisation_T!$B$4:$C$51,2,FALSE)</f>
        <v>Η6</v>
      </c>
      <c r="E4342">
        <f>HLOOKUP(C4342,Categorisation_T!$D$1:$DH$4,4,FALSE)</f>
        <v>28.3</v>
      </c>
      <c r="F4342" t="str">
        <f t="shared" si="203"/>
        <v>28.3-Η6</v>
      </c>
      <c r="G4342">
        <f>VLOOKUP($B4342,Categorisation_T_Score!$B$1:$DH$51,$C4342+2,FALSE)</f>
        <v>0</v>
      </c>
      <c r="H4342">
        <f>IFERROR(VLOOKUP(G4342,ScoreCards!$C$3:$F$6,4),0)</f>
        <v>0</v>
      </c>
    </row>
    <row r="4343" spans="2:8">
      <c r="B4343">
        <f t="shared" si="204"/>
        <v>43</v>
      </c>
      <c r="C4343">
        <f t="shared" si="205"/>
        <v>89</v>
      </c>
      <c r="D4343" t="str">
        <f>VLOOKUP(B4343,Categorisation_T!$B$4:$C$51,2,FALSE)</f>
        <v>Η6</v>
      </c>
      <c r="E4343">
        <f>HLOOKUP(C4343,Categorisation_T!$D$1:$DH$4,4,FALSE)</f>
        <v>28.4</v>
      </c>
      <c r="F4343" t="str">
        <f t="shared" si="203"/>
        <v>28.4-Η6</v>
      </c>
      <c r="G4343">
        <f>VLOOKUP($B4343,Categorisation_T_Score!$B$1:$DH$51,$C4343+2,FALSE)</f>
        <v>0</v>
      </c>
      <c r="H4343">
        <f>IFERROR(VLOOKUP(G4343,ScoreCards!$C$3:$F$6,4),0)</f>
        <v>0</v>
      </c>
    </row>
    <row r="4344" spans="2:8">
      <c r="B4344">
        <f t="shared" si="204"/>
        <v>43</v>
      </c>
      <c r="C4344">
        <f t="shared" si="205"/>
        <v>90</v>
      </c>
      <c r="D4344" t="str">
        <f>VLOOKUP(B4344,Categorisation_T!$B$4:$C$51,2,FALSE)</f>
        <v>Η6</v>
      </c>
      <c r="E4344">
        <f>HLOOKUP(C4344,Categorisation_T!$D$1:$DH$4,4,FALSE)</f>
        <v>28.9</v>
      </c>
      <c r="F4344" t="str">
        <f t="shared" si="203"/>
        <v>28.9-Η6</v>
      </c>
      <c r="G4344">
        <f>VLOOKUP($B4344,Categorisation_T_Score!$B$1:$DH$51,$C4344+2,FALSE)</f>
        <v>0</v>
      </c>
      <c r="H4344">
        <f>IFERROR(VLOOKUP(G4344,ScoreCards!$C$3:$F$6,4),0)</f>
        <v>0</v>
      </c>
    </row>
    <row r="4345" spans="2:8">
      <c r="B4345">
        <f t="shared" si="204"/>
        <v>43</v>
      </c>
      <c r="C4345">
        <f t="shared" si="205"/>
        <v>91</v>
      </c>
      <c r="D4345" t="str">
        <f>VLOOKUP(B4345,Categorisation_T!$B$4:$C$51,2,FALSE)</f>
        <v>Η6</v>
      </c>
      <c r="E4345">
        <f>HLOOKUP(C4345,Categorisation_T!$D$1:$DH$4,4,FALSE)</f>
        <v>29.1</v>
      </c>
      <c r="F4345" t="str">
        <f t="shared" si="203"/>
        <v>29.1-Η6</v>
      </c>
      <c r="G4345">
        <f>VLOOKUP($B4345,Categorisation_T_Score!$B$1:$DH$51,$C4345+2,FALSE)</f>
        <v>0</v>
      </c>
      <c r="H4345">
        <f>IFERROR(VLOOKUP(G4345,ScoreCards!$C$3:$F$6,4),0)</f>
        <v>0</v>
      </c>
    </row>
    <row r="4346" spans="2:8">
      <c r="B4346">
        <f t="shared" si="204"/>
        <v>43</v>
      </c>
      <c r="C4346">
        <f t="shared" si="205"/>
        <v>92</v>
      </c>
      <c r="D4346" t="str">
        <f>VLOOKUP(B4346,Categorisation_T!$B$4:$C$51,2,FALSE)</f>
        <v>Η6</v>
      </c>
      <c r="E4346">
        <f>HLOOKUP(C4346,Categorisation_T!$D$1:$DH$4,4,FALSE)</f>
        <v>29.2</v>
      </c>
      <c r="F4346" t="str">
        <f t="shared" si="203"/>
        <v>29.2-Η6</v>
      </c>
      <c r="G4346">
        <f>VLOOKUP($B4346,Categorisation_T_Score!$B$1:$DH$51,$C4346+2,FALSE)</f>
        <v>0</v>
      </c>
      <c r="H4346">
        <f>IFERROR(VLOOKUP(G4346,ScoreCards!$C$3:$F$6,4),0)</f>
        <v>0</v>
      </c>
    </row>
    <row r="4347" spans="2:8">
      <c r="B4347">
        <f t="shared" si="204"/>
        <v>43</v>
      </c>
      <c r="C4347">
        <f t="shared" si="205"/>
        <v>93</v>
      </c>
      <c r="D4347" t="str">
        <f>VLOOKUP(B4347,Categorisation_T!$B$4:$C$51,2,FALSE)</f>
        <v>Η6</v>
      </c>
      <c r="E4347">
        <f>HLOOKUP(C4347,Categorisation_T!$D$1:$DH$4,4,FALSE)</f>
        <v>29.3</v>
      </c>
      <c r="F4347" t="str">
        <f t="shared" si="203"/>
        <v>29.3-Η6</v>
      </c>
      <c r="G4347">
        <f>VLOOKUP($B4347,Categorisation_T_Score!$B$1:$DH$51,$C4347+2,FALSE)</f>
        <v>0</v>
      </c>
      <c r="H4347">
        <f>IFERROR(VLOOKUP(G4347,ScoreCards!$C$3:$F$6,4),0)</f>
        <v>0</v>
      </c>
    </row>
    <row r="4348" spans="2:8">
      <c r="B4348">
        <f t="shared" si="204"/>
        <v>43</v>
      </c>
      <c r="C4348">
        <f t="shared" si="205"/>
        <v>94</v>
      </c>
      <c r="D4348" t="str">
        <f>VLOOKUP(B4348,Categorisation_T!$B$4:$C$51,2,FALSE)</f>
        <v>Η6</v>
      </c>
      <c r="E4348">
        <f>HLOOKUP(C4348,Categorisation_T!$D$1:$DH$4,4,FALSE)</f>
        <v>30</v>
      </c>
      <c r="F4348" t="str">
        <f t="shared" si="203"/>
        <v>30-Η6</v>
      </c>
      <c r="G4348">
        <f>VLOOKUP($B4348,Categorisation_T_Score!$B$1:$DH$51,$C4348+2,FALSE)</f>
        <v>0</v>
      </c>
      <c r="H4348">
        <f>IFERROR(VLOOKUP(G4348,ScoreCards!$C$3:$F$6,4),0)</f>
        <v>0</v>
      </c>
    </row>
    <row r="4349" spans="2:8">
      <c r="B4349">
        <f t="shared" si="204"/>
        <v>43</v>
      </c>
      <c r="C4349">
        <f t="shared" si="205"/>
        <v>95</v>
      </c>
      <c r="D4349" t="str">
        <f>VLOOKUP(B4349,Categorisation_T!$B$4:$C$51,2,FALSE)</f>
        <v>Η6</v>
      </c>
      <c r="E4349">
        <f>HLOOKUP(C4349,Categorisation_T!$D$1:$DH$4,4,FALSE)</f>
        <v>33.1</v>
      </c>
      <c r="F4349" t="str">
        <f t="shared" si="203"/>
        <v>33.1-Η6</v>
      </c>
      <c r="G4349">
        <f>VLOOKUP($B4349,Categorisation_T_Score!$B$1:$DH$51,$C4349+2,FALSE)</f>
        <v>0</v>
      </c>
      <c r="H4349">
        <f>IFERROR(VLOOKUP(G4349,ScoreCards!$C$3:$F$6,4),0)</f>
        <v>0</v>
      </c>
    </row>
    <row r="4350" spans="2:8">
      <c r="B4350">
        <f t="shared" si="204"/>
        <v>43</v>
      </c>
      <c r="C4350">
        <f t="shared" si="205"/>
        <v>96</v>
      </c>
      <c r="D4350" t="str">
        <f>VLOOKUP(B4350,Categorisation_T!$B$4:$C$51,2,FALSE)</f>
        <v>Η6</v>
      </c>
      <c r="E4350">
        <f>HLOOKUP(C4350,Categorisation_T!$D$1:$DH$4,4,FALSE)</f>
        <v>33.200000000000003</v>
      </c>
      <c r="F4350" t="str">
        <f t="shared" si="203"/>
        <v>33.2-Η6</v>
      </c>
      <c r="G4350">
        <f>VLOOKUP($B4350,Categorisation_T_Score!$B$1:$DH$51,$C4350+2,FALSE)</f>
        <v>0</v>
      </c>
      <c r="H4350">
        <f>IFERROR(VLOOKUP(G4350,ScoreCards!$C$3:$F$6,4),0)</f>
        <v>0</v>
      </c>
    </row>
    <row r="4351" spans="2:8">
      <c r="B4351">
        <f t="shared" si="204"/>
        <v>43</v>
      </c>
      <c r="C4351">
        <f t="shared" si="205"/>
        <v>97</v>
      </c>
      <c r="D4351" t="str">
        <f>VLOOKUP(B4351,Categorisation_T!$B$4:$C$51,2,FALSE)</f>
        <v>Η6</v>
      </c>
      <c r="E4351" t="str">
        <f>HLOOKUP(C4351,Categorisation_T!$D$1:$DH$4,4,FALSE)</f>
        <v>J</v>
      </c>
      <c r="F4351" t="str">
        <f t="shared" si="203"/>
        <v>J-Η6</v>
      </c>
      <c r="G4351">
        <f>VLOOKUP($B4351,Categorisation_T_Score!$B$1:$DH$51,$C4351+2,FALSE)</f>
        <v>0</v>
      </c>
      <c r="H4351">
        <f>IFERROR(VLOOKUP(G4351,ScoreCards!$C$3:$F$6,4),0)</f>
        <v>0</v>
      </c>
    </row>
    <row r="4352" spans="2:8">
      <c r="B4352">
        <f t="shared" si="204"/>
        <v>43</v>
      </c>
      <c r="C4352">
        <f t="shared" si="205"/>
        <v>98</v>
      </c>
      <c r="D4352" t="str">
        <f>VLOOKUP(B4352,Categorisation_T!$B$4:$C$51,2,FALSE)</f>
        <v>Η6</v>
      </c>
      <c r="E4352">
        <f>HLOOKUP(C4352,Categorisation_T!$D$1:$DH$4,4,FALSE)</f>
        <v>31</v>
      </c>
      <c r="F4352" t="str">
        <f t="shared" si="203"/>
        <v>31-Η6</v>
      </c>
      <c r="G4352">
        <f>VLOOKUP($B4352,Categorisation_T_Score!$B$1:$DH$51,$C4352+2,FALSE)</f>
        <v>0</v>
      </c>
      <c r="H4352">
        <f>IFERROR(VLOOKUP(G4352,ScoreCards!$C$3:$F$6,4),0)</f>
        <v>0</v>
      </c>
    </row>
    <row r="4353" spans="2:8">
      <c r="B4353">
        <f t="shared" si="204"/>
        <v>43</v>
      </c>
      <c r="C4353">
        <f t="shared" si="205"/>
        <v>99</v>
      </c>
      <c r="D4353" t="str">
        <f>VLOOKUP(B4353,Categorisation_T!$B$4:$C$51,2,FALSE)</f>
        <v>Η6</v>
      </c>
      <c r="E4353">
        <f>HLOOKUP(C4353,Categorisation_T!$D$1:$DH$4,4,FALSE)</f>
        <v>32.1</v>
      </c>
      <c r="F4353" t="str">
        <f t="shared" si="203"/>
        <v>32.1-Η6</v>
      </c>
      <c r="G4353">
        <f>VLOOKUP($B4353,Categorisation_T_Score!$B$1:$DH$51,$C4353+2,FALSE)</f>
        <v>0</v>
      </c>
      <c r="H4353">
        <f>IFERROR(VLOOKUP(G4353,ScoreCards!$C$3:$F$6,4),0)</f>
        <v>0</v>
      </c>
    </row>
    <row r="4354" spans="2:8">
      <c r="B4354">
        <f t="shared" si="204"/>
        <v>43</v>
      </c>
      <c r="C4354">
        <f t="shared" si="205"/>
        <v>100</v>
      </c>
      <c r="D4354" t="str">
        <f>VLOOKUP(B4354,Categorisation_T!$B$4:$C$51,2,FALSE)</f>
        <v>Η6</v>
      </c>
      <c r="E4354">
        <f>HLOOKUP(C4354,Categorisation_T!$D$1:$DH$4,4,FALSE)</f>
        <v>32.200000000000003</v>
      </c>
      <c r="F4354" t="str">
        <f t="shared" si="203"/>
        <v>32.2-Η6</v>
      </c>
      <c r="G4354">
        <f>VLOOKUP($B4354,Categorisation_T_Score!$B$1:$DH$51,$C4354+2,FALSE)</f>
        <v>0</v>
      </c>
      <c r="H4354">
        <f>IFERROR(VLOOKUP(G4354,ScoreCards!$C$3:$F$6,4),0)</f>
        <v>0</v>
      </c>
    </row>
    <row r="4355" spans="2:8">
      <c r="B4355">
        <f t="shared" si="204"/>
        <v>43</v>
      </c>
      <c r="C4355">
        <f t="shared" si="205"/>
        <v>101</v>
      </c>
      <c r="D4355" t="str">
        <f>VLOOKUP(B4355,Categorisation_T!$B$4:$C$51,2,FALSE)</f>
        <v>Η6</v>
      </c>
      <c r="E4355">
        <f>HLOOKUP(C4355,Categorisation_T!$D$1:$DH$4,4,FALSE)</f>
        <v>32.299999999999997</v>
      </c>
      <c r="F4355" t="str">
        <f t="shared" si="203"/>
        <v>32.3-Η6</v>
      </c>
      <c r="G4355">
        <f>VLOOKUP($B4355,Categorisation_T_Score!$B$1:$DH$51,$C4355+2,FALSE)</f>
        <v>0</v>
      </c>
      <c r="H4355">
        <f>IFERROR(VLOOKUP(G4355,ScoreCards!$C$3:$F$6,4),0)</f>
        <v>0</v>
      </c>
    </row>
    <row r="4356" spans="2:8">
      <c r="B4356">
        <f t="shared" si="204"/>
        <v>43</v>
      </c>
      <c r="C4356">
        <f t="shared" si="205"/>
        <v>102</v>
      </c>
      <c r="D4356" t="str">
        <f>VLOOKUP(B4356,Categorisation_T!$B$4:$C$51,2,FALSE)</f>
        <v>Η6</v>
      </c>
      <c r="E4356">
        <f>HLOOKUP(C4356,Categorisation_T!$D$1:$DH$4,4,FALSE)</f>
        <v>32.4</v>
      </c>
      <c r="F4356" t="str">
        <f t="shared" si="203"/>
        <v>32.4-Η6</v>
      </c>
      <c r="G4356">
        <f>VLOOKUP($B4356,Categorisation_T_Score!$B$1:$DH$51,$C4356+2,FALSE)</f>
        <v>0</v>
      </c>
      <c r="H4356">
        <f>IFERROR(VLOOKUP(G4356,ScoreCards!$C$3:$F$6,4),0)</f>
        <v>0</v>
      </c>
    </row>
    <row r="4357" spans="2:8">
      <c r="B4357">
        <f t="shared" si="204"/>
        <v>43</v>
      </c>
      <c r="C4357">
        <f t="shared" si="205"/>
        <v>103</v>
      </c>
      <c r="D4357" t="str">
        <f>VLOOKUP(B4357,Categorisation_T!$B$4:$C$51,2,FALSE)</f>
        <v>Η6</v>
      </c>
      <c r="E4357">
        <f>HLOOKUP(C4357,Categorisation_T!$D$1:$DH$4,4,FALSE)</f>
        <v>32.5</v>
      </c>
      <c r="F4357" t="str">
        <f t="shared" ref="F4357:F4420" si="206">E4357&amp;"-"&amp;D4357</f>
        <v>32.5-Η6</v>
      </c>
      <c r="G4357">
        <f>VLOOKUP($B4357,Categorisation_T_Score!$B$1:$DH$51,$C4357+2,FALSE)</f>
        <v>0</v>
      </c>
      <c r="H4357">
        <f>IFERROR(VLOOKUP(G4357,ScoreCards!$C$3:$F$6,4),0)</f>
        <v>0</v>
      </c>
    </row>
    <row r="4358" spans="2:8">
      <c r="B4358">
        <f t="shared" si="204"/>
        <v>43</v>
      </c>
      <c r="C4358">
        <f t="shared" si="205"/>
        <v>104</v>
      </c>
      <c r="D4358" t="str">
        <f>VLOOKUP(B4358,Categorisation_T!$B$4:$C$51,2,FALSE)</f>
        <v>Η6</v>
      </c>
      <c r="E4358">
        <f>HLOOKUP(C4358,Categorisation_T!$D$1:$DH$4,4,FALSE)</f>
        <v>32.9</v>
      </c>
      <c r="F4358" t="str">
        <f t="shared" si="206"/>
        <v>32.9-Η6</v>
      </c>
      <c r="G4358">
        <f>VLOOKUP($B4358,Categorisation_T_Score!$B$1:$DH$51,$C4358+2,FALSE)</f>
        <v>0</v>
      </c>
      <c r="H4358">
        <f>IFERROR(VLOOKUP(G4358,ScoreCards!$C$3:$F$6,4),0)</f>
        <v>0</v>
      </c>
    </row>
    <row r="4359" spans="2:8">
      <c r="B4359">
        <f t="shared" si="204"/>
        <v>43</v>
      </c>
      <c r="C4359">
        <f t="shared" si="205"/>
        <v>105</v>
      </c>
      <c r="D4359" t="str">
        <f>VLOOKUP(B4359,Categorisation_T!$B$4:$C$51,2,FALSE)</f>
        <v>Η6</v>
      </c>
      <c r="E4359">
        <f>HLOOKUP(C4359,Categorisation_T!$D$1:$DH$4,4,FALSE)</f>
        <v>95.2</v>
      </c>
      <c r="F4359" t="str">
        <f t="shared" si="206"/>
        <v>95.2-Η6</v>
      </c>
      <c r="G4359">
        <f>VLOOKUP($B4359,Categorisation_T_Score!$B$1:$DH$51,$C4359+2,FALSE)</f>
        <v>0</v>
      </c>
      <c r="H4359">
        <f>IFERROR(VLOOKUP(G4359,ScoreCards!$C$3:$F$6,4),0)</f>
        <v>0</v>
      </c>
    </row>
    <row r="4360" spans="2:8">
      <c r="B4360">
        <f t="shared" si="204"/>
        <v>43</v>
      </c>
      <c r="C4360">
        <f t="shared" si="205"/>
        <v>106</v>
      </c>
      <c r="D4360" t="str">
        <f>VLOOKUP(B4360,Categorisation_T!$B$4:$C$51,2,FALSE)</f>
        <v>Η6</v>
      </c>
      <c r="E4360">
        <f>HLOOKUP(C4360,Categorisation_T!$D$1:$DH$4,4,FALSE)</f>
        <v>37</v>
      </c>
      <c r="F4360" t="str">
        <f t="shared" si="206"/>
        <v>37-Η6</v>
      </c>
      <c r="G4360">
        <f>VLOOKUP($B4360,Categorisation_T_Score!$B$1:$DH$51,$C4360+2,FALSE)</f>
        <v>0</v>
      </c>
      <c r="H4360">
        <f>IFERROR(VLOOKUP(G4360,ScoreCards!$C$3:$F$6,4),0)</f>
        <v>0</v>
      </c>
    </row>
    <row r="4361" spans="2:8">
      <c r="B4361">
        <f t="shared" si="204"/>
        <v>43</v>
      </c>
      <c r="C4361">
        <f t="shared" si="205"/>
        <v>107</v>
      </c>
      <c r="D4361" t="str">
        <f>VLOOKUP(B4361,Categorisation_T!$B$4:$C$51,2,FALSE)</f>
        <v>Η6</v>
      </c>
      <c r="E4361" t="str">
        <f>HLOOKUP(C4361,Categorisation_T!$D$1:$DH$4,4,FALSE)</f>
        <v>K</v>
      </c>
      <c r="F4361" t="str">
        <f t="shared" si="206"/>
        <v>K-Η6</v>
      </c>
      <c r="G4361">
        <f>VLOOKUP($B4361,Categorisation_T_Score!$B$1:$DH$51,$C4361+2,FALSE)</f>
        <v>0</v>
      </c>
      <c r="H4361">
        <f>IFERROR(VLOOKUP(G4361,ScoreCards!$C$3:$F$6,4),0)</f>
        <v>0</v>
      </c>
    </row>
    <row r="4362" spans="2:8">
      <c r="B4362">
        <f t="shared" si="204"/>
        <v>43</v>
      </c>
      <c r="C4362">
        <f t="shared" si="205"/>
        <v>108</v>
      </c>
      <c r="D4362" t="str">
        <f>VLOOKUP(B4362,Categorisation_T!$B$4:$C$51,2,FALSE)</f>
        <v>Η6</v>
      </c>
      <c r="E4362">
        <f>HLOOKUP(C4362,Categorisation_T!$D$1:$DH$4,4,FALSE)</f>
        <v>46.7</v>
      </c>
      <c r="F4362" t="str">
        <f t="shared" si="206"/>
        <v>46.7-Η6</v>
      </c>
      <c r="G4362">
        <f>VLOOKUP($B4362,Categorisation_T_Score!$B$1:$DH$51,$C4362+2,FALSE)</f>
        <v>0</v>
      </c>
      <c r="H4362">
        <f>IFERROR(VLOOKUP(G4362,ScoreCards!$C$3:$F$6,4),0)</f>
        <v>0</v>
      </c>
    </row>
    <row r="4363" spans="2:8">
      <c r="B4363">
        <f t="shared" si="204"/>
        <v>43</v>
      </c>
      <c r="C4363">
        <f t="shared" si="205"/>
        <v>109</v>
      </c>
      <c r="D4363" t="str">
        <f>VLOOKUP(B4363,Categorisation_T!$B$4:$C$51,2,FALSE)</f>
        <v>Η6</v>
      </c>
      <c r="E4363">
        <f>HLOOKUP(C4363,Categorisation_T!$D$1:$DH$4,4,FALSE)</f>
        <v>52</v>
      </c>
      <c r="F4363" t="str">
        <f t="shared" si="206"/>
        <v>52-Η6</v>
      </c>
      <c r="G4363">
        <f>VLOOKUP($B4363,Categorisation_T_Score!$B$1:$DH$51,$C4363+2,FALSE)</f>
        <v>0</v>
      </c>
      <c r="H4363">
        <f>IFERROR(VLOOKUP(G4363,ScoreCards!$C$3:$F$6,4),0)</f>
        <v>0</v>
      </c>
    </row>
    <row r="4364" spans="2:8">
      <c r="B4364">
        <f t="shared" si="204"/>
        <v>44</v>
      </c>
      <c r="C4364">
        <f t="shared" si="205"/>
        <v>1</v>
      </c>
      <c r="D4364" t="str">
        <f>VLOOKUP(B4364,Categorisation_T!$B$4:$C$51,2,FALSE)</f>
        <v>Η7</v>
      </c>
      <c r="E4364" t="str">
        <f>HLOOKUP(C4364,Categorisation_T!$D$1:$DH$4,4,FALSE)</f>
        <v>A</v>
      </c>
      <c r="F4364" t="str">
        <f t="shared" si="206"/>
        <v>A-Η7</v>
      </c>
      <c r="G4364" t="str">
        <f>VLOOKUP($B4364,Categorisation_T_Score!$B$1:$DH$51,$C4364+2,FALSE)</f>
        <v>P2</v>
      </c>
      <c r="H4364">
        <f>IFERROR(VLOOKUP(G4364,ScoreCards!$C$3:$F$6,4),0)</f>
        <v>0</v>
      </c>
    </row>
    <row r="4365" spans="2:8">
      <c r="B4365">
        <f t="shared" si="204"/>
        <v>44</v>
      </c>
      <c r="C4365">
        <f t="shared" si="205"/>
        <v>2</v>
      </c>
      <c r="D4365" t="str">
        <f>VLOOKUP(B4365,Categorisation_T!$B$4:$C$51,2,FALSE)</f>
        <v>Η7</v>
      </c>
      <c r="E4365">
        <f>HLOOKUP(C4365,Categorisation_T!$D$1:$DH$4,4,FALSE)</f>
        <v>10.1</v>
      </c>
      <c r="F4365" t="str">
        <f t="shared" si="206"/>
        <v>10.1-Η7</v>
      </c>
      <c r="G4365" t="str">
        <f>VLOOKUP($B4365,Categorisation_T_Score!$B$1:$DH$51,$C4365+2,FALSE)</f>
        <v>P2</v>
      </c>
      <c r="H4365">
        <f>IFERROR(VLOOKUP(G4365,ScoreCards!$C$3:$F$6,4),0)</f>
        <v>0</v>
      </c>
    </row>
    <row r="4366" spans="2:8">
      <c r="B4366">
        <f t="shared" si="204"/>
        <v>44</v>
      </c>
      <c r="C4366">
        <f t="shared" si="205"/>
        <v>3</v>
      </c>
      <c r="D4366" t="str">
        <f>VLOOKUP(B4366,Categorisation_T!$B$4:$C$51,2,FALSE)</f>
        <v>Η7</v>
      </c>
      <c r="E4366">
        <f>HLOOKUP(C4366,Categorisation_T!$D$1:$DH$4,4,FALSE)</f>
        <v>10.199999999999999</v>
      </c>
      <c r="F4366" t="str">
        <f t="shared" si="206"/>
        <v>10.2-Η7</v>
      </c>
      <c r="G4366" t="str">
        <f>VLOOKUP($B4366,Categorisation_T_Score!$B$1:$DH$51,$C4366+2,FALSE)</f>
        <v>P2</v>
      </c>
      <c r="H4366">
        <f>IFERROR(VLOOKUP(G4366,ScoreCards!$C$3:$F$6,4),0)</f>
        <v>0</v>
      </c>
    </row>
    <row r="4367" spans="2:8">
      <c r="B4367">
        <f t="shared" si="204"/>
        <v>44</v>
      </c>
      <c r="C4367">
        <f t="shared" si="205"/>
        <v>4</v>
      </c>
      <c r="D4367" t="str">
        <f>VLOOKUP(B4367,Categorisation_T!$B$4:$C$51,2,FALSE)</f>
        <v>Η7</v>
      </c>
      <c r="E4367">
        <f>HLOOKUP(C4367,Categorisation_T!$D$1:$DH$4,4,FALSE)</f>
        <v>10.3</v>
      </c>
      <c r="F4367" t="str">
        <f t="shared" si="206"/>
        <v>10.3-Η7</v>
      </c>
      <c r="G4367" t="str">
        <f>VLOOKUP($B4367,Categorisation_T_Score!$B$1:$DH$51,$C4367+2,FALSE)</f>
        <v>P2</v>
      </c>
      <c r="H4367">
        <f>IFERROR(VLOOKUP(G4367,ScoreCards!$C$3:$F$6,4),0)</f>
        <v>0</v>
      </c>
    </row>
    <row r="4368" spans="2:8">
      <c r="B4368">
        <f t="shared" si="204"/>
        <v>44</v>
      </c>
      <c r="C4368">
        <f t="shared" si="205"/>
        <v>5</v>
      </c>
      <c r="D4368" t="str">
        <f>VLOOKUP(B4368,Categorisation_T!$B$4:$C$51,2,FALSE)</f>
        <v>Η7</v>
      </c>
      <c r="E4368">
        <f>HLOOKUP(C4368,Categorisation_T!$D$1:$DH$4,4,FALSE)</f>
        <v>10.4</v>
      </c>
      <c r="F4368" t="str">
        <f t="shared" si="206"/>
        <v>10.4-Η7</v>
      </c>
      <c r="G4368" t="str">
        <f>VLOOKUP($B4368,Categorisation_T_Score!$B$1:$DH$51,$C4368+2,FALSE)</f>
        <v>P2</v>
      </c>
      <c r="H4368">
        <f>IFERROR(VLOOKUP(G4368,ScoreCards!$C$3:$F$6,4),0)</f>
        <v>0</v>
      </c>
    </row>
    <row r="4369" spans="2:8">
      <c r="B4369">
        <f t="shared" si="204"/>
        <v>44</v>
      </c>
      <c r="C4369">
        <f t="shared" si="205"/>
        <v>6</v>
      </c>
      <c r="D4369" t="str">
        <f>VLOOKUP(B4369,Categorisation_T!$B$4:$C$51,2,FALSE)</f>
        <v>Η7</v>
      </c>
      <c r="E4369">
        <f>HLOOKUP(C4369,Categorisation_T!$D$1:$DH$4,4,FALSE)</f>
        <v>10.5</v>
      </c>
      <c r="F4369" t="str">
        <f t="shared" si="206"/>
        <v>10.5-Η7</v>
      </c>
      <c r="G4369" t="str">
        <f>VLOOKUP($B4369,Categorisation_T_Score!$B$1:$DH$51,$C4369+2,FALSE)</f>
        <v>P2</v>
      </c>
      <c r="H4369">
        <f>IFERROR(VLOOKUP(G4369,ScoreCards!$C$3:$F$6,4),0)</f>
        <v>0</v>
      </c>
    </row>
    <row r="4370" spans="2:8">
      <c r="B4370">
        <f t="shared" si="204"/>
        <v>44</v>
      </c>
      <c r="C4370">
        <f t="shared" si="205"/>
        <v>7</v>
      </c>
      <c r="D4370" t="str">
        <f>VLOOKUP(B4370,Categorisation_T!$B$4:$C$51,2,FALSE)</f>
        <v>Η7</v>
      </c>
      <c r="E4370">
        <f>HLOOKUP(C4370,Categorisation_T!$D$1:$DH$4,4,FALSE)</f>
        <v>10.6</v>
      </c>
      <c r="F4370" t="str">
        <f t="shared" si="206"/>
        <v>10.6-Η7</v>
      </c>
      <c r="G4370" t="str">
        <f>VLOOKUP($B4370,Categorisation_T_Score!$B$1:$DH$51,$C4370+2,FALSE)</f>
        <v>P2</v>
      </c>
      <c r="H4370">
        <f>IFERROR(VLOOKUP(G4370,ScoreCards!$C$3:$F$6,4),0)</f>
        <v>0</v>
      </c>
    </row>
    <row r="4371" spans="2:8">
      <c r="B4371">
        <f t="shared" si="204"/>
        <v>44</v>
      </c>
      <c r="C4371">
        <f t="shared" si="205"/>
        <v>8</v>
      </c>
      <c r="D4371" t="str">
        <f>VLOOKUP(B4371,Categorisation_T!$B$4:$C$51,2,FALSE)</f>
        <v>Η7</v>
      </c>
      <c r="E4371">
        <f>HLOOKUP(C4371,Categorisation_T!$D$1:$DH$4,4,FALSE)</f>
        <v>10.7</v>
      </c>
      <c r="F4371" t="str">
        <f t="shared" si="206"/>
        <v>10.7-Η7</v>
      </c>
      <c r="G4371" t="str">
        <f>VLOOKUP($B4371,Categorisation_T_Score!$B$1:$DH$51,$C4371+2,FALSE)</f>
        <v>P2</v>
      </c>
      <c r="H4371">
        <f>IFERROR(VLOOKUP(G4371,ScoreCards!$C$3:$F$6,4),0)</f>
        <v>0</v>
      </c>
    </row>
    <row r="4372" spans="2:8">
      <c r="B4372">
        <f t="shared" si="204"/>
        <v>44</v>
      </c>
      <c r="C4372">
        <f t="shared" si="205"/>
        <v>9</v>
      </c>
      <c r="D4372" t="str">
        <f>VLOOKUP(B4372,Categorisation_T!$B$4:$C$51,2,FALSE)</f>
        <v>Η7</v>
      </c>
      <c r="E4372">
        <f>HLOOKUP(C4372,Categorisation_T!$D$1:$DH$4,4,FALSE)</f>
        <v>10.8</v>
      </c>
      <c r="F4372" t="str">
        <f t="shared" si="206"/>
        <v>10.8-Η7</v>
      </c>
      <c r="G4372" t="str">
        <f>VLOOKUP($B4372,Categorisation_T_Score!$B$1:$DH$51,$C4372+2,FALSE)</f>
        <v>P2</v>
      </c>
      <c r="H4372">
        <f>IFERROR(VLOOKUP(G4372,ScoreCards!$C$3:$F$6,4),0)</f>
        <v>0</v>
      </c>
    </row>
    <row r="4373" spans="2:8">
      <c r="B4373">
        <f t="shared" si="204"/>
        <v>44</v>
      </c>
      <c r="C4373">
        <f t="shared" si="205"/>
        <v>10</v>
      </c>
      <c r="D4373" t="str">
        <f>VLOOKUP(B4373,Categorisation_T!$B$4:$C$51,2,FALSE)</f>
        <v>Η7</v>
      </c>
      <c r="E4373">
        <f>HLOOKUP(C4373,Categorisation_T!$D$1:$DH$4,4,FALSE)</f>
        <v>10.9</v>
      </c>
      <c r="F4373" t="str">
        <f t="shared" si="206"/>
        <v>10.9-Η7</v>
      </c>
      <c r="G4373" t="str">
        <f>VLOOKUP($B4373,Categorisation_T_Score!$B$1:$DH$51,$C4373+2,FALSE)</f>
        <v>P2</v>
      </c>
      <c r="H4373">
        <f>IFERROR(VLOOKUP(G4373,ScoreCards!$C$3:$F$6,4),0)</f>
        <v>0</v>
      </c>
    </row>
    <row r="4374" spans="2:8">
      <c r="B4374">
        <f t="shared" si="204"/>
        <v>44</v>
      </c>
      <c r="C4374">
        <f t="shared" si="205"/>
        <v>11</v>
      </c>
      <c r="D4374" t="str">
        <f>VLOOKUP(B4374,Categorisation_T!$B$4:$C$51,2,FALSE)</f>
        <v>Η7</v>
      </c>
      <c r="E4374">
        <f>HLOOKUP(C4374,Categorisation_T!$D$1:$DH$4,4,FALSE)</f>
        <v>11</v>
      </c>
      <c r="F4374" t="str">
        <f t="shared" si="206"/>
        <v>11-Η7</v>
      </c>
      <c r="G4374" t="str">
        <f>VLOOKUP($B4374,Categorisation_T_Score!$B$1:$DH$51,$C4374+2,FALSE)</f>
        <v>P2</v>
      </c>
      <c r="H4374">
        <f>IFERROR(VLOOKUP(G4374,ScoreCards!$C$3:$F$6,4),0)</f>
        <v>0</v>
      </c>
    </row>
    <row r="4375" spans="2:8">
      <c r="B4375">
        <f t="shared" si="204"/>
        <v>44</v>
      </c>
      <c r="C4375">
        <f t="shared" si="205"/>
        <v>12</v>
      </c>
      <c r="D4375" t="str">
        <f>VLOOKUP(B4375,Categorisation_T!$B$4:$C$51,2,FALSE)</f>
        <v>Η7</v>
      </c>
      <c r="E4375">
        <f>HLOOKUP(C4375,Categorisation_T!$D$1:$DH$4,4,FALSE)</f>
        <v>36</v>
      </c>
      <c r="F4375" t="str">
        <f t="shared" si="206"/>
        <v>36-Η7</v>
      </c>
      <c r="G4375">
        <f>VLOOKUP($B4375,Categorisation_T_Score!$B$1:$DH$51,$C4375+2,FALSE)</f>
        <v>0</v>
      </c>
      <c r="H4375">
        <f>IFERROR(VLOOKUP(G4375,ScoreCards!$C$3:$F$6,4),0)</f>
        <v>0</v>
      </c>
    </row>
    <row r="4376" spans="2:8">
      <c r="B4376">
        <f t="shared" si="204"/>
        <v>44</v>
      </c>
      <c r="C4376">
        <f t="shared" si="205"/>
        <v>13</v>
      </c>
      <c r="D4376" t="str">
        <f>VLOOKUP(B4376,Categorisation_T!$B$4:$C$51,2,FALSE)</f>
        <v>Η7</v>
      </c>
      <c r="E4376" t="str">
        <f>HLOOKUP(C4376,Categorisation_T!$D$1:$DH$4,4,FALSE)</f>
        <v>B</v>
      </c>
      <c r="F4376" t="str">
        <f t="shared" si="206"/>
        <v>B-Η7</v>
      </c>
      <c r="G4376">
        <f>VLOOKUP($B4376,Categorisation_T_Score!$B$1:$DH$51,$C4376+2,FALSE)</f>
        <v>0</v>
      </c>
      <c r="H4376">
        <f>IFERROR(VLOOKUP(G4376,ScoreCards!$C$3:$F$6,4),0)</f>
        <v>0</v>
      </c>
    </row>
    <row r="4377" spans="2:8">
      <c r="B4377">
        <f t="shared" si="204"/>
        <v>44</v>
      </c>
      <c r="C4377">
        <f t="shared" si="205"/>
        <v>14</v>
      </c>
      <c r="D4377" t="str">
        <f>VLOOKUP(B4377,Categorisation_T!$B$4:$C$51,2,FALSE)</f>
        <v>Η7</v>
      </c>
      <c r="E4377">
        <f>HLOOKUP(C4377,Categorisation_T!$D$1:$DH$4,4,FALSE)</f>
        <v>12</v>
      </c>
      <c r="F4377" t="str">
        <f t="shared" si="206"/>
        <v>12-Η7</v>
      </c>
      <c r="G4377">
        <f>VLOOKUP($B4377,Categorisation_T_Score!$B$1:$DH$51,$C4377+2,FALSE)</f>
        <v>0</v>
      </c>
      <c r="H4377">
        <f>IFERROR(VLOOKUP(G4377,ScoreCards!$C$3:$F$6,4),0)</f>
        <v>0</v>
      </c>
    </row>
    <row r="4378" spans="2:8">
      <c r="B4378">
        <f t="shared" si="204"/>
        <v>44</v>
      </c>
      <c r="C4378">
        <f t="shared" si="205"/>
        <v>15</v>
      </c>
      <c r="D4378" t="str">
        <f>VLOOKUP(B4378,Categorisation_T!$B$4:$C$51,2,FALSE)</f>
        <v>Η7</v>
      </c>
      <c r="E4378" t="str">
        <f>HLOOKUP(C4378,Categorisation_T!$D$1:$DH$4,4,FALSE)</f>
        <v>C</v>
      </c>
      <c r="F4378" t="str">
        <f t="shared" si="206"/>
        <v>C-Η7</v>
      </c>
      <c r="G4378" t="str">
        <f>VLOOKUP($B4378,Categorisation_T_Score!$B$1:$DH$51,$C4378+2,FALSE)</f>
        <v>P2</v>
      </c>
      <c r="H4378">
        <f>IFERROR(VLOOKUP(G4378,ScoreCards!$C$3:$F$6,4),0)</f>
        <v>0</v>
      </c>
    </row>
    <row r="4379" spans="2:8">
      <c r="B4379">
        <f t="shared" si="204"/>
        <v>44</v>
      </c>
      <c r="C4379">
        <f t="shared" si="205"/>
        <v>16</v>
      </c>
      <c r="D4379" t="str">
        <f>VLOOKUP(B4379,Categorisation_T!$B$4:$C$51,2,FALSE)</f>
        <v>Η7</v>
      </c>
      <c r="E4379">
        <f>HLOOKUP(C4379,Categorisation_T!$D$1:$DH$4,4,FALSE)</f>
        <v>13.1</v>
      </c>
      <c r="F4379" t="str">
        <f t="shared" si="206"/>
        <v>13.1-Η7</v>
      </c>
      <c r="G4379" t="str">
        <f>VLOOKUP($B4379,Categorisation_T_Score!$B$1:$DH$51,$C4379+2,FALSE)</f>
        <v>P2</v>
      </c>
      <c r="H4379">
        <f>IFERROR(VLOOKUP(G4379,ScoreCards!$C$3:$F$6,4),0)</f>
        <v>0</v>
      </c>
    </row>
    <row r="4380" spans="2:8">
      <c r="B4380">
        <f t="shared" si="204"/>
        <v>44</v>
      </c>
      <c r="C4380">
        <f t="shared" si="205"/>
        <v>17</v>
      </c>
      <c r="D4380" t="str">
        <f>VLOOKUP(B4380,Categorisation_T!$B$4:$C$51,2,FALSE)</f>
        <v>Η7</v>
      </c>
      <c r="E4380">
        <f>HLOOKUP(C4380,Categorisation_T!$D$1:$DH$4,4,FALSE)</f>
        <v>13.2</v>
      </c>
      <c r="F4380" t="str">
        <f t="shared" si="206"/>
        <v>13.2-Η7</v>
      </c>
      <c r="G4380" t="str">
        <f>VLOOKUP($B4380,Categorisation_T_Score!$B$1:$DH$51,$C4380+2,FALSE)</f>
        <v>P2</v>
      </c>
      <c r="H4380">
        <f>IFERROR(VLOOKUP(G4380,ScoreCards!$C$3:$F$6,4),0)</f>
        <v>0</v>
      </c>
    </row>
    <row r="4381" spans="2:8">
      <c r="B4381">
        <f t="shared" si="204"/>
        <v>44</v>
      </c>
      <c r="C4381">
        <f t="shared" si="205"/>
        <v>18</v>
      </c>
      <c r="D4381" t="str">
        <f>VLOOKUP(B4381,Categorisation_T!$B$4:$C$51,2,FALSE)</f>
        <v>Η7</v>
      </c>
      <c r="E4381">
        <f>HLOOKUP(C4381,Categorisation_T!$D$1:$DH$4,4,FALSE)</f>
        <v>13.3</v>
      </c>
      <c r="F4381" t="str">
        <f t="shared" si="206"/>
        <v>13.3-Η7</v>
      </c>
      <c r="G4381" t="str">
        <f>VLOOKUP($B4381,Categorisation_T_Score!$B$1:$DH$51,$C4381+2,FALSE)</f>
        <v>P2</v>
      </c>
      <c r="H4381">
        <f>IFERROR(VLOOKUP(G4381,ScoreCards!$C$3:$F$6,4),0)</f>
        <v>0</v>
      </c>
    </row>
    <row r="4382" spans="2:8">
      <c r="B4382">
        <f t="shared" si="204"/>
        <v>44</v>
      </c>
      <c r="C4382">
        <f t="shared" si="205"/>
        <v>19</v>
      </c>
      <c r="D4382" t="str">
        <f>VLOOKUP(B4382,Categorisation_T!$B$4:$C$51,2,FALSE)</f>
        <v>Η7</v>
      </c>
      <c r="E4382">
        <f>HLOOKUP(C4382,Categorisation_T!$D$1:$DH$4,4,FALSE)</f>
        <v>13.9</v>
      </c>
      <c r="F4382" t="str">
        <f t="shared" si="206"/>
        <v>13.9-Η7</v>
      </c>
      <c r="G4382" t="str">
        <f>VLOOKUP($B4382,Categorisation_T_Score!$B$1:$DH$51,$C4382+2,FALSE)</f>
        <v>P2</v>
      </c>
      <c r="H4382">
        <f>IFERROR(VLOOKUP(G4382,ScoreCards!$C$3:$F$6,4),0)</f>
        <v>0</v>
      </c>
    </row>
    <row r="4383" spans="2:8">
      <c r="B4383">
        <f t="shared" si="204"/>
        <v>44</v>
      </c>
      <c r="C4383">
        <f t="shared" si="205"/>
        <v>20</v>
      </c>
      <c r="D4383" t="str">
        <f>VLOOKUP(B4383,Categorisation_T!$B$4:$C$51,2,FALSE)</f>
        <v>Η7</v>
      </c>
      <c r="E4383">
        <f>HLOOKUP(C4383,Categorisation_T!$D$1:$DH$4,4,FALSE)</f>
        <v>14.1</v>
      </c>
      <c r="F4383" t="str">
        <f t="shared" si="206"/>
        <v>14.1-Η7</v>
      </c>
      <c r="G4383">
        <f>VLOOKUP($B4383,Categorisation_T_Score!$B$1:$DH$51,$C4383+2,FALSE)</f>
        <v>0</v>
      </c>
      <c r="H4383">
        <f>IFERROR(VLOOKUP(G4383,ScoreCards!$C$3:$F$6,4),0)</f>
        <v>0</v>
      </c>
    </row>
    <row r="4384" spans="2:8">
      <c r="B4384">
        <f t="shared" si="204"/>
        <v>44</v>
      </c>
      <c r="C4384">
        <f t="shared" si="205"/>
        <v>21</v>
      </c>
      <c r="D4384" t="str">
        <f>VLOOKUP(B4384,Categorisation_T!$B$4:$C$51,2,FALSE)</f>
        <v>Η7</v>
      </c>
      <c r="E4384">
        <f>HLOOKUP(C4384,Categorisation_T!$D$1:$DH$4,4,FALSE)</f>
        <v>14.2</v>
      </c>
      <c r="F4384" t="str">
        <f t="shared" si="206"/>
        <v>14.2-Η7</v>
      </c>
      <c r="G4384">
        <f>VLOOKUP($B4384,Categorisation_T_Score!$B$1:$DH$51,$C4384+2,FALSE)</f>
        <v>0</v>
      </c>
      <c r="H4384">
        <f>IFERROR(VLOOKUP(G4384,ScoreCards!$C$3:$F$6,4),0)</f>
        <v>0</v>
      </c>
    </row>
    <row r="4385" spans="2:8">
      <c r="B4385">
        <f t="shared" si="204"/>
        <v>44</v>
      </c>
      <c r="C4385">
        <f t="shared" si="205"/>
        <v>22</v>
      </c>
      <c r="D4385" t="str">
        <f>VLOOKUP(B4385,Categorisation_T!$B$4:$C$51,2,FALSE)</f>
        <v>Η7</v>
      </c>
      <c r="E4385">
        <f>HLOOKUP(C4385,Categorisation_T!$D$1:$DH$4,4,FALSE)</f>
        <v>14.3</v>
      </c>
      <c r="F4385" t="str">
        <f t="shared" si="206"/>
        <v>14.3-Η7</v>
      </c>
      <c r="G4385">
        <f>VLOOKUP($B4385,Categorisation_T_Score!$B$1:$DH$51,$C4385+2,FALSE)</f>
        <v>0</v>
      </c>
      <c r="H4385">
        <f>IFERROR(VLOOKUP(G4385,ScoreCards!$C$3:$F$6,4),0)</f>
        <v>0</v>
      </c>
    </row>
    <row r="4386" spans="2:8">
      <c r="B4386">
        <f t="shared" si="204"/>
        <v>44</v>
      </c>
      <c r="C4386">
        <f t="shared" si="205"/>
        <v>23</v>
      </c>
      <c r="D4386" t="str">
        <f>VLOOKUP(B4386,Categorisation_T!$B$4:$C$51,2,FALSE)</f>
        <v>Η7</v>
      </c>
      <c r="E4386">
        <f>HLOOKUP(C4386,Categorisation_T!$D$1:$DH$4,4,FALSE)</f>
        <v>15.1</v>
      </c>
      <c r="F4386" t="str">
        <f t="shared" si="206"/>
        <v>15.1-Η7</v>
      </c>
      <c r="G4386" t="str">
        <f>VLOOKUP($B4386,Categorisation_T_Score!$B$1:$DH$51,$C4386+2,FALSE)</f>
        <v>P2</v>
      </c>
      <c r="H4386">
        <f>IFERROR(VLOOKUP(G4386,ScoreCards!$C$3:$F$6,4),0)</f>
        <v>0</v>
      </c>
    </row>
    <row r="4387" spans="2:8">
      <c r="B4387">
        <f t="shared" si="204"/>
        <v>44</v>
      </c>
      <c r="C4387">
        <f t="shared" si="205"/>
        <v>24</v>
      </c>
      <c r="D4387" t="str">
        <f>VLOOKUP(B4387,Categorisation_T!$B$4:$C$51,2,FALSE)</f>
        <v>Η7</v>
      </c>
      <c r="E4387">
        <f>HLOOKUP(C4387,Categorisation_T!$D$1:$DH$4,4,FALSE)</f>
        <v>15.2</v>
      </c>
      <c r="F4387" t="str">
        <f t="shared" si="206"/>
        <v>15.2-Η7</v>
      </c>
      <c r="G4387" t="str">
        <f>VLOOKUP($B4387,Categorisation_T_Score!$B$1:$DH$51,$C4387+2,FALSE)</f>
        <v>P2</v>
      </c>
      <c r="H4387">
        <f>IFERROR(VLOOKUP(G4387,ScoreCards!$C$3:$F$6,4),0)</f>
        <v>0</v>
      </c>
    </row>
    <row r="4388" spans="2:8">
      <c r="B4388">
        <f t="shared" si="204"/>
        <v>44</v>
      </c>
      <c r="C4388">
        <f t="shared" si="205"/>
        <v>25</v>
      </c>
      <c r="D4388" t="str">
        <f>VLOOKUP(B4388,Categorisation_T!$B$4:$C$51,2,FALSE)</f>
        <v>Η7</v>
      </c>
      <c r="E4388">
        <f>HLOOKUP(C4388,Categorisation_T!$D$1:$DH$4,4,FALSE)</f>
        <v>96.01</v>
      </c>
      <c r="F4388" t="str">
        <f t="shared" si="206"/>
        <v>96.01-Η7</v>
      </c>
      <c r="G4388">
        <f>VLOOKUP($B4388,Categorisation_T_Score!$B$1:$DH$51,$C4388+2,FALSE)</f>
        <v>0</v>
      </c>
      <c r="H4388">
        <f>IFERROR(VLOOKUP(G4388,ScoreCards!$C$3:$F$6,4),0)</f>
        <v>0</v>
      </c>
    </row>
    <row r="4389" spans="2:8">
      <c r="B4389">
        <f t="shared" si="204"/>
        <v>44</v>
      </c>
      <c r="C4389">
        <f t="shared" si="205"/>
        <v>26</v>
      </c>
      <c r="D4389" t="str">
        <f>VLOOKUP(B4389,Categorisation_T!$B$4:$C$51,2,FALSE)</f>
        <v>Η7</v>
      </c>
      <c r="E4389" t="str">
        <f>HLOOKUP(C4389,Categorisation_T!$D$1:$DH$4,4,FALSE)</f>
        <v>D</v>
      </c>
      <c r="F4389" t="str">
        <f t="shared" si="206"/>
        <v>D-Η7</v>
      </c>
      <c r="G4389" t="str">
        <f>VLOOKUP($B4389,Categorisation_T_Score!$B$1:$DH$51,$C4389+2,FALSE)</f>
        <v>P2</v>
      </c>
      <c r="H4389">
        <f>IFERROR(VLOOKUP(G4389,ScoreCards!$C$3:$F$6,4),0)</f>
        <v>0</v>
      </c>
    </row>
    <row r="4390" spans="2:8">
      <c r="B4390">
        <f t="shared" si="204"/>
        <v>44</v>
      </c>
      <c r="C4390">
        <f t="shared" si="205"/>
        <v>27</v>
      </c>
      <c r="D4390" t="str">
        <f>VLOOKUP(B4390,Categorisation_T!$B$4:$C$51,2,FALSE)</f>
        <v>Η7</v>
      </c>
      <c r="E4390">
        <f>HLOOKUP(C4390,Categorisation_T!$D$1:$DH$4,4,FALSE)</f>
        <v>16.100000000000001</v>
      </c>
      <c r="F4390" t="str">
        <f t="shared" si="206"/>
        <v>16.1-Η7</v>
      </c>
      <c r="G4390" t="str">
        <f>VLOOKUP($B4390,Categorisation_T_Score!$B$1:$DH$51,$C4390+2,FALSE)</f>
        <v>P2</v>
      </c>
      <c r="H4390">
        <f>IFERROR(VLOOKUP(G4390,ScoreCards!$C$3:$F$6,4),0)</f>
        <v>0</v>
      </c>
    </row>
    <row r="4391" spans="2:8">
      <c r="B4391">
        <f t="shared" si="204"/>
        <v>44</v>
      </c>
      <c r="C4391">
        <f t="shared" si="205"/>
        <v>28</v>
      </c>
      <c r="D4391" t="str">
        <f>VLOOKUP(B4391,Categorisation_T!$B$4:$C$51,2,FALSE)</f>
        <v>Η7</v>
      </c>
      <c r="E4391">
        <f>HLOOKUP(C4391,Categorisation_T!$D$1:$DH$4,4,FALSE)</f>
        <v>16.2</v>
      </c>
      <c r="F4391" t="str">
        <f t="shared" si="206"/>
        <v>16.2-Η7</v>
      </c>
      <c r="G4391" t="str">
        <f>VLOOKUP($B4391,Categorisation_T_Score!$B$1:$DH$51,$C4391+2,FALSE)</f>
        <v>P2</v>
      </c>
      <c r="H4391">
        <f>IFERROR(VLOOKUP(G4391,ScoreCards!$C$3:$F$6,4),0)</f>
        <v>0</v>
      </c>
    </row>
    <row r="4392" spans="2:8">
      <c r="B4392">
        <f t="shared" si="204"/>
        <v>44</v>
      </c>
      <c r="C4392">
        <f t="shared" si="205"/>
        <v>29</v>
      </c>
      <c r="D4392" t="str">
        <f>VLOOKUP(B4392,Categorisation_T!$B$4:$C$51,2,FALSE)</f>
        <v>Η7</v>
      </c>
      <c r="E4392">
        <f>HLOOKUP(C4392,Categorisation_T!$D$1:$DH$4,4,FALSE)</f>
        <v>17.100000000000001</v>
      </c>
      <c r="F4392" t="str">
        <f t="shared" si="206"/>
        <v>17.1-Η7</v>
      </c>
      <c r="G4392" t="str">
        <f>VLOOKUP($B4392,Categorisation_T_Score!$B$1:$DH$51,$C4392+2,FALSE)</f>
        <v>P2</v>
      </c>
      <c r="H4392">
        <f>IFERROR(VLOOKUP(G4392,ScoreCards!$C$3:$F$6,4),0)</f>
        <v>0</v>
      </c>
    </row>
    <row r="4393" spans="2:8">
      <c r="B4393">
        <f t="shared" si="204"/>
        <v>44</v>
      </c>
      <c r="C4393">
        <f t="shared" si="205"/>
        <v>30</v>
      </c>
      <c r="D4393" t="str">
        <f>VLOOKUP(B4393,Categorisation_T!$B$4:$C$51,2,FALSE)</f>
        <v>Η7</v>
      </c>
      <c r="E4393">
        <f>HLOOKUP(C4393,Categorisation_T!$D$1:$DH$4,4,FALSE)</f>
        <v>17.2</v>
      </c>
      <c r="F4393" t="str">
        <f t="shared" si="206"/>
        <v>17.2-Η7</v>
      </c>
      <c r="G4393" t="str">
        <f>VLOOKUP($B4393,Categorisation_T_Score!$B$1:$DH$51,$C4393+2,FALSE)</f>
        <v>P2</v>
      </c>
      <c r="H4393">
        <f>IFERROR(VLOOKUP(G4393,ScoreCards!$C$3:$F$6,4),0)</f>
        <v>0</v>
      </c>
    </row>
    <row r="4394" spans="2:8">
      <c r="B4394">
        <f t="shared" si="204"/>
        <v>44</v>
      </c>
      <c r="C4394">
        <f t="shared" si="205"/>
        <v>31</v>
      </c>
      <c r="D4394" t="str">
        <f>VLOOKUP(B4394,Categorisation_T!$B$4:$C$51,2,FALSE)</f>
        <v>Η7</v>
      </c>
      <c r="E4394">
        <f>HLOOKUP(C4394,Categorisation_T!$D$1:$DH$4,4,FALSE)</f>
        <v>18.100000000000001</v>
      </c>
      <c r="F4394" t="str">
        <f t="shared" si="206"/>
        <v>18.1-Η7</v>
      </c>
      <c r="G4394">
        <f>VLOOKUP($B4394,Categorisation_T_Score!$B$1:$DH$51,$C4394+2,FALSE)</f>
        <v>0</v>
      </c>
      <c r="H4394">
        <f>IFERROR(VLOOKUP(G4394,ScoreCards!$C$3:$F$6,4),0)</f>
        <v>0</v>
      </c>
    </row>
    <row r="4395" spans="2:8">
      <c r="B4395">
        <f t="shared" si="204"/>
        <v>44</v>
      </c>
      <c r="C4395">
        <f t="shared" si="205"/>
        <v>32</v>
      </c>
      <c r="D4395" t="str">
        <f>VLOOKUP(B4395,Categorisation_T!$B$4:$C$51,2,FALSE)</f>
        <v>Η7</v>
      </c>
      <c r="E4395" t="str">
        <f>HLOOKUP(C4395,Categorisation_T!$D$1:$DH$4,4,FALSE)</f>
        <v>E</v>
      </c>
      <c r="F4395" t="str">
        <f t="shared" si="206"/>
        <v>E-Η7</v>
      </c>
      <c r="G4395" t="str">
        <f>VLOOKUP($B4395,Categorisation_T_Score!$B$1:$DH$51,$C4395+2,FALSE)</f>
        <v>P2</v>
      </c>
      <c r="H4395">
        <f>IFERROR(VLOOKUP(G4395,ScoreCards!$C$3:$F$6,4),0)</f>
        <v>0</v>
      </c>
    </row>
    <row r="4396" spans="2:8">
      <c r="B4396">
        <f t="shared" si="204"/>
        <v>44</v>
      </c>
      <c r="C4396">
        <f t="shared" si="205"/>
        <v>33</v>
      </c>
      <c r="D4396" t="str">
        <f>VLOOKUP(B4396,Categorisation_T!$B$4:$C$51,2,FALSE)</f>
        <v>Η7</v>
      </c>
      <c r="E4396">
        <f>HLOOKUP(C4396,Categorisation_T!$D$1:$DH$4,4,FALSE)</f>
        <v>19.100000000000001</v>
      </c>
      <c r="F4396" t="str">
        <f t="shared" si="206"/>
        <v>19.1-Η7</v>
      </c>
      <c r="G4396" t="str">
        <f>VLOOKUP($B4396,Categorisation_T_Score!$B$1:$DH$51,$C4396+2,FALSE)</f>
        <v>P2</v>
      </c>
      <c r="H4396">
        <f>IFERROR(VLOOKUP(G4396,ScoreCards!$C$3:$F$6,4),0)</f>
        <v>0</v>
      </c>
    </row>
    <row r="4397" spans="2:8">
      <c r="B4397">
        <f t="shared" si="204"/>
        <v>44</v>
      </c>
      <c r="C4397">
        <f t="shared" si="205"/>
        <v>34</v>
      </c>
      <c r="D4397" t="str">
        <f>VLOOKUP(B4397,Categorisation_T!$B$4:$C$51,2,FALSE)</f>
        <v>Η7</v>
      </c>
      <c r="E4397">
        <f>HLOOKUP(C4397,Categorisation_T!$D$1:$DH$4,4,FALSE)</f>
        <v>20.100000000000001</v>
      </c>
      <c r="F4397" t="str">
        <f t="shared" si="206"/>
        <v>20.1-Η7</v>
      </c>
      <c r="G4397" t="str">
        <f>VLOOKUP($B4397,Categorisation_T_Score!$B$1:$DH$51,$C4397+2,FALSE)</f>
        <v>P2</v>
      </c>
      <c r="H4397">
        <f>IFERROR(VLOOKUP(G4397,ScoreCards!$C$3:$F$6,4),0)</f>
        <v>0</v>
      </c>
    </row>
    <row r="4398" spans="2:8">
      <c r="B4398">
        <f t="shared" si="204"/>
        <v>44</v>
      </c>
      <c r="C4398">
        <f t="shared" si="205"/>
        <v>35</v>
      </c>
      <c r="D4398" t="str">
        <f>VLOOKUP(B4398,Categorisation_T!$B$4:$C$51,2,FALSE)</f>
        <v>Η7</v>
      </c>
      <c r="E4398">
        <f>HLOOKUP(C4398,Categorisation_T!$D$1:$DH$4,4,FALSE)</f>
        <v>20.2</v>
      </c>
      <c r="F4398" t="str">
        <f t="shared" si="206"/>
        <v>20.2-Η7</v>
      </c>
      <c r="G4398" t="str">
        <f>VLOOKUP($B4398,Categorisation_T_Score!$B$1:$DH$51,$C4398+2,FALSE)</f>
        <v>P2</v>
      </c>
      <c r="H4398">
        <f>IFERROR(VLOOKUP(G4398,ScoreCards!$C$3:$F$6,4),0)</f>
        <v>0</v>
      </c>
    </row>
    <row r="4399" spans="2:8">
      <c r="B4399">
        <f t="shared" si="204"/>
        <v>44</v>
      </c>
      <c r="C4399">
        <f t="shared" si="205"/>
        <v>36</v>
      </c>
      <c r="D4399" t="str">
        <f>VLOOKUP(B4399,Categorisation_T!$B$4:$C$51,2,FALSE)</f>
        <v>Η7</v>
      </c>
      <c r="E4399">
        <f>HLOOKUP(C4399,Categorisation_T!$D$1:$DH$4,4,FALSE)</f>
        <v>20.3</v>
      </c>
      <c r="F4399" t="str">
        <f t="shared" si="206"/>
        <v>20.3-Η7</v>
      </c>
      <c r="G4399" t="str">
        <f>VLOOKUP($B4399,Categorisation_T_Score!$B$1:$DH$51,$C4399+2,FALSE)</f>
        <v>P2</v>
      </c>
      <c r="H4399">
        <f>IFERROR(VLOOKUP(G4399,ScoreCards!$C$3:$F$6,4),0)</f>
        <v>0</v>
      </c>
    </row>
    <row r="4400" spans="2:8">
      <c r="B4400">
        <f t="shared" si="204"/>
        <v>44</v>
      </c>
      <c r="C4400">
        <f t="shared" si="205"/>
        <v>37</v>
      </c>
      <c r="D4400" t="str">
        <f>VLOOKUP(B4400,Categorisation_T!$B$4:$C$51,2,FALSE)</f>
        <v>Η7</v>
      </c>
      <c r="E4400">
        <f>HLOOKUP(C4400,Categorisation_T!$D$1:$DH$4,4,FALSE)</f>
        <v>20.399999999999999</v>
      </c>
      <c r="F4400" t="str">
        <f t="shared" si="206"/>
        <v>20.4-Η7</v>
      </c>
      <c r="G4400" t="str">
        <f>VLOOKUP($B4400,Categorisation_T_Score!$B$1:$DH$51,$C4400+2,FALSE)</f>
        <v>P2</v>
      </c>
      <c r="H4400">
        <f>IFERROR(VLOOKUP(G4400,ScoreCards!$C$3:$F$6,4),0)</f>
        <v>0</v>
      </c>
    </row>
    <row r="4401" spans="2:8">
      <c r="B4401">
        <f t="shared" si="204"/>
        <v>44</v>
      </c>
      <c r="C4401">
        <f t="shared" si="205"/>
        <v>38</v>
      </c>
      <c r="D4401" t="str">
        <f>VLOOKUP(B4401,Categorisation_T!$B$4:$C$51,2,FALSE)</f>
        <v>Η7</v>
      </c>
      <c r="E4401">
        <f>HLOOKUP(C4401,Categorisation_T!$D$1:$DH$4,4,FALSE)</f>
        <v>20.5</v>
      </c>
      <c r="F4401" t="str">
        <f t="shared" si="206"/>
        <v>20.5-Η7</v>
      </c>
      <c r="G4401" t="str">
        <f>VLOOKUP($B4401,Categorisation_T_Score!$B$1:$DH$51,$C4401+2,FALSE)</f>
        <v>P2</v>
      </c>
      <c r="H4401">
        <f>IFERROR(VLOOKUP(G4401,ScoreCards!$C$3:$F$6,4),0)</f>
        <v>0</v>
      </c>
    </row>
    <row r="4402" spans="2:8">
      <c r="B4402">
        <f t="shared" ref="B4402:B4465" si="207">B4293+1</f>
        <v>44</v>
      </c>
      <c r="C4402">
        <f t="shared" ref="C4402:C4465" si="208">C4293</f>
        <v>39</v>
      </c>
      <c r="D4402" t="str">
        <f>VLOOKUP(B4402,Categorisation_T!$B$4:$C$51,2,FALSE)</f>
        <v>Η7</v>
      </c>
      <c r="E4402">
        <f>HLOOKUP(C4402,Categorisation_T!$D$1:$DH$4,4,FALSE)</f>
        <v>20.6</v>
      </c>
      <c r="F4402" t="str">
        <f t="shared" si="206"/>
        <v>20.6-Η7</v>
      </c>
      <c r="G4402" t="str">
        <f>VLOOKUP($B4402,Categorisation_T_Score!$B$1:$DH$51,$C4402+2,FALSE)</f>
        <v>P2</v>
      </c>
      <c r="H4402">
        <f>IFERROR(VLOOKUP(G4402,ScoreCards!$C$3:$F$6,4),0)</f>
        <v>0</v>
      </c>
    </row>
    <row r="4403" spans="2:8">
      <c r="B4403">
        <f t="shared" si="207"/>
        <v>44</v>
      </c>
      <c r="C4403">
        <f t="shared" si="208"/>
        <v>40</v>
      </c>
      <c r="D4403" t="str">
        <f>VLOOKUP(B4403,Categorisation_T!$B$4:$C$51,2,FALSE)</f>
        <v>Η7</v>
      </c>
      <c r="E4403">
        <f>HLOOKUP(C4403,Categorisation_T!$D$1:$DH$4,4,FALSE)</f>
        <v>21.1</v>
      </c>
      <c r="F4403" t="str">
        <f t="shared" si="206"/>
        <v>21.1-Η7</v>
      </c>
      <c r="G4403" t="str">
        <f>VLOOKUP($B4403,Categorisation_T_Score!$B$1:$DH$51,$C4403+2,FALSE)</f>
        <v>P2</v>
      </c>
      <c r="H4403">
        <f>IFERROR(VLOOKUP(G4403,ScoreCards!$C$3:$F$6,4),0)</f>
        <v>0</v>
      </c>
    </row>
    <row r="4404" spans="2:8">
      <c r="B4404">
        <f t="shared" si="207"/>
        <v>44</v>
      </c>
      <c r="C4404">
        <f t="shared" si="208"/>
        <v>41</v>
      </c>
      <c r="D4404" t="str">
        <f>VLOOKUP(B4404,Categorisation_T!$B$4:$C$51,2,FALSE)</f>
        <v>Η7</v>
      </c>
      <c r="E4404">
        <f>HLOOKUP(C4404,Categorisation_T!$D$1:$DH$4,4,FALSE)</f>
        <v>21.2</v>
      </c>
      <c r="F4404" t="str">
        <f t="shared" si="206"/>
        <v>21.2-Η7</v>
      </c>
      <c r="G4404" t="str">
        <f>VLOOKUP($B4404,Categorisation_T_Score!$B$1:$DH$51,$C4404+2,FALSE)</f>
        <v>P2</v>
      </c>
      <c r="H4404">
        <f>IFERROR(VLOOKUP(G4404,ScoreCards!$C$3:$F$6,4),0)</f>
        <v>0</v>
      </c>
    </row>
    <row r="4405" spans="2:8">
      <c r="B4405">
        <f t="shared" si="207"/>
        <v>44</v>
      </c>
      <c r="C4405">
        <f t="shared" si="208"/>
        <v>42</v>
      </c>
      <c r="D4405" t="str">
        <f>VLOOKUP(B4405,Categorisation_T!$B$4:$C$51,2,FALSE)</f>
        <v>Η7</v>
      </c>
      <c r="E4405">
        <f>HLOOKUP(C4405,Categorisation_T!$D$1:$DH$4,4,FALSE)</f>
        <v>22.1</v>
      </c>
      <c r="F4405" t="str">
        <f t="shared" si="206"/>
        <v>22.1-Η7</v>
      </c>
      <c r="G4405" t="str">
        <f>VLOOKUP($B4405,Categorisation_T_Score!$B$1:$DH$51,$C4405+2,FALSE)</f>
        <v>P2</v>
      </c>
      <c r="H4405">
        <f>IFERROR(VLOOKUP(G4405,ScoreCards!$C$3:$F$6,4),0)</f>
        <v>0</v>
      </c>
    </row>
    <row r="4406" spans="2:8">
      <c r="B4406">
        <f t="shared" si="207"/>
        <v>44</v>
      </c>
      <c r="C4406">
        <f t="shared" si="208"/>
        <v>43</v>
      </c>
      <c r="D4406" t="str">
        <f>VLOOKUP(B4406,Categorisation_T!$B$4:$C$51,2,FALSE)</f>
        <v>Η7</v>
      </c>
      <c r="E4406">
        <f>HLOOKUP(C4406,Categorisation_T!$D$1:$DH$4,4,FALSE)</f>
        <v>22.2</v>
      </c>
      <c r="F4406" t="str">
        <f t="shared" si="206"/>
        <v>22.2-Η7</v>
      </c>
      <c r="G4406">
        <f>VLOOKUP($B4406,Categorisation_T_Score!$B$1:$DH$51,$C4406+2,FALSE)</f>
        <v>0</v>
      </c>
      <c r="H4406">
        <f>IFERROR(VLOOKUP(G4406,ScoreCards!$C$3:$F$6,4),0)</f>
        <v>0</v>
      </c>
    </row>
    <row r="4407" spans="2:8">
      <c r="B4407">
        <f t="shared" si="207"/>
        <v>44</v>
      </c>
      <c r="C4407">
        <f t="shared" si="208"/>
        <v>44</v>
      </c>
      <c r="D4407" t="str">
        <f>VLOOKUP(B4407,Categorisation_T!$B$4:$C$51,2,FALSE)</f>
        <v>Η7</v>
      </c>
      <c r="E4407" t="str">
        <f>HLOOKUP(C4407,Categorisation_T!$D$1:$DH$4,4,FALSE)</f>
        <v>F</v>
      </c>
      <c r="F4407" t="str">
        <f t="shared" si="206"/>
        <v>F-Η7</v>
      </c>
      <c r="G4407">
        <f>VLOOKUP($B4407,Categorisation_T_Score!$B$1:$DH$51,$C4407+2,FALSE)</f>
        <v>0</v>
      </c>
      <c r="H4407">
        <f>IFERROR(VLOOKUP(G4407,ScoreCards!$C$3:$F$6,4),0)</f>
        <v>0</v>
      </c>
    </row>
    <row r="4408" spans="2:8">
      <c r="B4408">
        <f t="shared" si="207"/>
        <v>44</v>
      </c>
      <c r="C4408">
        <f t="shared" si="208"/>
        <v>45</v>
      </c>
      <c r="D4408" t="str">
        <f>VLOOKUP(B4408,Categorisation_T!$B$4:$C$51,2,FALSE)</f>
        <v>Η7</v>
      </c>
      <c r="E4408">
        <f>HLOOKUP(C4408,Categorisation_T!$D$1:$DH$4,4,FALSE)</f>
        <v>23.1</v>
      </c>
      <c r="F4408" t="str">
        <f t="shared" si="206"/>
        <v>23.1-Η7</v>
      </c>
      <c r="G4408">
        <f>VLOOKUP($B4408,Categorisation_T_Score!$B$1:$DH$51,$C4408+2,FALSE)</f>
        <v>0</v>
      </c>
      <c r="H4408">
        <f>IFERROR(VLOOKUP(G4408,ScoreCards!$C$3:$F$6,4),0)</f>
        <v>0</v>
      </c>
    </row>
    <row r="4409" spans="2:8">
      <c r="B4409">
        <f t="shared" si="207"/>
        <v>44</v>
      </c>
      <c r="C4409">
        <f t="shared" si="208"/>
        <v>46</v>
      </c>
      <c r="D4409" t="str">
        <f>VLOOKUP(B4409,Categorisation_T!$B$4:$C$51,2,FALSE)</f>
        <v>Η7</v>
      </c>
      <c r="E4409">
        <f>HLOOKUP(C4409,Categorisation_T!$D$1:$DH$4,4,FALSE)</f>
        <v>23.2</v>
      </c>
      <c r="F4409" t="str">
        <f t="shared" si="206"/>
        <v>23.2-Η7</v>
      </c>
      <c r="G4409">
        <f>VLOOKUP($B4409,Categorisation_T_Score!$B$1:$DH$51,$C4409+2,FALSE)</f>
        <v>0</v>
      </c>
      <c r="H4409">
        <f>IFERROR(VLOOKUP(G4409,ScoreCards!$C$3:$F$6,4),0)</f>
        <v>0</v>
      </c>
    </row>
    <row r="4410" spans="2:8">
      <c r="B4410">
        <f t="shared" si="207"/>
        <v>44</v>
      </c>
      <c r="C4410">
        <f t="shared" si="208"/>
        <v>47</v>
      </c>
      <c r="D4410" t="str">
        <f>VLOOKUP(B4410,Categorisation_T!$B$4:$C$51,2,FALSE)</f>
        <v>Η7</v>
      </c>
      <c r="E4410">
        <f>HLOOKUP(C4410,Categorisation_T!$D$1:$DH$4,4,FALSE)</f>
        <v>23.3</v>
      </c>
      <c r="F4410" t="str">
        <f t="shared" si="206"/>
        <v>23.3-Η7</v>
      </c>
      <c r="G4410">
        <f>VLOOKUP($B4410,Categorisation_T_Score!$B$1:$DH$51,$C4410+2,FALSE)</f>
        <v>0</v>
      </c>
      <c r="H4410">
        <f>IFERROR(VLOOKUP(G4410,ScoreCards!$C$3:$F$6,4),0)</f>
        <v>0</v>
      </c>
    </row>
    <row r="4411" spans="2:8">
      <c r="B4411">
        <f t="shared" si="207"/>
        <v>44</v>
      </c>
      <c r="C4411">
        <f t="shared" si="208"/>
        <v>48</v>
      </c>
      <c r="D4411" t="str">
        <f>VLOOKUP(B4411,Categorisation_T!$B$4:$C$51,2,FALSE)</f>
        <v>Η7</v>
      </c>
      <c r="E4411">
        <f>HLOOKUP(C4411,Categorisation_T!$D$1:$DH$4,4,FALSE)</f>
        <v>23.4</v>
      </c>
      <c r="F4411" t="str">
        <f t="shared" si="206"/>
        <v>23.4-Η7</v>
      </c>
      <c r="G4411">
        <f>VLOOKUP($B4411,Categorisation_T_Score!$B$1:$DH$51,$C4411+2,FALSE)</f>
        <v>0</v>
      </c>
      <c r="H4411">
        <f>IFERROR(VLOOKUP(G4411,ScoreCards!$C$3:$F$6,4),0)</f>
        <v>0</v>
      </c>
    </row>
    <row r="4412" spans="2:8">
      <c r="B4412">
        <f t="shared" si="207"/>
        <v>44</v>
      </c>
      <c r="C4412">
        <f t="shared" si="208"/>
        <v>49</v>
      </c>
      <c r="D4412" t="str">
        <f>VLOOKUP(B4412,Categorisation_T!$B$4:$C$51,2,FALSE)</f>
        <v>Η7</v>
      </c>
      <c r="E4412">
        <f>HLOOKUP(C4412,Categorisation_T!$D$1:$DH$4,4,FALSE)</f>
        <v>23.5</v>
      </c>
      <c r="F4412" t="str">
        <f t="shared" si="206"/>
        <v>23.5-Η7</v>
      </c>
      <c r="G4412">
        <f>VLOOKUP($B4412,Categorisation_T_Score!$B$1:$DH$51,$C4412+2,FALSE)</f>
        <v>0</v>
      </c>
      <c r="H4412">
        <f>IFERROR(VLOOKUP(G4412,ScoreCards!$C$3:$F$6,4),0)</f>
        <v>0</v>
      </c>
    </row>
    <row r="4413" spans="2:8">
      <c r="B4413">
        <f t="shared" si="207"/>
        <v>44</v>
      </c>
      <c r="C4413">
        <f t="shared" si="208"/>
        <v>50</v>
      </c>
      <c r="D4413" t="str">
        <f>VLOOKUP(B4413,Categorisation_T!$B$4:$C$51,2,FALSE)</f>
        <v>Η7</v>
      </c>
      <c r="E4413">
        <f>HLOOKUP(C4413,Categorisation_T!$D$1:$DH$4,4,FALSE)</f>
        <v>23.6</v>
      </c>
      <c r="F4413" t="str">
        <f t="shared" si="206"/>
        <v>23.6-Η7</v>
      </c>
      <c r="G4413">
        <f>VLOOKUP($B4413,Categorisation_T_Score!$B$1:$DH$51,$C4413+2,FALSE)</f>
        <v>0</v>
      </c>
      <c r="H4413">
        <f>IFERROR(VLOOKUP(G4413,ScoreCards!$C$3:$F$6,4),0)</f>
        <v>0</v>
      </c>
    </row>
    <row r="4414" spans="2:8">
      <c r="B4414">
        <f t="shared" si="207"/>
        <v>44</v>
      </c>
      <c r="C4414">
        <f t="shared" si="208"/>
        <v>51</v>
      </c>
      <c r="D4414" t="str">
        <f>VLOOKUP(B4414,Categorisation_T!$B$4:$C$51,2,FALSE)</f>
        <v>Η7</v>
      </c>
      <c r="E4414">
        <f>HLOOKUP(C4414,Categorisation_T!$D$1:$DH$4,4,FALSE)</f>
        <v>23.7</v>
      </c>
      <c r="F4414" t="str">
        <f t="shared" si="206"/>
        <v>23.7-Η7</v>
      </c>
      <c r="G4414">
        <f>VLOOKUP($B4414,Categorisation_T_Score!$B$1:$DH$51,$C4414+2,FALSE)</f>
        <v>0</v>
      </c>
      <c r="H4414">
        <f>IFERROR(VLOOKUP(G4414,ScoreCards!$C$3:$F$6,4),0)</f>
        <v>0</v>
      </c>
    </row>
    <row r="4415" spans="2:8">
      <c r="B4415">
        <f t="shared" si="207"/>
        <v>44</v>
      </c>
      <c r="C4415">
        <f t="shared" si="208"/>
        <v>52</v>
      </c>
      <c r="D4415" t="str">
        <f>VLOOKUP(B4415,Categorisation_T!$B$4:$C$51,2,FALSE)</f>
        <v>Η7</v>
      </c>
      <c r="E4415">
        <f>HLOOKUP(C4415,Categorisation_T!$D$1:$DH$4,4,FALSE)</f>
        <v>38</v>
      </c>
      <c r="F4415" t="str">
        <f t="shared" si="206"/>
        <v>38-Η7</v>
      </c>
      <c r="G4415">
        <f>VLOOKUP($B4415,Categorisation_T_Score!$B$1:$DH$51,$C4415+2,FALSE)</f>
        <v>0</v>
      </c>
      <c r="H4415">
        <f>IFERROR(VLOOKUP(G4415,ScoreCards!$C$3:$F$6,4),0)</f>
        <v>0</v>
      </c>
    </row>
    <row r="4416" spans="2:8">
      <c r="B4416">
        <f t="shared" si="207"/>
        <v>44</v>
      </c>
      <c r="C4416">
        <f t="shared" si="208"/>
        <v>53</v>
      </c>
      <c r="D4416" t="str">
        <f>VLOOKUP(B4416,Categorisation_T!$B$4:$C$51,2,FALSE)</f>
        <v>Η7</v>
      </c>
      <c r="E4416">
        <f>HLOOKUP(C4416,Categorisation_T!$D$1:$DH$4,4,FALSE)</f>
        <v>39</v>
      </c>
      <c r="F4416" t="str">
        <f t="shared" si="206"/>
        <v>39-Η7</v>
      </c>
      <c r="G4416">
        <f>VLOOKUP($B4416,Categorisation_T_Score!$B$1:$DH$51,$C4416+2,FALSE)</f>
        <v>0</v>
      </c>
      <c r="H4416">
        <f>IFERROR(VLOOKUP(G4416,ScoreCards!$C$3:$F$6,4),0)</f>
        <v>0</v>
      </c>
    </row>
    <row r="4417" spans="2:8">
      <c r="B4417">
        <f t="shared" si="207"/>
        <v>44</v>
      </c>
      <c r="C4417">
        <f t="shared" si="208"/>
        <v>54</v>
      </c>
      <c r="D4417" t="str">
        <f>VLOOKUP(B4417,Categorisation_T!$B$4:$C$51,2,FALSE)</f>
        <v>Η7</v>
      </c>
      <c r="E4417" t="str">
        <f>HLOOKUP(C4417,Categorisation_T!$D$1:$DH$4,4,FALSE)</f>
        <v>G</v>
      </c>
      <c r="F4417" t="str">
        <f t="shared" si="206"/>
        <v>G-Η7</v>
      </c>
      <c r="G4417">
        <f>VLOOKUP($B4417,Categorisation_T_Score!$B$1:$DH$51,$C4417+2,FALSE)</f>
        <v>0</v>
      </c>
      <c r="H4417">
        <f>IFERROR(VLOOKUP(G4417,ScoreCards!$C$3:$F$6,4),0)</f>
        <v>0</v>
      </c>
    </row>
    <row r="4418" spans="2:8">
      <c r="B4418">
        <f t="shared" si="207"/>
        <v>44</v>
      </c>
      <c r="C4418">
        <f t="shared" si="208"/>
        <v>55</v>
      </c>
      <c r="D4418" t="str">
        <f>VLOOKUP(B4418,Categorisation_T!$B$4:$C$51,2,FALSE)</f>
        <v>Η7</v>
      </c>
      <c r="E4418">
        <f>HLOOKUP(C4418,Categorisation_T!$D$1:$DH$4,4,FALSE)</f>
        <v>24.1</v>
      </c>
      <c r="F4418" t="str">
        <f t="shared" si="206"/>
        <v>24.1-Η7</v>
      </c>
      <c r="G4418">
        <f>VLOOKUP($B4418,Categorisation_T_Score!$B$1:$DH$51,$C4418+2,FALSE)</f>
        <v>0</v>
      </c>
      <c r="H4418">
        <f>IFERROR(VLOOKUP(G4418,ScoreCards!$C$3:$F$6,4),0)</f>
        <v>0</v>
      </c>
    </row>
    <row r="4419" spans="2:8">
      <c r="B4419">
        <f t="shared" si="207"/>
        <v>44</v>
      </c>
      <c r="C4419">
        <f t="shared" si="208"/>
        <v>56</v>
      </c>
      <c r="D4419" t="str">
        <f>VLOOKUP(B4419,Categorisation_T!$B$4:$C$51,2,FALSE)</f>
        <v>Η7</v>
      </c>
      <c r="E4419">
        <f>HLOOKUP(C4419,Categorisation_T!$D$1:$DH$4,4,FALSE)</f>
        <v>24.2</v>
      </c>
      <c r="F4419" t="str">
        <f t="shared" si="206"/>
        <v>24.2-Η7</v>
      </c>
      <c r="G4419">
        <f>VLOOKUP($B4419,Categorisation_T_Score!$B$1:$DH$51,$C4419+2,FALSE)</f>
        <v>0</v>
      </c>
      <c r="H4419">
        <f>IFERROR(VLOOKUP(G4419,ScoreCards!$C$3:$F$6,4),0)</f>
        <v>0</v>
      </c>
    </row>
    <row r="4420" spans="2:8">
      <c r="B4420">
        <f t="shared" si="207"/>
        <v>44</v>
      </c>
      <c r="C4420">
        <f t="shared" si="208"/>
        <v>57</v>
      </c>
      <c r="D4420" t="str">
        <f>VLOOKUP(B4420,Categorisation_T!$B$4:$C$51,2,FALSE)</f>
        <v>Η7</v>
      </c>
      <c r="E4420">
        <f>HLOOKUP(C4420,Categorisation_T!$D$1:$DH$4,4,FALSE)</f>
        <v>24.3</v>
      </c>
      <c r="F4420" t="str">
        <f t="shared" si="206"/>
        <v>24.3-Η7</v>
      </c>
      <c r="G4420">
        <f>VLOOKUP($B4420,Categorisation_T_Score!$B$1:$DH$51,$C4420+2,FALSE)</f>
        <v>0</v>
      </c>
      <c r="H4420">
        <f>IFERROR(VLOOKUP(G4420,ScoreCards!$C$3:$F$6,4),0)</f>
        <v>0</v>
      </c>
    </row>
    <row r="4421" spans="2:8">
      <c r="B4421">
        <f t="shared" si="207"/>
        <v>44</v>
      </c>
      <c r="C4421">
        <f t="shared" si="208"/>
        <v>58</v>
      </c>
      <c r="D4421" t="str">
        <f>VLOOKUP(B4421,Categorisation_T!$B$4:$C$51,2,FALSE)</f>
        <v>Η7</v>
      </c>
      <c r="E4421">
        <f>HLOOKUP(C4421,Categorisation_T!$D$1:$DH$4,4,FALSE)</f>
        <v>24.4</v>
      </c>
      <c r="F4421" t="str">
        <f t="shared" ref="F4421:F4484" si="209">E4421&amp;"-"&amp;D4421</f>
        <v>24.4-Η7</v>
      </c>
      <c r="G4421">
        <f>VLOOKUP($B4421,Categorisation_T_Score!$B$1:$DH$51,$C4421+2,FALSE)</f>
        <v>0</v>
      </c>
      <c r="H4421">
        <f>IFERROR(VLOOKUP(G4421,ScoreCards!$C$3:$F$6,4),0)</f>
        <v>0</v>
      </c>
    </row>
    <row r="4422" spans="2:8">
      <c r="B4422">
        <f t="shared" si="207"/>
        <v>44</v>
      </c>
      <c r="C4422">
        <f t="shared" si="208"/>
        <v>59</v>
      </c>
      <c r="D4422" t="str">
        <f>VLOOKUP(B4422,Categorisation_T!$B$4:$C$51,2,FALSE)</f>
        <v>Η7</v>
      </c>
      <c r="E4422">
        <f>HLOOKUP(C4422,Categorisation_T!$D$1:$DH$4,4,FALSE)</f>
        <v>24.5</v>
      </c>
      <c r="F4422" t="str">
        <f t="shared" si="209"/>
        <v>24.5-Η7</v>
      </c>
      <c r="G4422">
        <f>VLOOKUP($B4422,Categorisation_T_Score!$B$1:$DH$51,$C4422+2,FALSE)</f>
        <v>0</v>
      </c>
      <c r="H4422">
        <f>IFERROR(VLOOKUP(G4422,ScoreCards!$C$3:$F$6,4),0)</f>
        <v>0</v>
      </c>
    </row>
    <row r="4423" spans="2:8">
      <c r="B4423">
        <f t="shared" si="207"/>
        <v>44</v>
      </c>
      <c r="C4423">
        <f t="shared" si="208"/>
        <v>60</v>
      </c>
      <c r="D4423" t="str">
        <f>VLOOKUP(B4423,Categorisation_T!$B$4:$C$51,2,FALSE)</f>
        <v>Η7</v>
      </c>
      <c r="E4423">
        <f>HLOOKUP(C4423,Categorisation_T!$D$1:$DH$4,4,FALSE)</f>
        <v>25.1</v>
      </c>
      <c r="F4423" t="str">
        <f t="shared" si="209"/>
        <v>25.1-Η7</v>
      </c>
      <c r="G4423">
        <f>VLOOKUP($B4423,Categorisation_T_Score!$B$1:$DH$51,$C4423+2,FALSE)</f>
        <v>0</v>
      </c>
      <c r="H4423">
        <f>IFERROR(VLOOKUP(G4423,ScoreCards!$C$3:$F$6,4),0)</f>
        <v>0</v>
      </c>
    </row>
    <row r="4424" spans="2:8">
      <c r="B4424">
        <f t="shared" si="207"/>
        <v>44</v>
      </c>
      <c r="C4424">
        <f t="shared" si="208"/>
        <v>61</v>
      </c>
      <c r="D4424" t="str">
        <f>VLOOKUP(B4424,Categorisation_T!$B$4:$C$51,2,FALSE)</f>
        <v>Η7</v>
      </c>
      <c r="E4424">
        <f>HLOOKUP(C4424,Categorisation_T!$D$1:$DH$4,4,FALSE)</f>
        <v>25.2</v>
      </c>
      <c r="F4424" t="str">
        <f t="shared" si="209"/>
        <v>25.2-Η7</v>
      </c>
      <c r="G4424">
        <f>VLOOKUP($B4424,Categorisation_T_Score!$B$1:$DH$51,$C4424+2,FALSE)</f>
        <v>0</v>
      </c>
      <c r="H4424">
        <f>IFERROR(VLOOKUP(G4424,ScoreCards!$C$3:$F$6,4),0)</f>
        <v>0</v>
      </c>
    </row>
    <row r="4425" spans="2:8">
      <c r="B4425">
        <f t="shared" si="207"/>
        <v>44</v>
      </c>
      <c r="C4425">
        <f t="shared" si="208"/>
        <v>62</v>
      </c>
      <c r="D4425" t="str">
        <f>VLOOKUP(B4425,Categorisation_T!$B$4:$C$51,2,FALSE)</f>
        <v>Η7</v>
      </c>
      <c r="E4425">
        <f>HLOOKUP(C4425,Categorisation_T!$D$1:$DH$4,4,FALSE)</f>
        <v>25.3</v>
      </c>
      <c r="F4425" t="str">
        <f t="shared" si="209"/>
        <v>25.3-Η7</v>
      </c>
      <c r="G4425">
        <f>VLOOKUP($B4425,Categorisation_T_Score!$B$1:$DH$51,$C4425+2,FALSE)</f>
        <v>0</v>
      </c>
      <c r="H4425">
        <f>IFERROR(VLOOKUP(G4425,ScoreCards!$C$3:$F$6,4),0)</f>
        <v>0</v>
      </c>
    </row>
    <row r="4426" spans="2:8">
      <c r="B4426">
        <f t="shared" si="207"/>
        <v>44</v>
      </c>
      <c r="C4426">
        <f t="shared" si="208"/>
        <v>63</v>
      </c>
      <c r="D4426" t="str">
        <f>VLOOKUP(B4426,Categorisation_T!$B$4:$C$51,2,FALSE)</f>
        <v>Η7</v>
      </c>
      <c r="E4426">
        <f>HLOOKUP(C4426,Categorisation_T!$D$1:$DH$4,4,FALSE)</f>
        <v>25.4</v>
      </c>
      <c r="F4426" t="str">
        <f t="shared" si="209"/>
        <v>25.4-Η7</v>
      </c>
      <c r="G4426">
        <f>VLOOKUP($B4426,Categorisation_T_Score!$B$1:$DH$51,$C4426+2,FALSE)</f>
        <v>0</v>
      </c>
      <c r="H4426">
        <f>IFERROR(VLOOKUP(G4426,ScoreCards!$C$3:$F$6,4),0)</f>
        <v>0</v>
      </c>
    </row>
    <row r="4427" spans="2:8">
      <c r="B4427">
        <f t="shared" si="207"/>
        <v>44</v>
      </c>
      <c r="C4427">
        <f t="shared" si="208"/>
        <v>64</v>
      </c>
      <c r="D4427" t="str">
        <f>VLOOKUP(B4427,Categorisation_T!$B$4:$C$51,2,FALSE)</f>
        <v>Η7</v>
      </c>
      <c r="E4427">
        <f>HLOOKUP(C4427,Categorisation_T!$D$1:$DH$4,4,FALSE)</f>
        <v>25.5</v>
      </c>
      <c r="F4427" t="str">
        <f t="shared" si="209"/>
        <v>25.5-Η7</v>
      </c>
      <c r="G4427">
        <f>VLOOKUP($B4427,Categorisation_T_Score!$B$1:$DH$51,$C4427+2,FALSE)</f>
        <v>0</v>
      </c>
      <c r="H4427">
        <f>IFERROR(VLOOKUP(G4427,ScoreCards!$C$3:$F$6,4),0)</f>
        <v>0</v>
      </c>
    </row>
    <row r="4428" spans="2:8">
      <c r="B4428">
        <f t="shared" si="207"/>
        <v>44</v>
      </c>
      <c r="C4428">
        <f t="shared" si="208"/>
        <v>65</v>
      </c>
      <c r="D4428" t="str">
        <f>VLOOKUP(B4428,Categorisation_T!$B$4:$C$51,2,FALSE)</f>
        <v>Η7</v>
      </c>
      <c r="E4428">
        <f>HLOOKUP(C4428,Categorisation_T!$D$1:$DH$4,4,FALSE)</f>
        <v>25.6</v>
      </c>
      <c r="F4428" t="str">
        <f t="shared" si="209"/>
        <v>25.6-Η7</v>
      </c>
      <c r="G4428">
        <f>VLOOKUP($B4428,Categorisation_T_Score!$B$1:$DH$51,$C4428+2,FALSE)</f>
        <v>0</v>
      </c>
      <c r="H4428">
        <f>IFERROR(VLOOKUP(G4428,ScoreCards!$C$3:$F$6,4),0)</f>
        <v>0</v>
      </c>
    </row>
    <row r="4429" spans="2:8">
      <c r="B4429">
        <f t="shared" si="207"/>
        <v>44</v>
      </c>
      <c r="C4429">
        <f t="shared" si="208"/>
        <v>66</v>
      </c>
      <c r="D4429" t="str">
        <f>VLOOKUP(B4429,Categorisation_T!$B$4:$C$51,2,FALSE)</f>
        <v>Η7</v>
      </c>
      <c r="E4429">
        <f>HLOOKUP(C4429,Categorisation_T!$D$1:$DH$4,4,FALSE)</f>
        <v>25.7</v>
      </c>
      <c r="F4429" t="str">
        <f t="shared" si="209"/>
        <v>25.7-Η7</v>
      </c>
      <c r="G4429">
        <f>VLOOKUP($B4429,Categorisation_T_Score!$B$1:$DH$51,$C4429+2,FALSE)</f>
        <v>0</v>
      </c>
      <c r="H4429">
        <f>IFERROR(VLOOKUP(G4429,ScoreCards!$C$3:$F$6,4),0)</f>
        <v>0</v>
      </c>
    </row>
    <row r="4430" spans="2:8">
      <c r="B4430">
        <f t="shared" si="207"/>
        <v>44</v>
      </c>
      <c r="C4430">
        <f t="shared" si="208"/>
        <v>67</v>
      </c>
      <c r="D4430" t="str">
        <f>VLOOKUP(B4430,Categorisation_T!$B$4:$C$51,2,FALSE)</f>
        <v>Η7</v>
      </c>
      <c r="E4430">
        <f>HLOOKUP(C4430,Categorisation_T!$D$1:$DH$4,4,FALSE)</f>
        <v>25.9</v>
      </c>
      <c r="F4430" t="str">
        <f t="shared" si="209"/>
        <v>25.9-Η7</v>
      </c>
      <c r="G4430">
        <f>VLOOKUP($B4430,Categorisation_T_Score!$B$1:$DH$51,$C4430+2,FALSE)</f>
        <v>0</v>
      </c>
      <c r="H4430">
        <f>IFERROR(VLOOKUP(G4430,ScoreCards!$C$3:$F$6,4),0)</f>
        <v>0</v>
      </c>
    </row>
    <row r="4431" spans="2:8">
      <c r="B4431">
        <f t="shared" si="207"/>
        <v>44</v>
      </c>
      <c r="C4431">
        <f t="shared" si="208"/>
        <v>68</v>
      </c>
      <c r="D4431" t="str">
        <f>VLOOKUP(B4431,Categorisation_T!$B$4:$C$51,2,FALSE)</f>
        <v>Η7</v>
      </c>
      <c r="E4431" t="str">
        <f>HLOOKUP(C4431,Categorisation_T!$D$1:$DH$4,4,FALSE)</f>
        <v>H</v>
      </c>
      <c r="F4431" t="str">
        <f t="shared" si="209"/>
        <v>H-Η7</v>
      </c>
      <c r="G4431">
        <f>VLOOKUP($B4431,Categorisation_T_Score!$B$1:$DH$51,$C4431+2,FALSE)</f>
        <v>0</v>
      </c>
      <c r="H4431">
        <f>IFERROR(VLOOKUP(G4431,ScoreCards!$C$3:$F$6,4),0)</f>
        <v>0</v>
      </c>
    </row>
    <row r="4432" spans="2:8">
      <c r="B4432">
        <f t="shared" si="207"/>
        <v>44</v>
      </c>
      <c r="C4432">
        <f t="shared" si="208"/>
        <v>69</v>
      </c>
      <c r="D4432" t="str">
        <f>VLOOKUP(B4432,Categorisation_T!$B$4:$C$51,2,FALSE)</f>
        <v>Η7</v>
      </c>
      <c r="E4432">
        <f>HLOOKUP(C4432,Categorisation_T!$D$1:$DH$4,4,FALSE)</f>
        <v>26.1</v>
      </c>
      <c r="F4432" t="str">
        <f t="shared" si="209"/>
        <v>26.1-Η7</v>
      </c>
      <c r="G4432">
        <f>VLOOKUP($B4432,Categorisation_T_Score!$B$1:$DH$51,$C4432+2,FALSE)</f>
        <v>0</v>
      </c>
      <c r="H4432">
        <f>IFERROR(VLOOKUP(G4432,ScoreCards!$C$3:$F$6,4),0)</f>
        <v>0</v>
      </c>
    </row>
    <row r="4433" spans="2:8">
      <c r="B4433">
        <f t="shared" si="207"/>
        <v>44</v>
      </c>
      <c r="C4433">
        <f t="shared" si="208"/>
        <v>70</v>
      </c>
      <c r="D4433" t="str">
        <f>VLOOKUP(B4433,Categorisation_T!$B$4:$C$51,2,FALSE)</f>
        <v>Η7</v>
      </c>
      <c r="E4433">
        <f>HLOOKUP(C4433,Categorisation_T!$D$1:$DH$4,4,FALSE)</f>
        <v>26.2</v>
      </c>
      <c r="F4433" t="str">
        <f t="shared" si="209"/>
        <v>26.2-Η7</v>
      </c>
      <c r="G4433">
        <f>VLOOKUP($B4433,Categorisation_T_Score!$B$1:$DH$51,$C4433+2,FALSE)</f>
        <v>0</v>
      </c>
      <c r="H4433">
        <f>IFERROR(VLOOKUP(G4433,ScoreCards!$C$3:$F$6,4),0)</f>
        <v>0</v>
      </c>
    </row>
    <row r="4434" spans="2:8">
      <c r="B4434">
        <f t="shared" si="207"/>
        <v>44</v>
      </c>
      <c r="C4434">
        <f t="shared" si="208"/>
        <v>71</v>
      </c>
      <c r="D4434" t="str">
        <f>VLOOKUP(B4434,Categorisation_T!$B$4:$C$51,2,FALSE)</f>
        <v>Η7</v>
      </c>
      <c r="E4434">
        <f>HLOOKUP(C4434,Categorisation_T!$D$1:$DH$4,4,FALSE)</f>
        <v>26.3</v>
      </c>
      <c r="F4434" t="str">
        <f t="shared" si="209"/>
        <v>26.3-Η7</v>
      </c>
      <c r="G4434">
        <f>VLOOKUP($B4434,Categorisation_T_Score!$B$1:$DH$51,$C4434+2,FALSE)</f>
        <v>0</v>
      </c>
      <c r="H4434">
        <f>IFERROR(VLOOKUP(G4434,ScoreCards!$C$3:$F$6,4),0)</f>
        <v>0</v>
      </c>
    </row>
    <row r="4435" spans="2:8">
      <c r="B4435">
        <f t="shared" si="207"/>
        <v>44</v>
      </c>
      <c r="C4435">
        <f t="shared" si="208"/>
        <v>72</v>
      </c>
      <c r="D4435" t="str">
        <f>VLOOKUP(B4435,Categorisation_T!$B$4:$C$51,2,FALSE)</f>
        <v>Η7</v>
      </c>
      <c r="E4435">
        <f>HLOOKUP(C4435,Categorisation_T!$D$1:$DH$4,4,FALSE)</f>
        <v>26.4</v>
      </c>
      <c r="F4435" t="str">
        <f t="shared" si="209"/>
        <v>26.4-Η7</v>
      </c>
      <c r="G4435">
        <f>VLOOKUP($B4435,Categorisation_T_Score!$B$1:$DH$51,$C4435+2,FALSE)</f>
        <v>0</v>
      </c>
      <c r="H4435">
        <f>IFERROR(VLOOKUP(G4435,ScoreCards!$C$3:$F$6,4),0)</f>
        <v>0</v>
      </c>
    </row>
    <row r="4436" spans="2:8">
      <c r="B4436">
        <f t="shared" si="207"/>
        <v>44</v>
      </c>
      <c r="C4436">
        <f t="shared" si="208"/>
        <v>73</v>
      </c>
      <c r="D4436" t="str">
        <f>VLOOKUP(B4436,Categorisation_T!$B$4:$C$51,2,FALSE)</f>
        <v>Η7</v>
      </c>
      <c r="E4436">
        <f>HLOOKUP(C4436,Categorisation_T!$D$1:$DH$4,4,FALSE)</f>
        <v>26.5</v>
      </c>
      <c r="F4436" t="str">
        <f t="shared" si="209"/>
        <v>26.5-Η7</v>
      </c>
      <c r="G4436">
        <f>VLOOKUP($B4436,Categorisation_T_Score!$B$1:$DH$51,$C4436+2,FALSE)</f>
        <v>0</v>
      </c>
      <c r="H4436">
        <f>IFERROR(VLOOKUP(G4436,ScoreCards!$C$3:$F$6,4),0)</f>
        <v>0</v>
      </c>
    </row>
    <row r="4437" spans="2:8">
      <c r="B4437">
        <f t="shared" si="207"/>
        <v>44</v>
      </c>
      <c r="C4437">
        <f t="shared" si="208"/>
        <v>74</v>
      </c>
      <c r="D4437" t="str">
        <f>VLOOKUP(B4437,Categorisation_T!$B$4:$C$51,2,FALSE)</f>
        <v>Η7</v>
      </c>
      <c r="E4437">
        <f>HLOOKUP(C4437,Categorisation_T!$D$1:$DH$4,4,FALSE)</f>
        <v>26.6</v>
      </c>
      <c r="F4437" t="str">
        <f t="shared" si="209"/>
        <v>26.6-Η7</v>
      </c>
      <c r="G4437">
        <f>VLOOKUP($B4437,Categorisation_T_Score!$B$1:$DH$51,$C4437+2,FALSE)</f>
        <v>0</v>
      </c>
      <c r="H4437">
        <f>IFERROR(VLOOKUP(G4437,ScoreCards!$C$3:$F$6,4),0)</f>
        <v>0</v>
      </c>
    </row>
    <row r="4438" spans="2:8">
      <c r="B4438">
        <f t="shared" si="207"/>
        <v>44</v>
      </c>
      <c r="C4438">
        <f t="shared" si="208"/>
        <v>75</v>
      </c>
      <c r="D4438" t="str">
        <f>VLOOKUP(B4438,Categorisation_T!$B$4:$C$51,2,FALSE)</f>
        <v>Η7</v>
      </c>
      <c r="E4438">
        <f>HLOOKUP(C4438,Categorisation_T!$D$1:$DH$4,4,FALSE)</f>
        <v>26.7</v>
      </c>
      <c r="F4438" t="str">
        <f t="shared" si="209"/>
        <v>26.7-Η7</v>
      </c>
      <c r="G4438">
        <f>VLOOKUP($B4438,Categorisation_T_Score!$B$1:$DH$51,$C4438+2,FALSE)</f>
        <v>0</v>
      </c>
      <c r="H4438">
        <f>IFERROR(VLOOKUP(G4438,ScoreCards!$C$3:$F$6,4),0)</f>
        <v>0</v>
      </c>
    </row>
    <row r="4439" spans="2:8">
      <c r="B4439">
        <f t="shared" si="207"/>
        <v>44</v>
      </c>
      <c r="C4439">
        <f t="shared" si="208"/>
        <v>76</v>
      </c>
      <c r="D4439" t="str">
        <f>VLOOKUP(B4439,Categorisation_T!$B$4:$C$51,2,FALSE)</f>
        <v>Η7</v>
      </c>
      <c r="E4439">
        <f>HLOOKUP(C4439,Categorisation_T!$D$1:$DH$4,4,FALSE)</f>
        <v>26.8</v>
      </c>
      <c r="F4439" t="str">
        <f t="shared" si="209"/>
        <v>26.8-Η7</v>
      </c>
      <c r="G4439">
        <f>VLOOKUP($B4439,Categorisation_T_Score!$B$1:$DH$51,$C4439+2,FALSE)</f>
        <v>0</v>
      </c>
      <c r="H4439">
        <f>IFERROR(VLOOKUP(G4439,ScoreCards!$C$3:$F$6,4),0)</f>
        <v>0</v>
      </c>
    </row>
    <row r="4440" spans="2:8">
      <c r="B4440">
        <f t="shared" si="207"/>
        <v>44</v>
      </c>
      <c r="C4440">
        <f t="shared" si="208"/>
        <v>77</v>
      </c>
      <c r="D4440" t="str">
        <f>VLOOKUP(B4440,Categorisation_T!$B$4:$C$51,2,FALSE)</f>
        <v>Η7</v>
      </c>
      <c r="E4440">
        <f>HLOOKUP(C4440,Categorisation_T!$D$1:$DH$4,4,FALSE)</f>
        <v>27.1</v>
      </c>
      <c r="F4440" t="str">
        <f t="shared" si="209"/>
        <v>27.1-Η7</v>
      </c>
      <c r="G4440">
        <f>VLOOKUP($B4440,Categorisation_T_Score!$B$1:$DH$51,$C4440+2,FALSE)</f>
        <v>0</v>
      </c>
      <c r="H4440">
        <f>IFERROR(VLOOKUP(G4440,ScoreCards!$C$3:$F$6,4),0)</f>
        <v>0</v>
      </c>
    </row>
    <row r="4441" spans="2:8">
      <c r="B4441">
        <f t="shared" si="207"/>
        <v>44</v>
      </c>
      <c r="C4441">
        <f t="shared" si="208"/>
        <v>78</v>
      </c>
      <c r="D4441" t="str">
        <f>VLOOKUP(B4441,Categorisation_T!$B$4:$C$51,2,FALSE)</f>
        <v>Η7</v>
      </c>
      <c r="E4441">
        <f>HLOOKUP(C4441,Categorisation_T!$D$1:$DH$4,4,FALSE)</f>
        <v>27.2</v>
      </c>
      <c r="F4441" t="str">
        <f t="shared" si="209"/>
        <v>27.2-Η7</v>
      </c>
      <c r="G4441">
        <f>VLOOKUP($B4441,Categorisation_T_Score!$B$1:$DH$51,$C4441+2,FALSE)</f>
        <v>0</v>
      </c>
      <c r="H4441">
        <f>IFERROR(VLOOKUP(G4441,ScoreCards!$C$3:$F$6,4),0)</f>
        <v>0</v>
      </c>
    </row>
    <row r="4442" spans="2:8">
      <c r="B4442">
        <f t="shared" si="207"/>
        <v>44</v>
      </c>
      <c r="C4442">
        <f t="shared" si="208"/>
        <v>79</v>
      </c>
      <c r="D4442" t="str">
        <f>VLOOKUP(B4442,Categorisation_T!$B$4:$C$51,2,FALSE)</f>
        <v>Η7</v>
      </c>
      <c r="E4442">
        <f>HLOOKUP(C4442,Categorisation_T!$D$1:$DH$4,4,FALSE)</f>
        <v>27.3</v>
      </c>
      <c r="F4442" t="str">
        <f t="shared" si="209"/>
        <v>27.3-Η7</v>
      </c>
      <c r="G4442">
        <f>VLOOKUP($B4442,Categorisation_T_Score!$B$1:$DH$51,$C4442+2,FALSE)</f>
        <v>0</v>
      </c>
      <c r="H4442">
        <f>IFERROR(VLOOKUP(G4442,ScoreCards!$C$3:$F$6,4),0)</f>
        <v>0</v>
      </c>
    </row>
    <row r="4443" spans="2:8">
      <c r="B4443">
        <f t="shared" si="207"/>
        <v>44</v>
      </c>
      <c r="C4443">
        <f t="shared" si="208"/>
        <v>80</v>
      </c>
      <c r="D4443" t="str">
        <f>VLOOKUP(B4443,Categorisation_T!$B$4:$C$51,2,FALSE)</f>
        <v>Η7</v>
      </c>
      <c r="E4443">
        <f>HLOOKUP(C4443,Categorisation_T!$D$1:$DH$4,4,FALSE)</f>
        <v>27.4</v>
      </c>
      <c r="F4443" t="str">
        <f t="shared" si="209"/>
        <v>27.4-Η7</v>
      </c>
      <c r="G4443">
        <f>VLOOKUP($B4443,Categorisation_T_Score!$B$1:$DH$51,$C4443+2,FALSE)</f>
        <v>0</v>
      </c>
      <c r="H4443">
        <f>IFERROR(VLOOKUP(G4443,ScoreCards!$C$3:$F$6,4),0)</f>
        <v>0</v>
      </c>
    </row>
    <row r="4444" spans="2:8">
      <c r="B4444">
        <f t="shared" si="207"/>
        <v>44</v>
      </c>
      <c r="C4444">
        <f t="shared" si="208"/>
        <v>81</v>
      </c>
      <c r="D4444" t="str">
        <f>VLOOKUP(B4444,Categorisation_T!$B$4:$C$51,2,FALSE)</f>
        <v>Η7</v>
      </c>
      <c r="E4444">
        <f>HLOOKUP(C4444,Categorisation_T!$D$1:$DH$4,4,FALSE)</f>
        <v>27.5</v>
      </c>
      <c r="F4444" t="str">
        <f t="shared" si="209"/>
        <v>27.5-Η7</v>
      </c>
      <c r="G4444">
        <f>VLOOKUP($B4444,Categorisation_T_Score!$B$1:$DH$51,$C4444+2,FALSE)</f>
        <v>0</v>
      </c>
      <c r="H4444">
        <f>IFERROR(VLOOKUP(G4444,ScoreCards!$C$3:$F$6,4),0)</f>
        <v>0</v>
      </c>
    </row>
    <row r="4445" spans="2:8">
      <c r="B4445">
        <f t="shared" si="207"/>
        <v>44</v>
      </c>
      <c r="C4445">
        <f t="shared" si="208"/>
        <v>82</v>
      </c>
      <c r="D4445" t="str">
        <f>VLOOKUP(B4445,Categorisation_T!$B$4:$C$51,2,FALSE)</f>
        <v>Η7</v>
      </c>
      <c r="E4445">
        <f>HLOOKUP(C4445,Categorisation_T!$D$1:$DH$4,4,FALSE)</f>
        <v>27.9</v>
      </c>
      <c r="F4445" t="str">
        <f t="shared" si="209"/>
        <v>27.9-Η7</v>
      </c>
      <c r="G4445">
        <f>VLOOKUP($B4445,Categorisation_T_Score!$B$1:$DH$51,$C4445+2,FALSE)</f>
        <v>0</v>
      </c>
      <c r="H4445">
        <f>IFERROR(VLOOKUP(G4445,ScoreCards!$C$3:$F$6,4),0)</f>
        <v>0</v>
      </c>
    </row>
    <row r="4446" spans="2:8">
      <c r="B4446">
        <f t="shared" si="207"/>
        <v>44</v>
      </c>
      <c r="C4446">
        <f t="shared" si="208"/>
        <v>83</v>
      </c>
      <c r="D4446" t="str">
        <f>VLOOKUP(B4446,Categorisation_T!$B$4:$C$51,2,FALSE)</f>
        <v>Η7</v>
      </c>
      <c r="E4446">
        <f>HLOOKUP(C4446,Categorisation_T!$D$1:$DH$4,4,FALSE)</f>
        <v>95.1</v>
      </c>
      <c r="F4446" t="str">
        <f t="shared" si="209"/>
        <v>95.1-Η7</v>
      </c>
      <c r="G4446">
        <f>VLOOKUP($B4446,Categorisation_T_Score!$B$1:$DH$51,$C4446+2,FALSE)</f>
        <v>0</v>
      </c>
      <c r="H4446">
        <f>IFERROR(VLOOKUP(G4446,ScoreCards!$C$3:$F$6,4),0)</f>
        <v>0</v>
      </c>
    </row>
    <row r="4447" spans="2:8">
      <c r="B4447">
        <f t="shared" si="207"/>
        <v>44</v>
      </c>
      <c r="C4447">
        <f t="shared" si="208"/>
        <v>84</v>
      </c>
      <c r="D4447" t="str">
        <f>VLOOKUP(B4447,Categorisation_T!$B$4:$C$51,2,FALSE)</f>
        <v>Η7</v>
      </c>
      <c r="E4447">
        <f>HLOOKUP(C4447,Categorisation_T!$D$1:$DH$4,4,FALSE)</f>
        <v>95.2</v>
      </c>
      <c r="F4447" t="str">
        <f t="shared" si="209"/>
        <v>95.2-Η7</v>
      </c>
      <c r="G4447">
        <f>VLOOKUP($B4447,Categorisation_T_Score!$B$1:$DH$51,$C4447+2,FALSE)</f>
        <v>0</v>
      </c>
      <c r="H4447">
        <f>IFERROR(VLOOKUP(G4447,ScoreCards!$C$3:$F$6,4),0)</f>
        <v>0</v>
      </c>
    </row>
    <row r="4448" spans="2:8">
      <c r="B4448">
        <f t="shared" si="207"/>
        <v>44</v>
      </c>
      <c r="C4448">
        <f t="shared" si="208"/>
        <v>85</v>
      </c>
      <c r="D4448" t="str">
        <f>VLOOKUP(B4448,Categorisation_T!$B$4:$C$51,2,FALSE)</f>
        <v>Η7</v>
      </c>
      <c r="E4448" t="str">
        <f>HLOOKUP(C4448,Categorisation_T!$D$1:$DH$4,4,FALSE)</f>
        <v>I</v>
      </c>
      <c r="F4448" t="str">
        <f t="shared" si="209"/>
        <v>I-Η7</v>
      </c>
      <c r="G4448">
        <f>VLOOKUP($B4448,Categorisation_T_Score!$B$1:$DH$51,$C4448+2,FALSE)</f>
        <v>0</v>
      </c>
      <c r="H4448">
        <f>IFERROR(VLOOKUP(G4448,ScoreCards!$C$3:$F$6,4),0)</f>
        <v>0</v>
      </c>
    </row>
    <row r="4449" spans="2:8">
      <c r="B4449">
        <f t="shared" si="207"/>
        <v>44</v>
      </c>
      <c r="C4449">
        <f t="shared" si="208"/>
        <v>86</v>
      </c>
      <c r="D4449" t="str">
        <f>VLOOKUP(B4449,Categorisation_T!$B$4:$C$51,2,FALSE)</f>
        <v>Η7</v>
      </c>
      <c r="E4449">
        <f>HLOOKUP(C4449,Categorisation_T!$D$1:$DH$4,4,FALSE)</f>
        <v>28.1</v>
      </c>
      <c r="F4449" t="str">
        <f t="shared" si="209"/>
        <v>28.1-Η7</v>
      </c>
      <c r="G4449">
        <f>VLOOKUP($B4449,Categorisation_T_Score!$B$1:$DH$51,$C4449+2,FALSE)</f>
        <v>0</v>
      </c>
      <c r="H4449">
        <f>IFERROR(VLOOKUP(G4449,ScoreCards!$C$3:$F$6,4),0)</f>
        <v>0</v>
      </c>
    </row>
    <row r="4450" spans="2:8">
      <c r="B4450">
        <f t="shared" si="207"/>
        <v>44</v>
      </c>
      <c r="C4450">
        <f t="shared" si="208"/>
        <v>87</v>
      </c>
      <c r="D4450" t="str">
        <f>VLOOKUP(B4450,Categorisation_T!$B$4:$C$51,2,FALSE)</f>
        <v>Η7</v>
      </c>
      <c r="E4450">
        <f>HLOOKUP(C4450,Categorisation_T!$D$1:$DH$4,4,FALSE)</f>
        <v>28.2</v>
      </c>
      <c r="F4450" t="str">
        <f t="shared" si="209"/>
        <v>28.2-Η7</v>
      </c>
      <c r="G4450">
        <f>VLOOKUP($B4450,Categorisation_T_Score!$B$1:$DH$51,$C4450+2,FALSE)</f>
        <v>0</v>
      </c>
      <c r="H4450">
        <f>IFERROR(VLOOKUP(G4450,ScoreCards!$C$3:$F$6,4),0)</f>
        <v>0</v>
      </c>
    </row>
    <row r="4451" spans="2:8">
      <c r="B4451">
        <f t="shared" si="207"/>
        <v>44</v>
      </c>
      <c r="C4451">
        <f t="shared" si="208"/>
        <v>88</v>
      </c>
      <c r="D4451" t="str">
        <f>VLOOKUP(B4451,Categorisation_T!$B$4:$C$51,2,FALSE)</f>
        <v>Η7</v>
      </c>
      <c r="E4451">
        <f>HLOOKUP(C4451,Categorisation_T!$D$1:$DH$4,4,FALSE)</f>
        <v>28.3</v>
      </c>
      <c r="F4451" t="str">
        <f t="shared" si="209"/>
        <v>28.3-Η7</v>
      </c>
      <c r="G4451">
        <f>VLOOKUP($B4451,Categorisation_T_Score!$B$1:$DH$51,$C4451+2,FALSE)</f>
        <v>0</v>
      </c>
      <c r="H4451">
        <f>IFERROR(VLOOKUP(G4451,ScoreCards!$C$3:$F$6,4),0)</f>
        <v>0</v>
      </c>
    </row>
    <row r="4452" spans="2:8">
      <c r="B4452">
        <f t="shared" si="207"/>
        <v>44</v>
      </c>
      <c r="C4452">
        <f t="shared" si="208"/>
        <v>89</v>
      </c>
      <c r="D4452" t="str">
        <f>VLOOKUP(B4452,Categorisation_T!$B$4:$C$51,2,FALSE)</f>
        <v>Η7</v>
      </c>
      <c r="E4452">
        <f>HLOOKUP(C4452,Categorisation_T!$D$1:$DH$4,4,FALSE)</f>
        <v>28.4</v>
      </c>
      <c r="F4452" t="str">
        <f t="shared" si="209"/>
        <v>28.4-Η7</v>
      </c>
      <c r="G4452">
        <f>VLOOKUP($B4452,Categorisation_T_Score!$B$1:$DH$51,$C4452+2,FALSE)</f>
        <v>0</v>
      </c>
      <c r="H4452">
        <f>IFERROR(VLOOKUP(G4452,ScoreCards!$C$3:$F$6,4),0)</f>
        <v>0</v>
      </c>
    </row>
    <row r="4453" spans="2:8">
      <c r="B4453">
        <f t="shared" si="207"/>
        <v>44</v>
      </c>
      <c r="C4453">
        <f t="shared" si="208"/>
        <v>90</v>
      </c>
      <c r="D4453" t="str">
        <f>VLOOKUP(B4453,Categorisation_T!$B$4:$C$51,2,FALSE)</f>
        <v>Η7</v>
      </c>
      <c r="E4453">
        <f>HLOOKUP(C4453,Categorisation_T!$D$1:$DH$4,4,FALSE)</f>
        <v>28.9</v>
      </c>
      <c r="F4453" t="str">
        <f t="shared" si="209"/>
        <v>28.9-Η7</v>
      </c>
      <c r="G4453">
        <f>VLOOKUP($B4453,Categorisation_T_Score!$B$1:$DH$51,$C4453+2,FALSE)</f>
        <v>0</v>
      </c>
      <c r="H4453">
        <f>IFERROR(VLOOKUP(G4453,ScoreCards!$C$3:$F$6,4),0)</f>
        <v>0</v>
      </c>
    </row>
    <row r="4454" spans="2:8">
      <c r="B4454">
        <f t="shared" si="207"/>
        <v>44</v>
      </c>
      <c r="C4454">
        <f t="shared" si="208"/>
        <v>91</v>
      </c>
      <c r="D4454" t="str">
        <f>VLOOKUP(B4454,Categorisation_T!$B$4:$C$51,2,FALSE)</f>
        <v>Η7</v>
      </c>
      <c r="E4454">
        <f>HLOOKUP(C4454,Categorisation_T!$D$1:$DH$4,4,FALSE)</f>
        <v>29.1</v>
      </c>
      <c r="F4454" t="str">
        <f t="shared" si="209"/>
        <v>29.1-Η7</v>
      </c>
      <c r="G4454">
        <f>VLOOKUP($B4454,Categorisation_T_Score!$B$1:$DH$51,$C4454+2,FALSE)</f>
        <v>0</v>
      </c>
      <c r="H4454">
        <f>IFERROR(VLOOKUP(G4454,ScoreCards!$C$3:$F$6,4),0)</f>
        <v>0</v>
      </c>
    </row>
    <row r="4455" spans="2:8">
      <c r="B4455">
        <f t="shared" si="207"/>
        <v>44</v>
      </c>
      <c r="C4455">
        <f t="shared" si="208"/>
        <v>92</v>
      </c>
      <c r="D4455" t="str">
        <f>VLOOKUP(B4455,Categorisation_T!$B$4:$C$51,2,FALSE)</f>
        <v>Η7</v>
      </c>
      <c r="E4455">
        <f>HLOOKUP(C4455,Categorisation_T!$D$1:$DH$4,4,FALSE)</f>
        <v>29.2</v>
      </c>
      <c r="F4455" t="str">
        <f t="shared" si="209"/>
        <v>29.2-Η7</v>
      </c>
      <c r="G4455">
        <f>VLOOKUP($B4455,Categorisation_T_Score!$B$1:$DH$51,$C4455+2,FALSE)</f>
        <v>0</v>
      </c>
      <c r="H4455">
        <f>IFERROR(VLOOKUP(G4455,ScoreCards!$C$3:$F$6,4),0)</f>
        <v>0</v>
      </c>
    </row>
    <row r="4456" spans="2:8">
      <c r="B4456">
        <f t="shared" si="207"/>
        <v>44</v>
      </c>
      <c r="C4456">
        <f t="shared" si="208"/>
        <v>93</v>
      </c>
      <c r="D4456" t="str">
        <f>VLOOKUP(B4456,Categorisation_T!$B$4:$C$51,2,FALSE)</f>
        <v>Η7</v>
      </c>
      <c r="E4456">
        <f>HLOOKUP(C4456,Categorisation_T!$D$1:$DH$4,4,FALSE)</f>
        <v>29.3</v>
      </c>
      <c r="F4456" t="str">
        <f t="shared" si="209"/>
        <v>29.3-Η7</v>
      </c>
      <c r="G4456">
        <f>VLOOKUP($B4456,Categorisation_T_Score!$B$1:$DH$51,$C4456+2,FALSE)</f>
        <v>0</v>
      </c>
      <c r="H4456">
        <f>IFERROR(VLOOKUP(G4456,ScoreCards!$C$3:$F$6,4),0)</f>
        <v>0</v>
      </c>
    </row>
    <row r="4457" spans="2:8">
      <c r="B4457">
        <f t="shared" si="207"/>
        <v>44</v>
      </c>
      <c r="C4457">
        <f t="shared" si="208"/>
        <v>94</v>
      </c>
      <c r="D4457" t="str">
        <f>VLOOKUP(B4457,Categorisation_T!$B$4:$C$51,2,FALSE)</f>
        <v>Η7</v>
      </c>
      <c r="E4457">
        <f>HLOOKUP(C4457,Categorisation_T!$D$1:$DH$4,4,FALSE)</f>
        <v>30</v>
      </c>
      <c r="F4457" t="str">
        <f t="shared" si="209"/>
        <v>30-Η7</v>
      </c>
      <c r="G4457">
        <f>VLOOKUP($B4457,Categorisation_T_Score!$B$1:$DH$51,$C4457+2,FALSE)</f>
        <v>0</v>
      </c>
      <c r="H4457">
        <f>IFERROR(VLOOKUP(G4457,ScoreCards!$C$3:$F$6,4),0)</f>
        <v>0</v>
      </c>
    </row>
    <row r="4458" spans="2:8">
      <c r="B4458">
        <f t="shared" si="207"/>
        <v>44</v>
      </c>
      <c r="C4458">
        <f t="shared" si="208"/>
        <v>95</v>
      </c>
      <c r="D4458" t="str">
        <f>VLOOKUP(B4458,Categorisation_T!$B$4:$C$51,2,FALSE)</f>
        <v>Η7</v>
      </c>
      <c r="E4458">
        <f>HLOOKUP(C4458,Categorisation_T!$D$1:$DH$4,4,FALSE)</f>
        <v>33.1</v>
      </c>
      <c r="F4458" t="str">
        <f t="shared" si="209"/>
        <v>33.1-Η7</v>
      </c>
      <c r="G4458">
        <f>VLOOKUP($B4458,Categorisation_T_Score!$B$1:$DH$51,$C4458+2,FALSE)</f>
        <v>0</v>
      </c>
      <c r="H4458">
        <f>IFERROR(VLOOKUP(G4458,ScoreCards!$C$3:$F$6,4),0)</f>
        <v>0</v>
      </c>
    </row>
    <row r="4459" spans="2:8">
      <c r="B4459">
        <f t="shared" si="207"/>
        <v>44</v>
      </c>
      <c r="C4459">
        <f t="shared" si="208"/>
        <v>96</v>
      </c>
      <c r="D4459" t="str">
        <f>VLOOKUP(B4459,Categorisation_T!$B$4:$C$51,2,FALSE)</f>
        <v>Η7</v>
      </c>
      <c r="E4459">
        <f>HLOOKUP(C4459,Categorisation_T!$D$1:$DH$4,4,FALSE)</f>
        <v>33.200000000000003</v>
      </c>
      <c r="F4459" t="str">
        <f t="shared" si="209"/>
        <v>33.2-Η7</v>
      </c>
      <c r="G4459">
        <f>VLOOKUP($B4459,Categorisation_T_Score!$B$1:$DH$51,$C4459+2,FALSE)</f>
        <v>0</v>
      </c>
      <c r="H4459">
        <f>IFERROR(VLOOKUP(G4459,ScoreCards!$C$3:$F$6,4),0)</f>
        <v>0</v>
      </c>
    </row>
    <row r="4460" spans="2:8">
      <c r="B4460">
        <f t="shared" si="207"/>
        <v>44</v>
      </c>
      <c r="C4460">
        <f t="shared" si="208"/>
        <v>97</v>
      </c>
      <c r="D4460" t="str">
        <f>VLOOKUP(B4460,Categorisation_T!$B$4:$C$51,2,FALSE)</f>
        <v>Η7</v>
      </c>
      <c r="E4460" t="str">
        <f>HLOOKUP(C4460,Categorisation_T!$D$1:$DH$4,4,FALSE)</f>
        <v>J</v>
      </c>
      <c r="F4460" t="str">
        <f t="shared" si="209"/>
        <v>J-Η7</v>
      </c>
      <c r="G4460">
        <f>VLOOKUP($B4460,Categorisation_T_Score!$B$1:$DH$51,$C4460+2,FALSE)</f>
        <v>0</v>
      </c>
      <c r="H4460">
        <f>IFERROR(VLOOKUP(G4460,ScoreCards!$C$3:$F$6,4),0)</f>
        <v>0</v>
      </c>
    </row>
    <row r="4461" spans="2:8">
      <c r="B4461">
        <f t="shared" si="207"/>
        <v>44</v>
      </c>
      <c r="C4461">
        <f t="shared" si="208"/>
        <v>98</v>
      </c>
      <c r="D4461" t="str">
        <f>VLOOKUP(B4461,Categorisation_T!$B$4:$C$51,2,FALSE)</f>
        <v>Η7</v>
      </c>
      <c r="E4461">
        <f>HLOOKUP(C4461,Categorisation_T!$D$1:$DH$4,4,FALSE)</f>
        <v>31</v>
      </c>
      <c r="F4461" t="str">
        <f t="shared" si="209"/>
        <v>31-Η7</v>
      </c>
      <c r="G4461">
        <f>VLOOKUP($B4461,Categorisation_T_Score!$B$1:$DH$51,$C4461+2,FALSE)</f>
        <v>0</v>
      </c>
      <c r="H4461">
        <f>IFERROR(VLOOKUP(G4461,ScoreCards!$C$3:$F$6,4),0)</f>
        <v>0</v>
      </c>
    </row>
    <row r="4462" spans="2:8">
      <c r="B4462">
        <f t="shared" si="207"/>
        <v>44</v>
      </c>
      <c r="C4462">
        <f t="shared" si="208"/>
        <v>99</v>
      </c>
      <c r="D4462" t="str">
        <f>VLOOKUP(B4462,Categorisation_T!$B$4:$C$51,2,FALSE)</f>
        <v>Η7</v>
      </c>
      <c r="E4462">
        <f>HLOOKUP(C4462,Categorisation_T!$D$1:$DH$4,4,FALSE)</f>
        <v>32.1</v>
      </c>
      <c r="F4462" t="str">
        <f t="shared" si="209"/>
        <v>32.1-Η7</v>
      </c>
      <c r="G4462">
        <f>VLOOKUP($B4462,Categorisation_T_Score!$B$1:$DH$51,$C4462+2,FALSE)</f>
        <v>0</v>
      </c>
      <c r="H4462">
        <f>IFERROR(VLOOKUP(G4462,ScoreCards!$C$3:$F$6,4),0)</f>
        <v>0</v>
      </c>
    </row>
    <row r="4463" spans="2:8">
      <c r="B4463">
        <f t="shared" si="207"/>
        <v>44</v>
      </c>
      <c r="C4463">
        <f t="shared" si="208"/>
        <v>100</v>
      </c>
      <c r="D4463" t="str">
        <f>VLOOKUP(B4463,Categorisation_T!$B$4:$C$51,2,FALSE)</f>
        <v>Η7</v>
      </c>
      <c r="E4463">
        <f>HLOOKUP(C4463,Categorisation_T!$D$1:$DH$4,4,FALSE)</f>
        <v>32.200000000000003</v>
      </c>
      <c r="F4463" t="str">
        <f t="shared" si="209"/>
        <v>32.2-Η7</v>
      </c>
      <c r="G4463">
        <f>VLOOKUP($B4463,Categorisation_T_Score!$B$1:$DH$51,$C4463+2,FALSE)</f>
        <v>0</v>
      </c>
      <c r="H4463">
        <f>IFERROR(VLOOKUP(G4463,ScoreCards!$C$3:$F$6,4),0)</f>
        <v>0</v>
      </c>
    </row>
    <row r="4464" spans="2:8">
      <c r="B4464">
        <f t="shared" si="207"/>
        <v>44</v>
      </c>
      <c r="C4464">
        <f t="shared" si="208"/>
        <v>101</v>
      </c>
      <c r="D4464" t="str">
        <f>VLOOKUP(B4464,Categorisation_T!$B$4:$C$51,2,FALSE)</f>
        <v>Η7</v>
      </c>
      <c r="E4464">
        <f>HLOOKUP(C4464,Categorisation_T!$D$1:$DH$4,4,FALSE)</f>
        <v>32.299999999999997</v>
      </c>
      <c r="F4464" t="str">
        <f t="shared" si="209"/>
        <v>32.3-Η7</v>
      </c>
      <c r="G4464">
        <f>VLOOKUP($B4464,Categorisation_T_Score!$B$1:$DH$51,$C4464+2,FALSE)</f>
        <v>0</v>
      </c>
      <c r="H4464">
        <f>IFERROR(VLOOKUP(G4464,ScoreCards!$C$3:$F$6,4),0)</f>
        <v>0</v>
      </c>
    </row>
    <row r="4465" spans="2:8">
      <c r="B4465">
        <f t="shared" si="207"/>
        <v>44</v>
      </c>
      <c r="C4465">
        <f t="shared" si="208"/>
        <v>102</v>
      </c>
      <c r="D4465" t="str">
        <f>VLOOKUP(B4465,Categorisation_T!$B$4:$C$51,2,FALSE)</f>
        <v>Η7</v>
      </c>
      <c r="E4465">
        <f>HLOOKUP(C4465,Categorisation_T!$D$1:$DH$4,4,FALSE)</f>
        <v>32.4</v>
      </c>
      <c r="F4465" t="str">
        <f t="shared" si="209"/>
        <v>32.4-Η7</v>
      </c>
      <c r="G4465">
        <f>VLOOKUP($B4465,Categorisation_T_Score!$B$1:$DH$51,$C4465+2,FALSE)</f>
        <v>0</v>
      </c>
      <c r="H4465">
        <f>IFERROR(VLOOKUP(G4465,ScoreCards!$C$3:$F$6,4),0)</f>
        <v>0</v>
      </c>
    </row>
    <row r="4466" spans="2:8">
      <c r="B4466">
        <f t="shared" ref="B4466:B4529" si="210">B4357+1</f>
        <v>44</v>
      </c>
      <c r="C4466">
        <f t="shared" ref="C4466:C4529" si="211">C4357</f>
        <v>103</v>
      </c>
      <c r="D4466" t="str">
        <f>VLOOKUP(B4466,Categorisation_T!$B$4:$C$51,2,FALSE)</f>
        <v>Η7</v>
      </c>
      <c r="E4466">
        <f>HLOOKUP(C4466,Categorisation_T!$D$1:$DH$4,4,FALSE)</f>
        <v>32.5</v>
      </c>
      <c r="F4466" t="str">
        <f t="shared" si="209"/>
        <v>32.5-Η7</v>
      </c>
      <c r="G4466">
        <f>VLOOKUP($B4466,Categorisation_T_Score!$B$1:$DH$51,$C4466+2,FALSE)</f>
        <v>0</v>
      </c>
      <c r="H4466">
        <f>IFERROR(VLOOKUP(G4466,ScoreCards!$C$3:$F$6,4),0)</f>
        <v>0</v>
      </c>
    </row>
    <row r="4467" spans="2:8">
      <c r="B4467">
        <f t="shared" si="210"/>
        <v>44</v>
      </c>
      <c r="C4467">
        <f t="shared" si="211"/>
        <v>104</v>
      </c>
      <c r="D4467" t="str">
        <f>VLOOKUP(B4467,Categorisation_T!$B$4:$C$51,2,FALSE)</f>
        <v>Η7</v>
      </c>
      <c r="E4467">
        <f>HLOOKUP(C4467,Categorisation_T!$D$1:$DH$4,4,FALSE)</f>
        <v>32.9</v>
      </c>
      <c r="F4467" t="str">
        <f t="shared" si="209"/>
        <v>32.9-Η7</v>
      </c>
      <c r="G4467">
        <f>VLOOKUP($B4467,Categorisation_T_Score!$B$1:$DH$51,$C4467+2,FALSE)</f>
        <v>0</v>
      </c>
      <c r="H4467">
        <f>IFERROR(VLOOKUP(G4467,ScoreCards!$C$3:$F$6,4),0)</f>
        <v>0</v>
      </c>
    </row>
    <row r="4468" spans="2:8">
      <c r="B4468">
        <f t="shared" si="210"/>
        <v>44</v>
      </c>
      <c r="C4468">
        <f t="shared" si="211"/>
        <v>105</v>
      </c>
      <c r="D4468" t="str">
        <f>VLOOKUP(B4468,Categorisation_T!$B$4:$C$51,2,FALSE)</f>
        <v>Η7</v>
      </c>
      <c r="E4468">
        <f>HLOOKUP(C4468,Categorisation_T!$D$1:$DH$4,4,FALSE)</f>
        <v>95.2</v>
      </c>
      <c r="F4468" t="str">
        <f t="shared" si="209"/>
        <v>95.2-Η7</v>
      </c>
      <c r="G4468">
        <f>VLOOKUP($B4468,Categorisation_T_Score!$B$1:$DH$51,$C4468+2,FALSE)</f>
        <v>0</v>
      </c>
      <c r="H4468">
        <f>IFERROR(VLOOKUP(G4468,ScoreCards!$C$3:$F$6,4),0)</f>
        <v>0</v>
      </c>
    </row>
    <row r="4469" spans="2:8">
      <c r="B4469">
        <f t="shared" si="210"/>
        <v>44</v>
      </c>
      <c r="C4469">
        <f t="shared" si="211"/>
        <v>106</v>
      </c>
      <c r="D4469" t="str">
        <f>VLOOKUP(B4469,Categorisation_T!$B$4:$C$51,2,FALSE)</f>
        <v>Η7</v>
      </c>
      <c r="E4469">
        <f>HLOOKUP(C4469,Categorisation_T!$D$1:$DH$4,4,FALSE)</f>
        <v>37</v>
      </c>
      <c r="F4469" t="str">
        <f t="shared" si="209"/>
        <v>37-Η7</v>
      </c>
      <c r="G4469">
        <f>VLOOKUP($B4469,Categorisation_T_Score!$B$1:$DH$51,$C4469+2,FALSE)</f>
        <v>0</v>
      </c>
      <c r="H4469">
        <f>IFERROR(VLOOKUP(G4469,ScoreCards!$C$3:$F$6,4),0)</f>
        <v>0</v>
      </c>
    </row>
    <row r="4470" spans="2:8">
      <c r="B4470">
        <f t="shared" si="210"/>
        <v>44</v>
      </c>
      <c r="C4470">
        <f t="shared" si="211"/>
        <v>107</v>
      </c>
      <c r="D4470" t="str">
        <f>VLOOKUP(B4470,Categorisation_T!$B$4:$C$51,2,FALSE)</f>
        <v>Η7</v>
      </c>
      <c r="E4470" t="str">
        <f>HLOOKUP(C4470,Categorisation_T!$D$1:$DH$4,4,FALSE)</f>
        <v>K</v>
      </c>
      <c r="F4470" t="str">
        <f t="shared" si="209"/>
        <v>K-Η7</v>
      </c>
      <c r="G4470">
        <f>VLOOKUP($B4470,Categorisation_T_Score!$B$1:$DH$51,$C4470+2,FALSE)</f>
        <v>0</v>
      </c>
      <c r="H4470">
        <f>IFERROR(VLOOKUP(G4470,ScoreCards!$C$3:$F$6,4),0)</f>
        <v>0</v>
      </c>
    </row>
    <row r="4471" spans="2:8">
      <c r="B4471">
        <f t="shared" si="210"/>
        <v>44</v>
      </c>
      <c r="C4471">
        <f t="shared" si="211"/>
        <v>108</v>
      </c>
      <c r="D4471" t="str">
        <f>VLOOKUP(B4471,Categorisation_T!$B$4:$C$51,2,FALSE)</f>
        <v>Η7</v>
      </c>
      <c r="E4471">
        <f>HLOOKUP(C4471,Categorisation_T!$D$1:$DH$4,4,FALSE)</f>
        <v>46.7</v>
      </c>
      <c r="F4471" t="str">
        <f t="shared" si="209"/>
        <v>46.7-Η7</v>
      </c>
      <c r="G4471">
        <f>VLOOKUP($B4471,Categorisation_T_Score!$B$1:$DH$51,$C4471+2,FALSE)</f>
        <v>0</v>
      </c>
      <c r="H4471">
        <f>IFERROR(VLOOKUP(G4471,ScoreCards!$C$3:$F$6,4),0)</f>
        <v>0</v>
      </c>
    </row>
    <row r="4472" spans="2:8">
      <c r="B4472">
        <f t="shared" si="210"/>
        <v>44</v>
      </c>
      <c r="C4472">
        <f t="shared" si="211"/>
        <v>109</v>
      </c>
      <c r="D4472" t="str">
        <f>VLOOKUP(B4472,Categorisation_T!$B$4:$C$51,2,FALSE)</f>
        <v>Η7</v>
      </c>
      <c r="E4472">
        <f>HLOOKUP(C4472,Categorisation_T!$D$1:$DH$4,4,FALSE)</f>
        <v>52</v>
      </c>
      <c r="F4472" t="str">
        <f t="shared" si="209"/>
        <v>52-Η7</v>
      </c>
      <c r="G4472">
        <f>VLOOKUP($B4472,Categorisation_T_Score!$B$1:$DH$51,$C4472+2,FALSE)</f>
        <v>0</v>
      </c>
      <c r="H4472">
        <f>IFERROR(VLOOKUP(G4472,ScoreCards!$C$3:$F$6,4),0)</f>
        <v>0</v>
      </c>
    </row>
    <row r="4473" spans="2:8">
      <c r="B4473">
        <f t="shared" si="210"/>
        <v>45</v>
      </c>
      <c r="C4473">
        <f t="shared" si="211"/>
        <v>1</v>
      </c>
      <c r="D4473" t="str">
        <f>VLOOKUP(B4473,Categorisation_T!$B$4:$C$51,2,FALSE)</f>
        <v>Η8</v>
      </c>
      <c r="E4473" t="str">
        <f>HLOOKUP(C4473,Categorisation_T!$D$1:$DH$4,4,FALSE)</f>
        <v>A</v>
      </c>
      <c r="F4473" t="str">
        <f t="shared" si="209"/>
        <v>A-Η8</v>
      </c>
      <c r="G4473">
        <f>VLOOKUP($B4473,Categorisation_T_Score!$B$1:$DH$51,$C4473+2,FALSE)</f>
        <v>0</v>
      </c>
      <c r="H4473">
        <f>IFERROR(VLOOKUP(G4473,ScoreCards!$C$3:$F$6,4),0)</f>
        <v>0</v>
      </c>
    </row>
    <row r="4474" spans="2:8">
      <c r="B4474">
        <f t="shared" si="210"/>
        <v>45</v>
      </c>
      <c r="C4474">
        <f t="shared" si="211"/>
        <v>2</v>
      </c>
      <c r="D4474" t="str">
        <f>VLOOKUP(B4474,Categorisation_T!$B$4:$C$51,2,FALSE)</f>
        <v>Η8</v>
      </c>
      <c r="E4474">
        <f>HLOOKUP(C4474,Categorisation_T!$D$1:$DH$4,4,FALSE)</f>
        <v>10.1</v>
      </c>
      <c r="F4474" t="str">
        <f t="shared" si="209"/>
        <v>10.1-Η8</v>
      </c>
      <c r="G4474">
        <f>VLOOKUP($B4474,Categorisation_T_Score!$B$1:$DH$51,$C4474+2,FALSE)</f>
        <v>0</v>
      </c>
      <c r="H4474">
        <f>IFERROR(VLOOKUP(G4474,ScoreCards!$C$3:$F$6,4),0)</f>
        <v>0</v>
      </c>
    </row>
    <row r="4475" spans="2:8">
      <c r="B4475">
        <f t="shared" si="210"/>
        <v>45</v>
      </c>
      <c r="C4475">
        <f t="shared" si="211"/>
        <v>3</v>
      </c>
      <c r="D4475" t="str">
        <f>VLOOKUP(B4475,Categorisation_T!$B$4:$C$51,2,FALSE)</f>
        <v>Η8</v>
      </c>
      <c r="E4475">
        <f>HLOOKUP(C4475,Categorisation_T!$D$1:$DH$4,4,FALSE)</f>
        <v>10.199999999999999</v>
      </c>
      <c r="F4475" t="str">
        <f t="shared" si="209"/>
        <v>10.2-Η8</v>
      </c>
      <c r="G4475">
        <f>VLOOKUP($B4475,Categorisation_T_Score!$B$1:$DH$51,$C4475+2,FALSE)</f>
        <v>0</v>
      </c>
      <c r="H4475">
        <f>IFERROR(VLOOKUP(G4475,ScoreCards!$C$3:$F$6,4),0)</f>
        <v>0</v>
      </c>
    </row>
    <row r="4476" spans="2:8">
      <c r="B4476">
        <f t="shared" si="210"/>
        <v>45</v>
      </c>
      <c r="C4476">
        <f t="shared" si="211"/>
        <v>4</v>
      </c>
      <c r="D4476" t="str">
        <f>VLOOKUP(B4476,Categorisation_T!$B$4:$C$51,2,FALSE)</f>
        <v>Η8</v>
      </c>
      <c r="E4476">
        <f>HLOOKUP(C4476,Categorisation_T!$D$1:$DH$4,4,FALSE)</f>
        <v>10.3</v>
      </c>
      <c r="F4476" t="str">
        <f t="shared" si="209"/>
        <v>10.3-Η8</v>
      </c>
      <c r="G4476">
        <f>VLOOKUP($B4476,Categorisation_T_Score!$B$1:$DH$51,$C4476+2,FALSE)</f>
        <v>0</v>
      </c>
      <c r="H4476">
        <f>IFERROR(VLOOKUP(G4476,ScoreCards!$C$3:$F$6,4),0)</f>
        <v>0</v>
      </c>
    </row>
    <row r="4477" spans="2:8">
      <c r="B4477">
        <f t="shared" si="210"/>
        <v>45</v>
      </c>
      <c r="C4477">
        <f t="shared" si="211"/>
        <v>5</v>
      </c>
      <c r="D4477" t="str">
        <f>VLOOKUP(B4477,Categorisation_T!$B$4:$C$51,2,FALSE)</f>
        <v>Η8</v>
      </c>
      <c r="E4477">
        <f>HLOOKUP(C4477,Categorisation_T!$D$1:$DH$4,4,FALSE)</f>
        <v>10.4</v>
      </c>
      <c r="F4477" t="str">
        <f t="shared" si="209"/>
        <v>10.4-Η8</v>
      </c>
      <c r="G4477">
        <f>VLOOKUP($B4477,Categorisation_T_Score!$B$1:$DH$51,$C4477+2,FALSE)</f>
        <v>0</v>
      </c>
      <c r="H4477">
        <f>IFERROR(VLOOKUP(G4477,ScoreCards!$C$3:$F$6,4),0)</f>
        <v>0</v>
      </c>
    </row>
    <row r="4478" spans="2:8">
      <c r="B4478">
        <f t="shared" si="210"/>
        <v>45</v>
      </c>
      <c r="C4478">
        <f t="shared" si="211"/>
        <v>6</v>
      </c>
      <c r="D4478" t="str">
        <f>VLOOKUP(B4478,Categorisation_T!$B$4:$C$51,2,FALSE)</f>
        <v>Η8</v>
      </c>
      <c r="E4478">
        <f>HLOOKUP(C4478,Categorisation_T!$D$1:$DH$4,4,FALSE)</f>
        <v>10.5</v>
      </c>
      <c r="F4478" t="str">
        <f t="shared" si="209"/>
        <v>10.5-Η8</v>
      </c>
      <c r="G4478">
        <f>VLOOKUP($B4478,Categorisation_T_Score!$B$1:$DH$51,$C4478+2,FALSE)</f>
        <v>0</v>
      </c>
      <c r="H4478">
        <f>IFERROR(VLOOKUP(G4478,ScoreCards!$C$3:$F$6,4),0)</f>
        <v>0</v>
      </c>
    </row>
    <row r="4479" spans="2:8">
      <c r="B4479">
        <f t="shared" si="210"/>
        <v>45</v>
      </c>
      <c r="C4479">
        <f t="shared" si="211"/>
        <v>7</v>
      </c>
      <c r="D4479" t="str">
        <f>VLOOKUP(B4479,Categorisation_T!$B$4:$C$51,2,FALSE)</f>
        <v>Η8</v>
      </c>
      <c r="E4479">
        <f>HLOOKUP(C4479,Categorisation_T!$D$1:$DH$4,4,FALSE)</f>
        <v>10.6</v>
      </c>
      <c r="F4479" t="str">
        <f t="shared" si="209"/>
        <v>10.6-Η8</v>
      </c>
      <c r="G4479">
        <f>VLOOKUP($B4479,Categorisation_T_Score!$B$1:$DH$51,$C4479+2,FALSE)</f>
        <v>0</v>
      </c>
      <c r="H4479">
        <f>IFERROR(VLOOKUP(G4479,ScoreCards!$C$3:$F$6,4),0)</f>
        <v>0</v>
      </c>
    </row>
    <row r="4480" spans="2:8">
      <c r="B4480">
        <f t="shared" si="210"/>
        <v>45</v>
      </c>
      <c r="C4480">
        <f t="shared" si="211"/>
        <v>8</v>
      </c>
      <c r="D4480" t="str">
        <f>VLOOKUP(B4480,Categorisation_T!$B$4:$C$51,2,FALSE)</f>
        <v>Η8</v>
      </c>
      <c r="E4480">
        <f>HLOOKUP(C4480,Categorisation_T!$D$1:$DH$4,4,FALSE)</f>
        <v>10.7</v>
      </c>
      <c r="F4480" t="str">
        <f t="shared" si="209"/>
        <v>10.7-Η8</v>
      </c>
      <c r="G4480">
        <f>VLOOKUP($B4480,Categorisation_T_Score!$B$1:$DH$51,$C4480+2,FALSE)</f>
        <v>0</v>
      </c>
      <c r="H4480">
        <f>IFERROR(VLOOKUP(G4480,ScoreCards!$C$3:$F$6,4),0)</f>
        <v>0</v>
      </c>
    </row>
    <row r="4481" spans="2:8">
      <c r="B4481">
        <f t="shared" si="210"/>
        <v>45</v>
      </c>
      <c r="C4481">
        <f t="shared" si="211"/>
        <v>9</v>
      </c>
      <c r="D4481" t="str">
        <f>VLOOKUP(B4481,Categorisation_T!$B$4:$C$51,2,FALSE)</f>
        <v>Η8</v>
      </c>
      <c r="E4481">
        <f>HLOOKUP(C4481,Categorisation_T!$D$1:$DH$4,4,FALSE)</f>
        <v>10.8</v>
      </c>
      <c r="F4481" t="str">
        <f t="shared" si="209"/>
        <v>10.8-Η8</v>
      </c>
      <c r="G4481">
        <f>VLOOKUP($B4481,Categorisation_T_Score!$B$1:$DH$51,$C4481+2,FALSE)</f>
        <v>0</v>
      </c>
      <c r="H4481">
        <f>IFERROR(VLOOKUP(G4481,ScoreCards!$C$3:$F$6,4),0)</f>
        <v>0</v>
      </c>
    </row>
    <row r="4482" spans="2:8">
      <c r="B4482">
        <f t="shared" si="210"/>
        <v>45</v>
      </c>
      <c r="C4482">
        <f t="shared" si="211"/>
        <v>10</v>
      </c>
      <c r="D4482" t="str">
        <f>VLOOKUP(B4482,Categorisation_T!$B$4:$C$51,2,FALSE)</f>
        <v>Η8</v>
      </c>
      <c r="E4482">
        <f>HLOOKUP(C4482,Categorisation_T!$D$1:$DH$4,4,FALSE)</f>
        <v>10.9</v>
      </c>
      <c r="F4482" t="str">
        <f t="shared" si="209"/>
        <v>10.9-Η8</v>
      </c>
      <c r="G4482">
        <f>VLOOKUP($B4482,Categorisation_T_Score!$B$1:$DH$51,$C4482+2,FALSE)</f>
        <v>0</v>
      </c>
      <c r="H4482">
        <f>IFERROR(VLOOKUP(G4482,ScoreCards!$C$3:$F$6,4),0)</f>
        <v>0</v>
      </c>
    </row>
    <row r="4483" spans="2:8">
      <c r="B4483">
        <f t="shared" si="210"/>
        <v>45</v>
      </c>
      <c r="C4483">
        <f t="shared" si="211"/>
        <v>11</v>
      </c>
      <c r="D4483" t="str">
        <f>VLOOKUP(B4483,Categorisation_T!$B$4:$C$51,2,FALSE)</f>
        <v>Η8</v>
      </c>
      <c r="E4483">
        <f>HLOOKUP(C4483,Categorisation_T!$D$1:$DH$4,4,FALSE)</f>
        <v>11</v>
      </c>
      <c r="F4483" t="str">
        <f t="shared" si="209"/>
        <v>11-Η8</v>
      </c>
      <c r="G4483">
        <f>VLOOKUP($B4483,Categorisation_T_Score!$B$1:$DH$51,$C4483+2,FALSE)</f>
        <v>0</v>
      </c>
      <c r="H4483">
        <f>IFERROR(VLOOKUP(G4483,ScoreCards!$C$3:$F$6,4),0)</f>
        <v>0</v>
      </c>
    </row>
    <row r="4484" spans="2:8">
      <c r="B4484">
        <f t="shared" si="210"/>
        <v>45</v>
      </c>
      <c r="C4484">
        <f t="shared" si="211"/>
        <v>12</v>
      </c>
      <c r="D4484" t="str">
        <f>VLOOKUP(B4484,Categorisation_T!$B$4:$C$51,2,FALSE)</f>
        <v>Η8</v>
      </c>
      <c r="E4484">
        <f>HLOOKUP(C4484,Categorisation_T!$D$1:$DH$4,4,FALSE)</f>
        <v>36</v>
      </c>
      <c r="F4484" t="str">
        <f t="shared" si="209"/>
        <v>36-Η8</v>
      </c>
      <c r="G4484">
        <f>VLOOKUP($B4484,Categorisation_T_Score!$B$1:$DH$51,$C4484+2,FALSE)</f>
        <v>0</v>
      </c>
      <c r="H4484">
        <f>IFERROR(VLOOKUP(G4484,ScoreCards!$C$3:$F$6,4),0)</f>
        <v>0</v>
      </c>
    </row>
    <row r="4485" spans="2:8">
      <c r="B4485">
        <f t="shared" si="210"/>
        <v>45</v>
      </c>
      <c r="C4485">
        <f t="shared" si="211"/>
        <v>13</v>
      </c>
      <c r="D4485" t="str">
        <f>VLOOKUP(B4485,Categorisation_T!$B$4:$C$51,2,FALSE)</f>
        <v>Η8</v>
      </c>
      <c r="E4485" t="str">
        <f>HLOOKUP(C4485,Categorisation_T!$D$1:$DH$4,4,FALSE)</f>
        <v>B</v>
      </c>
      <c r="F4485" t="str">
        <f t="shared" ref="F4485:F4548" si="212">E4485&amp;"-"&amp;D4485</f>
        <v>B-Η8</v>
      </c>
      <c r="G4485" t="str">
        <f>VLOOKUP($B4485,Categorisation_T_Score!$B$1:$DH$51,$C4485+2,FALSE)</f>
        <v>P4</v>
      </c>
      <c r="H4485">
        <f>IFERROR(VLOOKUP(G4485,ScoreCards!$C$3:$F$6,4),0)</f>
        <v>0</v>
      </c>
    </row>
    <row r="4486" spans="2:8">
      <c r="B4486">
        <f t="shared" si="210"/>
        <v>45</v>
      </c>
      <c r="C4486">
        <f t="shared" si="211"/>
        <v>14</v>
      </c>
      <c r="D4486" t="str">
        <f>VLOOKUP(B4486,Categorisation_T!$B$4:$C$51,2,FALSE)</f>
        <v>Η8</v>
      </c>
      <c r="E4486">
        <f>HLOOKUP(C4486,Categorisation_T!$D$1:$DH$4,4,FALSE)</f>
        <v>12</v>
      </c>
      <c r="F4486" t="str">
        <f t="shared" si="212"/>
        <v>12-Η8</v>
      </c>
      <c r="G4486" t="str">
        <f>VLOOKUP($B4486,Categorisation_T_Score!$B$1:$DH$51,$C4486+2,FALSE)</f>
        <v>P4</v>
      </c>
      <c r="H4486">
        <f>IFERROR(VLOOKUP(G4486,ScoreCards!$C$3:$F$6,4),0)</f>
        <v>0</v>
      </c>
    </row>
    <row r="4487" spans="2:8">
      <c r="B4487">
        <f t="shared" si="210"/>
        <v>45</v>
      </c>
      <c r="C4487">
        <f t="shared" si="211"/>
        <v>15</v>
      </c>
      <c r="D4487" t="str">
        <f>VLOOKUP(B4487,Categorisation_T!$B$4:$C$51,2,FALSE)</f>
        <v>Η8</v>
      </c>
      <c r="E4487" t="str">
        <f>HLOOKUP(C4487,Categorisation_T!$D$1:$DH$4,4,FALSE)</f>
        <v>C</v>
      </c>
      <c r="F4487" t="str">
        <f t="shared" si="212"/>
        <v>C-Η8</v>
      </c>
      <c r="G4487" t="str">
        <f>VLOOKUP($B4487,Categorisation_T_Score!$B$1:$DH$51,$C4487+2,FALSE)</f>
        <v>P4</v>
      </c>
      <c r="H4487">
        <f>IFERROR(VLOOKUP(G4487,ScoreCards!$C$3:$F$6,4),0)</f>
        <v>0</v>
      </c>
    </row>
    <row r="4488" spans="2:8">
      <c r="B4488">
        <f t="shared" si="210"/>
        <v>45</v>
      </c>
      <c r="C4488">
        <f t="shared" si="211"/>
        <v>16</v>
      </c>
      <c r="D4488" t="str">
        <f>VLOOKUP(B4488,Categorisation_T!$B$4:$C$51,2,FALSE)</f>
        <v>Η8</v>
      </c>
      <c r="E4488">
        <f>HLOOKUP(C4488,Categorisation_T!$D$1:$DH$4,4,FALSE)</f>
        <v>13.1</v>
      </c>
      <c r="F4488" t="str">
        <f t="shared" si="212"/>
        <v>13.1-Η8</v>
      </c>
      <c r="G4488" t="str">
        <f>VLOOKUP($B4488,Categorisation_T_Score!$B$1:$DH$51,$C4488+2,FALSE)</f>
        <v>P4</v>
      </c>
      <c r="H4488">
        <f>IFERROR(VLOOKUP(G4488,ScoreCards!$C$3:$F$6,4),0)</f>
        <v>0</v>
      </c>
    </row>
    <row r="4489" spans="2:8">
      <c r="B4489">
        <f t="shared" si="210"/>
        <v>45</v>
      </c>
      <c r="C4489">
        <f t="shared" si="211"/>
        <v>17</v>
      </c>
      <c r="D4489" t="str">
        <f>VLOOKUP(B4489,Categorisation_T!$B$4:$C$51,2,FALSE)</f>
        <v>Η8</v>
      </c>
      <c r="E4489">
        <f>HLOOKUP(C4489,Categorisation_T!$D$1:$DH$4,4,FALSE)</f>
        <v>13.2</v>
      </c>
      <c r="F4489" t="str">
        <f t="shared" si="212"/>
        <v>13.2-Η8</v>
      </c>
      <c r="G4489" t="str">
        <f>VLOOKUP($B4489,Categorisation_T_Score!$B$1:$DH$51,$C4489+2,FALSE)</f>
        <v>P4</v>
      </c>
      <c r="H4489">
        <f>IFERROR(VLOOKUP(G4489,ScoreCards!$C$3:$F$6,4),0)</f>
        <v>0</v>
      </c>
    </row>
    <row r="4490" spans="2:8">
      <c r="B4490">
        <f t="shared" si="210"/>
        <v>45</v>
      </c>
      <c r="C4490">
        <f t="shared" si="211"/>
        <v>18</v>
      </c>
      <c r="D4490" t="str">
        <f>VLOOKUP(B4490,Categorisation_T!$B$4:$C$51,2,FALSE)</f>
        <v>Η8</v>
      </c>
      <c r="E4490">
        <f>HLOOKUP(C4490,Categorisation_T!$D$1:$DH$4,4,FALSE)</f>
        <v>13.3</v>
      </c>
      <c r="F4490" t="str">
        <f t="shared" si="212"/>
        <v>13.3-Η8</v>
      </c>
      <c r="G4490" t="str">
        <f>VLOOKUP($B4490,Categorisation_T_Score!$B$1:$DH$51,$C4490+2,FALSE)</f>
        <v>P4</v>
      </c>
      <c r="H4490">
        <f>IFERROR(VLOOKUP(G4490,ScoreCards!$C$3:$F$6,4),0)</f>
        <v>0</v>
      </c>
    </row>
    <row r="4491" spans="2:8">
      <c r="B4491">
        <f t="shared" si="210"/>
        <v>45</v>
      </c>
      <c r="C4491">
        <f t="shared" si="211"/>
        <v>19</v>
      </c>
      <c r="D4491" t="str">
        <f>VLOOKUP(B4491,Categorisation_T!$B$4:$C$51,2,FALSE)</f>
        <v>Η8</v>
      </c>
      <c r="E4491">
        <f>HLOOKUP(C4491,Categorisation_T!$D$1:$DH$4,4,FALSE)</f>
        <v>13.9</v>
      </c>
      <c r="F4491" t="str">
        <f t="shared" si="212"/>
        <v>13.9-Η8</v>
      </c>
      <c r="G4491" t="str">
        <f>VLOOKUP($B4491,Categorisation_T_Score!$B$1:$DH$51,$C4491+2,FALSE)</f>
        <v>P4</v>
      </c>
      <c r="H4491">
        <f>IFERROR(VLOOKUP(G4491,ScoreCards!$C$3:$F$6,4),0)</f>
        <v>0</v>
      </c>
    </row>
    <row r="4492" spans="2:8">
      <c r="B4492">
        <f t="shared" si="210"/>
        <v>45</v>
      </c>
      <c r="C4492">
        <f t="shared" si="211"/>
        <v>20</v>
      </c>
      <c r="D4492" t="str">
        <f>VLOOKUP(B4492,Categorisation_T!$B$4:$C$51,2,FALSE)</f>
        <v>Η8</v>
      </c>
      <c r="E4492">
        <f>HLOOKUP(C4492,Categorisation_T!$D$1:$DH$4,4,FALSE)</f>
        <v>14.1</v>
      </c>
      <c r="F4492" t="str">
        <f t="shared" si="212"/>
        <v>14.1-Η8</v>
      </c>
      <c r="G4492" t="str">
        <f>VLOOKUP($B4492,Categorisation_T_Score!$B$1:$DH$51,$C4492+2,FALSE)</f>
        <v>P4</v>
      </c>
      <c r="H4492">
        <f>IFERROR(VLOOKUP(G4492,ScoreCards!$C$3:$F$6,4),0)</f>
        <v>0</v>
      </c>
    </row>
    <row r="4493" spans="2:8">
      <c r="B4493">
        <f t="shared" si="210"/>
        <v>45</v>
      </c>
      <c r="C4493">
        <f t="shared" si="211"/>
        <v>21</v>
      </c>
      <c r="D4493" t="str">
        <f>VLOOKUP(B4493,Categorisation_T!$B$4:$C$51,2,FALSE)</f>
        <v>Η8</v>
      </c>
      <c r="E4493">
        <f>HLOOKUP(C4493,Categorisation_T!$D$1:$DH$4,4,FALSE)</f>
        <v>14.2</v>
      </c>
      <c r="F4493" t="str">
        <f t="shared" si="212"/>
        <v>14.2-Η8</v>
      </c>
      <c r="G4493" t="str">
        <f>VLOOKUP($B4493,Categorisation_T_Score!$B$1:$DH$51,$C4493+2,FALSE)</f>
        <v>P4</v>
      </c>
      <c r="H4493">
        <f>IFERROR(VLOOKUP(G4493,ScoreCards!$C$3:$F$6,4),0)</f>
        <v>0</v>
      </c>
    </row>
    <row r="4494" spans="2:8">
      <c r="B4494">
        <f t="shared" si="210"/>
        <v>45</v>
      </c>
      <c r="C4494">
        <f t="shared" si="211"/>
        <v>22</v>
      </c>
      <c r="D4494" t="str">
        <f>VLOOKUP(B4494,Categorisation_T!$B$4:$C$51,2,FALSE)</f>
        <v>Η8</v>
      </c>
      <c r="E4494">
        <f>HLOOKUP(C4494,Categorisation_T!$D$1:$DH$4,4,FALSE)</f>
        <v>14.3</v>
      </c>
      <c r="F4494" t="str">
        <f t="shared" si="212"/>
        <v>14.3-Η8</v>
      </c>
      <c r="G4494" t="str">
        <f>VLOOKUP($B4494,Categorisation_T_Score!$B$1:$DH$51,$C4494+2,FALSE)</f>
        <v>P4</v>
      </c>
      <c r="H4494">
        <f>IFERROR(VLOOKUP(G4494,ScoreCards!$C$3:$F$6,4),0)</f>
        <v>0</v>
      </c>
    </row>
    <row r="4495" spans="2:8">
      <c r="B4495">
        <f t="shared" si="210"/>
        <v>45</v>
      </c>
      <c r="C4495">
        <f t="shared" si="211"/>
        <v>23</v>
      </c>
      <c r="D4495" t="str">
        <f>VLOOKUP(B4495,Categorisation_T!$B$4:$C$51,2,FALSE)</f>
        <v>Η8</v>
      </c>
      <c r="E4495">
        <f>HLOOKUP(C4495,Categorisation_T!$D$1:$DH$4,4,FALSE)</f>
        <v>15.1</v>
      </c>
      <c r="F4495" t="str">
        <f t="shared" si="212"/>
        <v>15.1-Η8</v>
      </c>
      <c r="G4495" t="str">
        <f>VLOOKUP($B4495,Categorisation_T_Score!$B$1:$DH$51,$C4495+2,FALSE)</f>
        <v>P4</v>
      </c>
      <c r="H4495">
        <f>IFERROR(VLOOKUP(G4495,ScoreCards!$C$3:$F$6,4),0)</f>
        <v>0</v>
      </c>
    </row>
    <row r="4496" spans="2:8">
      <c r="B4496">
        <f t="shared" si="210"/>
        <v>45</v>
      </c>
      <c r="C4496">
        <f t="shared" si="211"/>
        <v>24</v>
      </c>
      <c r="D4496" t="str">
        <f>VLOOKUP(B4496,Categorisation_T!$B$4:$C$51,2,FALSE)</f>
        <v>Η8</v>
      </c>
      <c r="E4496">
        <f>HLOOKUP(C4496,Categorisation_T!$D$1:$DH$4,4,FALSE)</f>
        <v>15.2</v>
      </c>
      <c r="F4496" t="str">
        <f t="shared" si="212"/>
        <v>15.2-Η8</v>
      </c>
      <c r="G4496" t="str">
        <f>VLOOKUP($B4496,Categorisation_T_Score!$B$1:$DH$51,$C4496+2,FALSE)</f>
        <v>P4</v>
      </c>
      <c r="H4496">
        <f>IFERROR(VLOOKUP(G4496,ScoreCards!$C$3:$F$6,4),0)</f>
        <v>0</v>
      </c>
    </row>
    <row r="4497" spans="2:8">
      <c r="B4497">
        <f t="shared" si="210"/>
        <v>45</v>
      </c>
      <c r="C4497">
        <f t="shared" si="211"/>
        <v>25</v>
      </c>
      <c r="D4497" t="str">
        <f>VLOOKUP(B4497,Categorisation_T!$B$4:$C$51,2,FALSE)</f>
        <v>Η8</v>
      </c>
      <c r="E4497">
        <f>HLOOKUP(C4497,Categorisation_T!$D$1:$DH$4,4,FALSE)</f>
        <v>96.01</v>
      </c>
      <c r="F4497" t="str">
        <f t="shared" si="212"/>
        <v>96.01-Η8</v>
      </c>
      <c r="G4497">
        <f>VLOOKUP($B4497,Categorisation_T_Score!$B$1:$DH$51,$C4497+2,FALSE)</f>
        <v>0</v>
      </c>
      <c r="H4497">
        <f>IFERROR(VLOOKUP(G4497,ScoreCards!$C$3:$F$6,4),0)</f>
        <v>0</v>
      </c>
    </row>
    <row r="4498" spans="2:8">
      <c r="B4498">
        <f t="shared" si="210"/>
        <v>45</v>
      </c>
      <c r="C4498">
        <f t="shared" si="211"/>
        <v>26</v>
      </c>
      <c r="D4498" t="str">
        <f>VLOOKUP(B4498,Categorisation_T!$B$4:$C$51,2,FALSE)</f>
        <v>Η8</v>
      </c>
      <c r="E4498" t="str">
        <f>HLOOKUP(C4498,Categorisation_T!$D$1:$DH$4,4,FALSE)</f>
        <v>D</v>
      </c>
      <c r="F4498" t="str">
        <f t="shared" si="212"/>
        <v>D-Η8</v>
      </c>
      <c r="G4498" t="str">
        <f>VLOOKUP($B4498,Categorisation_T_Score!$B$1:$DH$51,$C4498+2,FALSE)</f>
        <v>P4</v>
      </c>
      <c r="H4498">
        <f>IFERROR(VLOOKUP(G4498,ScoreCards!$C$3:$F$6,4),0)</f>
        <v>0</v>
      </c>
    </row>
    <row r="4499" spans="2:8">
      <c r="B4499">
        <f t="shared" si="210"/>
        <v>45</v>
      </c>
      <c r="C4499">
        <f t="shared" si="211"/>
        <v>27</v>
      </c>
      <c r="D4499" t="str">
        <f>VLOOKUP(B4499,Categorisation_T!$B$4:$C$51,2,FALSE)</f>
        <v>Η8</v>
      </c>
      <c r="E4499">
        <f>HLOOKUP(C4499,Categorisation_T!$D$1:$DH$4,4,FALSE)</f>
        <v>16.100000000000001</v>
      </c>
      <c r="F4499" t="str">
        <f t="shared" si="212"/>
        <v>16.1-Η8</v>
      </c>
      <c r="G4499" t="str">
        <f>VLOOKUP($B4499,Categorisation_T_Score!$B$1:$DH$51,$C4499+2,FALSE)</f>
        <v>P4</v>
      </c>
      <c r="H4499">
        <f>IFERROR(VLOOKUP(G4499,ScoreCards!$C$3:$F$6,4),0)</f>
        <v>0</v>
      </c>
    </row>
    <row r="4500" spans="2:8">
      <c r="B4500">
        <f t="shared" si="210"/>
        <v>45</v>
      </c>
      <c r="C4500">
        <f t="shared" si="211"/>
        <v>28</v>
      </c>
      <c r="D4500" t="str">
        <f>VLOOKUP(B4500,Categorisation_T!$B$4:$C$51,2,FALSE)</f>
        <v>Η8</v>
      </c>
      <c r="E4500">
        <f>HLOOKUP(C4500,Categorisation_T!$D$1:$DH$4,4,FALSE)</f>
        <v>16.2</v>
      </c>
      <c r="F4500" t="str">
        <f t="shared" si="212"/>
        <v>16.2-Η8</v>
      </c>
      <c r="G4500" t="str">
        <f>VLOOKUP($B4500,Categorisation_T_Score!$B$1:$DH$51,$C4500+2,FALSE)</f>
        <v>P4</v>
      </c>
      <c r="H4500">
        <f>IFERROR(VLOOKUP(G4500,ScoreCards!$C$3:$F$6,4),0)</f>
        <v>0</v>
      </c>
    </row>
    <row r="4501" spans="2:8">
      <c r="B4501">
        <f t="shared" si="210"/>
        <v>45</v>
      </c>
      <c r="C4501">
        <f t="shared" si="211"/>
        <v>29</v>
      </c>
      <c r="D4501" t="str">
        <f>VLOOKUP(B4501,Categorisation_T!$B$4:$C$51,2,FALSE)</f>
        <v>Η8</v>
      </c>
      <c r="E4501">
        <f>HLOOKUP(C4501,Categorisation_T!$D$1:$DH$4,4,FALSE)</f>
        <v>17.100000000000001</v>
      </c>
      <c r="F4501" t="str">
        <f t="shared" si="212"/>
        <v>17.1-Η8</v>
      </c>
      <c r="G4501" t="str">
        <f>VLOOKUP($B4501,Categorisation_T_Score!$B$1:$DH$51,$C4501+2,FALSE)</f>
        <v>P4</v>
      </c>
      <c r="H4501">
        <f>IFERROR(VLOOKUP(G4501,ScoreCards!$C$3:$F$6,4),0)</f>
        <v>0</v>
      </c>
    </row>
    <row r="4502" spans="2:8">
      <c r="B4502">
        <f t="shared" si="210"/>
        <v>45</v>
      </c>
      <c r="C4502">
        <f t="shared" si="211"/>
        <v>30</v>
      </c>
      <c r="D4502" t="str">
        <f>VLOOKUP(B4502,Categorisation_T!$B$4:$C$51,2,FALSE)</f>
        <v>Η8</v>
      </c>
      <c r="E4502">
        <f>HLOOKUP(C4502,Categorisation_T!$D$1:$DH$4,4,FALSE)</f>
        <v>17.2</v>
      </c>
      <c r="F4502" t="str">
        <f t="shared" si="212"/>
        <v>17.2-Η8</v>
      </c>
      <c r="G4502" t="str">
        <f>VLOOKUP($B4502,Categorisation_T_Score!$B$1:$DH$51,$C4502+2,FALSE)</f>
        <v>P4</v>
      </c>
      <c r="H4502">
        <f>IFERROR(VLOOKUP(G4502,ScoreCards!$C$3:$F$6,4),0)</f>
        <v>0</v>
      </c>
    </row>
    <row r="4503" spans="2:8">
      <c r="B4503">
        <f t="shared" si="210"/>
        <v>45</v>
      </c>
      <c r="C4503">
        <f t="shared" si="211"/>
        <v>31</v>
      </c>
      <c r="D4503" t="str">
        <f>VLOOKUP(B4503,Categorisation_T!$B$4:$C$51,2,FALSE)</f>
        <v>Η8</v>
      </c>
      <c r="E4503">
        <f>HLOOKUP(C4503,Categorisation_T!$D$1:$DH$4,4,FALSE)</f>
        <v>18.100000000000001</v>
      </c>
      <c r="F4503" t="str">
        <f t="shared" si="212"/>
        <v>18.1-Η8</v>
      </c>
      <c r="G4503" t="str">
        <f>VLOOKUP($B4503,Categorisation_T_Score!$B$1:$DH$51,$C4503+2,FALSE)</f>
        <v>P4</v>
      </c>
      <c r="H4503">
        <f>IFERROR(VLOOKUP(G4503,ScoreCards!$C$3:$F$6,4),0)</f>
        <v>0</v>
      </c>
    </row>
    <row r="4504" spans="2:8">
      <c r="B4504">
        <f t="shared" si="210"/>
        <v>45</v>
      </c>
      <c r="C4504">
        <f t="shared" si="211"/>
        <v>32</v>
      </c>
      <c r="D4504" t="str">
        <f>VLOOKUP(B4504,Categorisation_T!$B$4:$C$51,2,FALSE)</f>
        <v>Η8</v>
      </c>
      <c r="E4504" t="str">
        <f>HLOOKUP(C4504,Categorisation_T!$D$1:$DH$4,4,FALSE)</f>
        <v>E</v>
      </c>
      <c r="F4504" t="str">
        <f t="shared" si="212"/>
        <v>E-Η8</v>
      </c>
      <c r="G4504" t="str">
        <f>VLOOKUP($B4504,Categorisation_T_Score!$B$1:$DH$51,$C4504+2,FALSE)</f>
        <v>P4</v>
      </c>
      <c r="H4504">
        <f>IFERROR(VLOOKUP(G4504,ScoreCards!$C$3:$F$6,4),0)</f>
        <v>0</v>
      </c>
    </row>
    <row r="4505" spans="2:8">
      <c r="B4505">
        <f t="shared" si="210"/>
        <v>45</v>
      </c>
      <c r="C4505">
        <f t="shared" si="211"/>
        <v>33</v>
      </c>
      <c r="D4505" t="str">
        <f>VLOOKUP(B4505,Categorisation_T!$B$4:$C$51,2,FALSE)</f>
        <v>Η8</v>
      </c>
      <c r="E4505">
        <f>HLOOKUP(C4505,Categorisation_T!$D$1:$DH$4,4,FALSE)</f>
        <v>19.100000000000001</v>
      </c>
      <c r="F4505" t="str">
        <f t="shared" si="212"/>
        <v>19.1-Η8</v>
      </c>
      <c r="G4505">
        <f>VLOOKUP($B4505,Categorisation_T_Score!$B$1:$DH$51,$C4505+2,FALSE)</f>
        <v>0</v>
      </c>
      <c r="H4505">
        <f>IFERROR(VLOOKUP(G4505,ScoreCards!$C$3:$F$6,4),0)</f>
        <v>0</v>
      </c>
    </row>
    <row r="4506" spans="2:8">
      <c r="B4506">
        <f t="shared" si="210"/>
        <v>45</v>
      </c>
      <c r="C4506">
        <f t="shared" si="211"/>
        <v>34</v>
      </c>
      <c r="D4506" t="str">
        <f>VLOOKUP(B4506,Categorisation_T!$B$4:$C$51,2,FALSE)</f>
        <v>Η8</v>
      </c>
      <c r="E4506">
        <f>HLOOKUP(C4506,Categorisation_T!$D$1:$DH$4,4,FALSE)</f>
        <v>20.100000000000001</v>
      </c>
      <c r="F4506" t="str">
        <f t="shared" si="212"/>
        <v>20.1-Η8</v>
      </c>
      <c r="G4506">
        <f>VLOOKUP($B4506,Categorisation_T_Score!$B$1:$DH$51,$C4506+2,FALSE)</f>
        <v>0</v>
      </c>
      <c r="H4506">
        <f>IFERROR(VLOOKUP(G4506,ScoreCards!$C$3:$F$6,4),0)</f>
        <v>0</v>
      </c>
    </row>
    <row r="4507" spans="2:8">
      <c r="B4507">
        <f t="shared" si="210"/>
        <v>45</v>
      </c>
      <c r="C4507">
        <f t="shared" si="211"/>
        <v>35</v>
      </c>
      <c r="D4507" t="str">
        <f>VLOOKUP(B4507,Categorisation_T!$B$4:$C$51,2,FALSE)</f>
        <v>Η8</v>
      </c>
      <c r="E4507">
        <f>HLOOKUP(C4507,Categorisation_T!$D$1:$DH$4,4,FALSE)</f>
        <v>20.2</v>
      </c>
      <c r="F4507" t="str">
        <f t="shared" si="212"/>
        <v>20.2-Η8</v>
      </c>
      <c r="G4507">
        <f>VLOOKUP($B4507,Categorisation_T_Score!$B$1:$DH$51,$C4507+2,FALSE)</f>
        <v>0</v>
      </c>
      <c r="H4507">
        <f>IFERROR(VLOOKUP(G4507,ScoreCards!$C$3:$F$6,4),0)</f>
        <v>0</v>
      </c>
    </row>
    <row r="4508" spans="2:8">
      <c r="B4508">
        <f t="shared" si="210"/>
        <v>45</v>
      </c>
      <c r="C4508">
        <f t="shared" si="211"/>
        <v>36</v>
      </c>
      <c r="D4508" t="str">
        <f>VLOOKUP(B4508,Categorisation_T!$B$4:$C$51,2,FALSE)</f>
        <v>Η8</v>
      </c>
      <c r="E4508">
        <f>HLOOKUP(C4508,Categorisation_T!$D$1:$DH$4,4,FALSE)</f>
        <v>20.3</v>
      </c>
      <c r="F4508" t="str">
        <f t="shared" si="212"/>
        <v>20.3-Η8</v>
      </c>
      <c r="G4508">
        <f>VLOOKUP($B4508,Categorisation_T_Score!$B$1:$DH$51,$C4508+2,FALSE)</f>
        <v>0</v>
      </c>
      <c r="H4508">
        <f>IFERROR(VLOOKUP(G4508,ScoreCards!$C$3:$F$6,4),0)</f>
        <v>0</v>
      </c>
    </row>
    <row r="4509" spans="2:8">
      <c r="B4509">
        <f t="shared" si="210"/>
        <v>45</v>
      </c>
      <c r="C4509">
        <f t="shared" si="211"/>
        <v>37</v>
      </c>
      <c r="D4509" t="str">
        <f>VLOOKUP(B4509,Categorisation_T!$B$4:$C$51,2,FALSE)</f>
        <v>Η8</v>
      </c>
      <c r="E4509">
        <f>HLOOKUP(C4509,Categorisation_T!$D$1:$DH$4,4,FALSE)</f>
        <v>20.399999999999999</v>
      </c>
      <c r="F4509" t="str">
        <f t="shared" si="212"/>
        <v>20.4-Η8</v>
      </c>
      <c r="G4509">
        <f>VLOOKUP($B4509,Categorisation_T_Score!$B$1:$DH$51,$C4509+2,FALSE)</f>
        <v>0</v>
      </c>
      <c r="H4509">
        <f>IFERROR(VLOOKUP(G4509,ScoreCards!$C$3:$F$6,4),0)</f>
        <v>0</v>
      </c>
    </row>
    <row r="4510" spans="2:8">
      <c r="B4510">
        <f t="shared" si="210"/>
        <v>45</v>
      </c>
      <c r="C4510">
        <f t="shared" si="211"/>
        <v>38</v>
      </c>
      <c r="D4510" t="str">
        <f>VLOOKUP(B4510,Categorisation_T!$B$4:$C$51,2,FALSE)</f>
        <v>Η8</v>
      </c>
      <c r="E4510">
        <f>HLOOKUP(C4510,Categorisation_T!$D$1:$DH$4,4,FALSE)</f>
        <v>20.5</v>
      </c>
      <c r="F4510" t="str">
        <f t="shared" si="212"/>
        <v>20.5-Η8</v>
      </c>
      <c r="G4510" t="str">
        <f>VLOOKUP($B4510,Categorisation_T_Score!$B$1:$DH$51,$C4510+2,FALSE)</f>
        <v>P4</v>
      </c>
      <c r="H4510">
        <f>IFERROR(VLOOKUP(G4510,ScoreCards!$C$3:$F$6,4),0)</f>
        <v>0</v>
      </c>
    </row>
    <row r="4511" spans="2:8">
      <c r="B4511">
        <f t="shared" si="210"/>
        <v>45</v>
      </c>
      <c r="C4511">
        <f t="shared" si="211"/>
        <v>39</v>
      </c>
      <c r="D4511" t="str">
        <f>VLOOKUP(B4511,Categorisation_T!$B$4:$C$51,2,FALSE)</f>
        <v>Η8</v>
      </c>
      <c r="E4511">
        <f>HLOOKUP(C4511,Categorisation_T!$D$1:$DH$4,4,FALSE)</f>
        <v>20.6</v>
      </c>
      <c r="F4511" t="str">
        <f t="shared" si="212"/>
        <v>20.6-Η8</v>
      </c>
      <c r="G4511" t="str">
        <f>VLOOKUP($B4511,Categorisation_T_Score!$B$1:$DH$51,$C4511+2,FALSE)</f>
        <v>P4</v>
      </c>
      <c r="H4511">
        <f>IFERROR(VLOOKUP(G4511,ScoreCards!$C$3:$F$6,4),0)</f>
        <v>0</v>
      </c>
    </row>
    <row r="4512" spans="2:8">
      <c r="B4512">
        <f t="shared" si="210"/>
        <v>45</v>
      </c>
      <c r="C4512">
        <f t="shared" si="211"/>
        <v>40</v>
      </c>
      <c r="D4512" t="str">
        <f>VLOOKUP(B4512,Categorisation_T!$B$4:$C$51,2,FALSE)</f>
        <v>Η8</v>
      </c>
      <c r="E4512">
        <f>HLOOKUP(C4512,Categorisation_T!$D$1:$DH$4,4,FALSE)</f>
        <v>21.1</v>
      </c>
      <c r="F4512" t="str">
        <f t="shared" si="212"/>
        <v>21.1-Η8</v>
      </c>
      <c r="G4512" t="str">
        <f>VLOOKUP($B4512,Categorisation_T_Score!$B$1:$DH$51,$C4512+2,FALSE)</f>
        <v>P4</v>
      </c>
      <c r="H4512">
        <f>IFERROR(VLOOKUP(G4512,ScoreCards!$C$3:$F$6,4),0)</f>
        <v>0</v>
      </c>
    </row>
    <row r="4513" spans="2:8">
      <c r="B4513">
        <f t="shared" si="210"/>
        <v>45</v>
      </c>
      <c r="C4513">
        <f t="shared" si="211"/>
        <v>41</v>
      </c>
      <c r="D4513" t="str">
        <f>VLOOKUP(B4513,Categorisation_T!$B$4:$C$51,2,FALSE)</f>
        <v>Η8</v>
      </c>
      <c r="E4513">
        <f>HLOOKUP(C4513,Categorisation_T!$D$1:$DH$4,4,FALSE)</f>
        <v>21.2</v>
      </c>
      <c r="F4513" t="str">
        <f t="shared" si="212"/>
        <v>21.2-Η8</v>
      </c>
      <c r="G4513" t="str">
        <f>VLOOKUP($B4513,Categorisation_T_Score!$B$1:$DH$51,$C4513+2,FALSE)</f>
        <v>P4</v>
      </c>
      <c r="H4513">
        <f>IFERROR(VLOOKUP(G4513,ScoreCards!$C$3:$F$6,4),0)</f>
        <v>0</v>
      </c>
    </row>
    <row r="4514" spans="2:8">
      <c r="B4514">
        <f t="shared" si="210"/>
        <v>45</v>
      </c>
      <c r="C4514">
        <f t="shared" si="211"/>
        <v>42</v>
      </c>
      <c r="D4514" t="str">
        <f>VLOOKUP(B4514,Categorisation_T!$B$4:$C$51,2,FALSE)</f>
        <v>Η8</v>
      </c>
      <c r="E4514">
        <f>HLOOKUP(C4514,Categorisation_T!$D$1:$DH$4,4,FALSE)</f>
        <v>22.1</v>
      </c>
      <c r="F4514" t="str">
        <f t="shared" si="212"/>
        <v>22.1-Η8</v>
      </c>
      <c r="G4514" t="str">
        <f>VLOOKUP($B4514,Categorisation_T_Score!$B$1:$DH$51,$C4514+2,FALSE)</f>
        <v>P4</v>
      </c>
      <c r="H4514">
        <f>IFERROR(VLOOKUP(G4514,ScoreCards!$C$3:$F$6,4),0)</f>
        <v>0</v>
      </c>
    </row>
    <row r="4515" spans="2:8">
      <c r="B4515">
        <f t="shared" si="210"/>
        <v>45</v>
      </c>
      <c r="C4515">
        <f t="shared" si="211"/>
        <v>43</v>
      </c>
      <c r="D4515" t="str">
        <f>VLOOKUP(B4515,Categorisation_T!$B$4:$C$51,2,FALSE)</f>
        <v>Η8</v>
      </c>
      <c r="E4515">
        <f>HLOOKUP(C4515,Categorisation_T!$D$1:$DH$4,4,FALSE)</f>
        <v>22.2</v>
      </c>
      <c r="F4515" t="str">
        <f t="shared" si="212"/>
        <v>22.2-Η8</v>
      </c>
      <c r="G4515">
        <f>VLOOKUP($B4515,Categorisation_T_Score!$B$1:$DH$51,$C4515+2,FALSE)</f>
        <v>0</v>
      </c>
      <c r="H4515">
        <f>IFERROR(VLOOKUP(G4515,ScoreCards!$C$3:$F$6,4),0)</f>
        <v>0</v>
      </c>
    </row>
    <row r="4516" spans="2:8">
      <c r="B4516">
        <f t="shared" si="210"/>
        <v>45</v>
      </c>
      <c r="C4516">
        <f t="shared" si="211"/>
        <v>44</v>
      </c>
      <c r="D4516" t="str">
        <f>VLOOKUP(B4516,Categorisation_T!$B$4:$C$51,2,FALSE)</f>
        <v>Η8</v>
      </c>
      <c r="E4516" t="str">
        <f>HLOOKUP(C4516,Categorisation_T!$D$1:$DH$4,4,FALSE)</f>
        <v>F</v>
      </c>
      <c r="F4516" t="str">
        <f t="shared" si="212"/>
        <v>F-Η8</v>
      </c>
      <c r="G4516">
        <f>VLOOKUP($B4516,Categorisation_T_Score!$B$1:$DH$51,$C4516+2,FALSE)</f>
        <v>0</v>
      </c>
      <c r="H4516">
        <f>IFERROR(VLOOKUP(G4516,ScoreCards!$C$3:$F$6,4),0)</f>
        <v>0</v>
      </c>
    </row>
    <row r="4517" spans="2:8">
      <c r="B4517">
        <f t="shared" si="210"/>
        <v>45</v>
      </c>
      <c r="C4517">
        <f t="shared" si="211"/>
        <v>45</v>
      </c>
      <c r="D4517" t="str">
        <f>VLOOKUP(B4517,Categorisation_T!$B$4:$C$51,2,FALSE)</f>
        <v>Η8</v>
      </c>
      <c r="E4517">
        <f>HLOOKUP(C4517,Categorisation_T!$D$1:$DH$4,4,FALSE)</f>
        <v>23.1</v>
      </c>
      <c r="F4517" t="str">
        <f t="shared" si="212"/>
        <v>23.1-Η8</v>
      </c>
      <c r="G4517">
        <f>VLOOKUP($B4517,Categorisation_T_Score!$B$1:$DH$51,$C4517+2,FALSE)</f>
        <v>0</v>
      </c>
      <c r="H4517">
        <f>IFERROR(VLOOKUP(G4517,ScoreCards!$C$3:$F$6,4),0)</f>
        <v>0</v>
      </c>
    </row>
    <row r="4518" spans="2:8">
      <c r="B4518">
        <f t="shared" si="210"/>
        <v>45</v>
      </c>
      <c r="C4518">
        <f t="shared" si="211"/>
        <v>46</v>
      </c>
      <c r="D4518" t="str">
        <f>VLOOKUP(B4518,Categorisation_T!$B$4:$C$51,2,FALSE)</f>
        <v>Η8</v>
      </c>
      <c r="E4518">
        <f>HLOOKUP(C4518,Categorisation_T!$D$1:$DH$4,4,FALSE)</f>
        <v>23.2</v>
      </c>
      <c r="F4518" t="str">
        <f t="shared" si="212"/>
        <v>23.2-Η8</v>
      </c>
      <c r="G4518">
        <f>VLOOKUP($B4518,Categorisation_T_Score!$B$1:$DH$51,$C4518+2,FALSE)</f>
        <v>0</v>
      </c>
      <c r="H4518">
        <f>IFERROR(VLOOKUP(G4518,ScoreCards!$C$3:$F$6,4),0)</f>
        <v>0</v>
      </c>
    </row>
    <row r="4519" spans="2:8">
      <c r="B4519">
        <f t="shared" si="210"/>
        <v>45</v>
      </c>
      <c r="C4519">
        <f t="shared" si="211"/>
        <v>47</v>
      </c>
      <c r="D4519" t="str">
        <f>VLOOKUP(B4519,Categorisation_T!$B$4:$C$51,2,FALSE)</f>
        <v>Η8</v>
      </c>
      <c r="E4519">
        <f>HLOOKUP(C4519,Categorisation_T!$D$1:$DH$4,4,FALSE)</f>
        <v>23.3</v>
      </c>
      <c r="F4519" t="str">
        <f t="shared" si="212"/>
        <v>23.3-Η8</v>
      </c>
      <c r="G4519">
        <f>VLOOKUP($B4519,Categorisation_T_Score!$B$1:$DH$51,$C4519+2,FALSE)</f>
        <v>0</v>
      </c>
      <c r="H4519">
        <f>IFERROR(VLOOKUP(G4519,ScoreCards!$C$3:$F$6,4),0)</f>
        <v>0</v>
      </c>
    </row>
    <row r="4520" spans="2:8">
      <c r="B4520">
        <f t="shared" si="210"/>
        <v>45</v>
      </c>
      <c r="C4520">
        <f t="shared" si="211"/>
        <v>48</v>
      </c>
      <c r="D4520" t="str">
        <f>VLOOKUP(B4520,Categorisation_T!$B$4:$C$51,2,FALSE)</f>
        <v>Η8</v>
      </c>
      <c r="E4520">
        <f>HLOOKUP(C4520,Categorisation_T!$D$1:$DH$4,4,FALSE)</f>
        <v>23.4</v>
      </c>
      <c r="F4520" t="str">
        <f t="shared" si="212"/>
        <v>23.4-Η8</v>
      </c>
      <c r="G4520">
        <f>VLOOKUP($B4520,Categorisation_T_Score!$B$1:$DH$51,$C4520+2,FALSE)</f>
        <v>0</v>
      </c>
      <c r="H4520">
        <f>IFERROR(VLOOKUP(G4520,ScoreCards!$C$3:$F$6,4),0)</f>
        <v>0</v>
      </c>
    </row>
    <row r="4521" spans="2:8">
      <c r="B4521">
        <f t="shared" si="210"/>
        <v>45</v>
      </c>
      <c r="C4521">
        <f t="shared" si="211"/>
        <v>49</v>
      </c>
      <c r="D4521" t="str">
        <f>VLOOKUP(B4521,Categorisation_T!$B$4:$C$51,2,FALSE)</f>
        <v>Η8</v>
      </c>
      <c r="E4521">
        <f>HLOOKUP(C4521,Categorisation_T!$D$1:$DH$4,4,FALSE)</f>
        <v>23.5</v>
      </c>
      <c r="F4521" t="str">
        <f t="shared" si="212"/>
        <v>23.5-Η8</v>
      </c>
      <c r="G4521">
        <f>VLOOKUP($B4521,Categorisation_T_Score!$B$1:$DH$51,$C4521+2,FALSE)</f>
        <v>0</v>
      </c>
      <c r="H4521">
        <f>IFERROR(VLOOKUP(G4521,ScoreCards!$C$3:$F$6,4),0)</f>
        <v>0</v>
      </c>
    </row>
    <row r="4522" spans="2:8">
      <c r="B4522">
        <f t="shared" si="210"/>
        <v>45</v>
      </c>
      <c r="C4522">
        <f t="shared" si="211"/>
        <v>50</v>
      </c>
      <c r="D4522" t="str">
        <f>VLOOKUP(B4522,Categorisation_T!$B$4:$C$51,2,FALSE)</f>
        <v>Η8</v>
      </c>
      <c r="E4522">
        <f>HLOOKUP(C4522,Categorisation_T!$D$1:$DH$4,4,FALSE)</f>
        <v>23.6</v>
      </c>
      <c r="F4522" t="str">
        <f t="shared" si="212"/>
        <v>23.6-Η8</v>
      </c>
      <c r="G4522">
        <f>VLOOKUP($B4522,Categorisation_T_Score!$B$1:$DH$51,$C4522+2,FALSE)</f>
        <v>0</v>
      </c>
      <c r="H4522">
        <f>IFERROR(VLOOKUP(G4522,ScoreCards!$C$3:$F$6,4),0)</f>
        <v>0</v>
      </c>
    </row>
    <row r="4523" spans="2:8">
      <c r="B4523">
        <f t="shared" si="210"/>
        <v>45</v>
      </c>
      <c r="C4523">
        <f t="shared" si="211"/>
        <v>51</v>
      </c>
      <c r="D4523" t="str">
        <f>VLOOKUP(B4523,Categorisation_T!$B$4:$C$51,2,FALSE)</f>
        <v>Η8</v>
      </c>
      <c r="E4523">
        <f>HLOOKUP(C4523,Categorisation_T!$D$1:$DH$4,4,FALSE)</f>
        <v>23.7</v>
      </c>
      <c r="F4523" t="str">
        <f t="shared" si="212"/>
        <v>23.7-Η8</v>
      </c>
      <c r="G4523">
        <f>VLOOKUP($B4523,Categorisation_T_Score!$B$1:$DH$51,$C4523+2,FALSE)</f>
        <v>0</v>
      </c>
      <c r="H4523">
        <f>IFERROR(VLOOKUP(G4523,ScoreCards!$C$3:$F$6,4),0)</f>
        <v>0</v>
      </c>
    </row>
    <row r="4524" spans="2:8">
      <c r="B4524">
        <f t="shared" si="210"/>
        <v>45</v>
      </c>
      <c r="C4524">
        <f t="shared" si="211"/>
        <v>52</v>
      </c>
      <c r="D4524" t="str">
        <f>VLOOKUP(B4524,Categorisation_T!$B$4:$C$51,2,FALSE)</f>
        <v>Η8</v>
      </c>
      <c r="E4524">
        <f>HLOOKUP(C4524,Categorisation_T!$D$1:$DH$4,4,FALSE)</f>
        <v>38</v>
      </c>
      <c r="F4524" t="str">
        <f t="shared" si="212"/>
        <v>38-Η8</v>
      </c>
      <c r="G4524">
        <f>VLOOKUP($B4524,Categorisation_T_Score!$B$1:$DH$51,$C4524+2,FALSE)</f>
        <v>0</v>
      </c>
      <c r="H4524">
        <f>IFERROR(VLOOKUP(G4524,ScoreCards!$C$3:$F$6,4),0)</f>
        <v>0</v>
      </c>
    </row>
    <row r="4525" spans="2:8">
      <c r="B4525">
        <f t="shared" si="210"/>
        <v>45</v>
      </c>
      <c r="C4525">
        <f t="shared" si="211"/>
        <v>53</v>
      </c>
      <c r="D4525" t="str">
        <f>VLOOKUP(B4525,Categorisation_T!$B$4:$C$51,2,FALSE)</f>
        <v>Η8</v>
      </c>
      <c r="E4525">
        <f>HLOOKUP(C4525,Categorisation_T!$D$1:$DH$4,4,FALSE)</f>
        <v>39</v>
      </c>
      <c r="F4525" t="str">
        <f t="shared" si="212"/>
        <v>39-Η8</v>
      </c>
      <c r="G4525">
        <f>VLOOKUP($B4525,Categorisation_T_Score!$B$1:$DH$51,$C4525+2,FALSE)</f>
        <v>0</v>
      </c>
      <c r="H4525">
        <f>IFERROR(VLOOKUP(G4525,ScoreCards!$C$3:$F$6,4),0)</f>
        <v>0</v>
      </c>
    </row>
    <row r="4526" spans="2:8">
      <c r="B4526">
        <f t="shared" si="210"/>
        <v>45</v>
      </c>
      <c r="C4526">
        <f t="shared" si="211"/>
        <v>54</v>
      </c>
      <c r="D4526" t="str">
        <f>VLOOKUP(B4526,Categorisation_T!$B$4:$C$51,2,FALSE)</f>
        <v>Η8</v>
      </c>
      <c r="E4526" t="str">
        <f>HLOOKUP(C4526,Categorisation_T!$D$1:$DH$4,4,FALSE)</f>
        <v>G</v>
      </c>
      <c r="F4526" t="str">
        <f t="shared" si="212"/>
        <v>G-Η8</v>
      </c>
      <c r="G4526">
        <f>VLOOKUP($B4526,Categorisation_T_Score!$B$1:$DH$51,$C4526+2,FALSE)</f>
        <v>0</v>
      </c>
      <c r="H4526">
        <f>IFERROR(VLOOKUP(G4526,ScoreCards!$C$3:$F$6,4),0)</f>
        <v>0</v>
      </c>
    </row>
    <row r="4527" spans="2:8">
      <c r="B4527">
        <f t="shared" si="210"/>
        <v>45</v>
      </c>
      <c r="C4527">
        <f t="shared" si="211"/>
        <v>55</v>
      </c>
      <c r="D4527" t="str">
        <f>VLOOKUP(B4527,Categorisation_T!$B$4:$C$51,2,FALSE)</f>
        <v>Η8</v>
      </c>
      <c r="E4527">
        <f>HLOOKUP(C4527,Categorisation_T!$D$1:$DH$4,4,FALSE)</f>
        <v>24.1</v>
      </c>
      <c r="F4527" t="str">
        <f t="shared" si="212"/>
        <v>24.1-Η8</v>
      </c>
      <c r="G4527">
        <f>VLOOKUP($B4527,Categorisation_T_Score!$B$1:$DH$51,$C4527+2,FALSE)</f>
        <v>0</v>
      </c>
      <c r="H4527">
        <f>IFERROR(VLOOKUP(G4527,ScoreCards!$C$3:$F$6,4),0)</f>
        <v>0</v>
      </c>
    </row>
    <row r="4528" spans="2:8">
      <c r="B4528">
        <f t="shared" si="210"/>
        <v>45</v>
      </c>
      <c r="C4528">
        <f t="shared" si="211"/>
        <v>56</v>
      </c>
      <c r="D4528" t="str">
        <f>VLOOKUP(B4528,Categorisation_T!$B$4:$C$51,2,FALSE)</f>
        <v>Η8</v>
      </c>
      <c r="E4528">
        <f>HLOOKUP(C4528,Categorisation_T!$D$1:$DH$4,4,FALSE)</f>
        <v>24.2</v>
      </c>
      <c r="F4528" t="str">
        <f t="shared" si="212"/>
        <v>24.2-Η8</v>
      </c>
      <c r="G4528">
        <f>VLOOKUP($B4528,Categorisation_T_Score!$B$1:$DH$51,$C4528+2,FALSE)</f>
        <v>0</v>
      </c>
      <c r="H4528">
        <f>IFERROR(VLOOKUP(G4528,ScoreCards!$C$3:$F$6,4),0)</f>
        <v>0</v>
      </c>
    </row>
    <row r="4529" spans="2:8">
      <c r="B4529">
        <f t="shared" si="210"/>
        <v>45</v>
      </c>
      <c r="C4529">
        <f t="shared" si="211"/>
        <v>57</v>
      </c>
      <c r="D4529" t="str">
        <f>VLOOKUP(B4529,Categorisation_T!$B$4:$C$51,2,FALSE)</f>
        <v>Η8</v>
      </c>
      <c r="E4529">
        <f>HLOOKUP(C4529,Categorisation_T!$D$1:$DH$4,4,FALSE)</f>
        <v>24.3</v>
      </c>
      <c r="F4529" t="str">
        <f t="shared" si="212"/>
        <v>24.3-Η8</v>
      </c>
      <c r="G4529">
        <f>VLOOKUP($B4529,Categorisation_T_Score!$B$1:$DH$51,$C4529+2,FALSE)</f>
        <v>0</v>
      </c>
      <c r="H4529">
        <f>IFERROR(VLOOKUP(G4529,ScoreCards!$C$3:$F$6,4),0)</f>
        <v>0</v>
      </c>
    </row>
    <row r="4530" spans="2:8">
      <c r="B4530">
        <f t="shared" ref="B4530:B4593" si="213">B4421+1</f>
        <v>45</v>
      </c>
      <c r="C4530">
        <f t="shared" ref="C4530:C4593" si="214">C4421</f>
        <v>58</v>
      </c>
      <c r="D4530" t="str">
        <f>VLOOKUP(B4530,Categorisation_T!$B$4:$C$51,2,FALSE)</f>
        <v>Η8</v>
      </c>
      <c r="E4530">
        <f>HLOOKUP(C4530,Categorisation_T!$D$1:$DH$4,4,FALSE)</f>
        <v>24.4</v>
      </c>
      <c r="F4530" t="str">
        <f t="shared" si="212"/>
        <v>24.4-Η8</v>
      </c>
      <c r="G4530">
        <f>VLOOKUP($B4530,Categorisation_T_Score!$B$1:$DH$51,$C4530+2,FALSE)</f>
        <v>0</v>
      </c>
      <c r="H4530">
        <f>IFERROR(VLOOKUP(G4530,ScoreCards!$C$3:$F$6,4),0)</f>
        <v>0</v>
      </c>
    </row>
    <row r="4531" spans="2:8">
      <c r="B4531">
        <f t="shared" si="213"/>
        <v>45</v>
      </c>
      <c r="C4531">
        <f t="shared" si="214"/>
        <v>59</v>
      </c>
      <c r="D4531" t="str">
        <f>VLOOKUP(B4531,Categorisation_T!$B$4:$C$51,2,FALSE)</f>
        <v>Η8</v>
      </c>
      <c r="E4531">
        <f>HLOOKUP(C4531,Categorisation_T!$D$1:$DH$4,4,FALSE)</f>
        <v>24.5</v>
      </c>
      <c r="F4531" t="str">
        <f t="shared" si="212"/>
        <v>24.5-Η8</v>
      </c>
      <c r="G4531">
        <f>VLOOKUP($B4531,Categorisation_T_Score!$B$1:$DH$51,$C4531+2,FALSE)</f>
        <v>0</v>
      </c>
      <c r="H4531">
        <f>IFERROR(VLOOKUP(G4531,ScoreCards!$C$3:$F$6,4),0)</f>
        <v>0</v>
      </c>
    </row>
    <row r="4532" spans="2:8">
      <c r="B4532">
        <f t="shared" si="213"/>
        <v>45</v>
      </c>
      <c r="C4532">
        <f t="shared" si="214"/>
        <v>60</v>
      </c>
      <c r="D4532" t="str">
        <f>VLOOKUP(B4532,Categorisation_T!$B$4:$C$51,2,FALSE)</f>
        <v>Η8</v>
      </c>
      <c r="E4532">
        <f>HLOOKUP(C4532,Categorisation_T!$D$1:$DH$4,4,FALSE)</f>
        <v>25.1</v>
      </c>
      <c r="F4532" t="str">
        <f t="shared" si="212"/>
        <v>25.1-Η8</v>
      </c>
      <c r="G4532">
        <f>VLOOKUP($B4532,Categorisation_T_Score!$B$1:$DH$51,$C4532+2,FALSE)</f>
        <v>0</v>
      </c>
      <c r="H4532">
        <f>IFERROR(VLOOKUP(G4532,ScoreCards!$C$3:$F$6,4),0)</f>
        <v>0</v>
      </c>
    </row>
    <row r="4533" spans="2:8">
      <c r="B4533">
        <f t="shared" si="213"/>
        <v>45</v>
      </c>
      <c r="C4533">
        <f t="shared" si="214"/>
        <v>61</v>
      </c>
      <c r="D4533" t="str">
        <f>VLOOKUP(B4533,Categorisation_T!$B$4:$C$51,2,FALSE)</f>
        <v>Η8</v>
      </c>
      <c r="E4533">
        <f>HLOOKUP(C4533,Categorisation_T!$D$1:$DH$4,4,FALSE)</f>
        <v>25.2</v>
      </c>
      <c r="F4533" t="str">
        <f t="shared" si="212"/>
        <v>25.2-Η8</v>
      </c>
      <c r="G4533">
        <f>VLOOKUP($B4533,Categorisation_T_Score!$B$1:$DH$51,$C4533+2,FALSE)</f>
        <v>0</v>
      </c>
      <c r="H4533">
        <f>IFERROR(VLOOKUP(G4533,ScoreCards!$C$3:$F$6,4),0)</f>
        <v>0</v>
      </c>
    </row>
    <row r="4534" spans="2:8">
      <c r="B4534">
        <f t="shared" si="213"/>
        <v>45</v>
      </c>
      <c r="C4534">
        <f t="shared" si="214"/>
        <v>62</v>
      </c>
      <c r="D4534" t="str">
        <f>VLOOKUP(B4534,Categorisation_T!$B$4:$C$51,2,FALSE)</f>
        <v>Η8</v>
      </c>
      <c r="E4534">
        <f>HLOOKUP(C4534,Categorisation_T!$D$1:$DH$4,4,FALSE)</f>
        <v>25.3</v>
      </c>
      <c r="F4534" t="str">
        <f t="shared" si="212"/>
        <v>25.3-Η8</v>
      </c>
      <c r="G4534">
        <f>VLOOKUP($B4534,Categorisation_T_Score!$B$1:$DH$51,$C4534+2,FALSE)</f>
        <v>0</v>
      </c>
      <c r="H4534">
        <f>IFERROR(VLOOKUP(G4534,ScoreCards!$C$3:$F$6,4),0)</f>
        <v>0</v>
      </c>
    </row>
    <row r="4535" spans="2:8">
      <c r="B4535">
        <f t="shared" si="213"/>
        <v>45</v>
      </c>
      <c r="C4535">
        <f t="shared" si="214"/>
        <v>63</v>
      </c>
      <c r="D4535" t="str">
        <f>VLOOKUP(B4535,Categorisation_T!$B$4:$C$51,2,FALSE)</f>
        <v>Η8</v>
      </c>
      <c r="E4535">
        <f>HLOOKUP(C4535,Categorisation_T!$D$1:$DH$4,4,FALSE)</f>
        <v>25.4</v>
      </c>
      <c r="F4535" t="str">
        <f t="shared" si="212"/>
        <v>25.4-Η8</v>
      </c>
      <c r="G4535">
        <f>VLOOKUP($B4535,Categorisation_T_Score!$B$1:$DH$51,$C4535+2,FALSE)</f>
        <v>0</v>
      </c>
      <c r="H4535">
        <f>IFERROR(VLOOKUP(G4535,ScoreCards!$C$3:$F$6,4),0)</f>
        <v>0</v>
      </c>
    </row>
    <row r="4536" spans="2:8">
      <c r="B4536">
        <f t="shared" si="213"/>
        <v>45</v>
      </c>
      <c r="C4536">
        <f t="shared" si="214"/>
        <v>64</v>
      </c>
      <c r="D4536" t="str">
        <f>VLOOKUP(B4536,Categorisation_T!$B$4:$C$51,2,FALSE)</f>
        <v>Η8</v>
      </c>
      <c r="E4536">
        <f>HLOOKUP(C4536,Categorisation_T!$D$1:$DH$4,4,FALSE)</f>
        <v>25.5</v>
      </c>
      <c r="F4536" t="str">
        <f t="shared" si="212"/>
        <v>25.5-Η8</v>
      </c>
      <c r="G4536">
        <f>VLOOKUP($B4536,Categorisation_T_Score!$B$1:$DH$51,$C4536+2,FALSE)</f>
        <v>0</v>
      </c>
      <c r="H4536">
        <f>IFERROR(VLOOKUP(G4536,ScoreCards!$C$3:$F$6,4),0)</f>
        <v>0</v>
      </c>
    </row>
    <row r="4537" spans="2:8">
      <c r="B4537">
        <f t="shared" si="213"/>
        <v>45</v>
      </c>
      <c r="C4537">
        <f t="shared" si="214"/>
        <v>65</v>
      </c>
      <c r="D4537" t="str">
        <f>VLOOKUP(B4537,Categorisation_T!$B$4:$C$51,2,FALSE)</f>
        <v>Η8</v>
      </c>
      <c r="E4537">
        <f>HLOOKUP(C4537,Categorisation_T!$D$1:$DH$4,4,FALSE)</f>
        <v>25.6</v>
      </c>
      <c r="F4537" t="str">
        <f t="shared" si="212"/>
        <v>25.6-Η8</v>
      </c>
      <c r="G4537">
        <f>VLOOKUP($B4537,Categorisation_T_Score!$B$1:$DH$51,$C4537+2,FALSE)</f>
        <v>0</v>
      </c>
      <c r="H4537">
        <f>IFERROR(VLOOKUP(G4537,ScoreCards!$C$3:$F$6,4),0)</f>
        <v>0</v>
      </c>
    </row>
    <row r="4538" spans="2:8">
      <c r="B4538">
        <f t="shared" si="213"/>
        <v>45</v>
      </c>
      <c r="C4538">
        <f t="shared" si="214"/>
        <v>66</v>
      </c>
      <c r="D4538" t="str">
        <f>VLOOKUP(B4538,Categorisation_T!$B$4:$C$51,2,FALSE)</f>
        <v>Η8</v>
      </c>
      <c r="E4538">
        <f>HLOOKUP(C4538,Categorisation_T!$D$1:$DH$4,4,FALSE)</f>
        <v>25.7</v>
      </c>
      <c r="F4538" t="str">
        <f t="shared" si="212"/>
        <v>25.7-Η8</v>
      </c>
      <c r="G4538">
        <f>VLOOKUP($B4538,Categorisation_T_Score!$B$1:$DH$51,$C4538+2,FALSE)</f>
        <v>0</v>
      </c>
      <c r="H4538">
        <f>IFERROR(VLOOKUP(G4538,ScoreCards!$C$3:$F$6,4),0)</f>
        <v>0</v>
      </c>
    </row>
    <row r="4539" spans="2:8">
      <c r="B4539">
        <f t="shared" si="213"/>
        <v>45</v>
      </c>
      <c r="C4539">
        <f t="shared" si="214"/>
        <v>67</v>
      </c>
      <c r="D4539" t="str">
        <f>VLOOKUP(B4539,Categorisation_T!$B$4:$C$51,2,FALSE)</f>
        <v>Η8</v>
      </c>
      <c r="E4539">
        <f>HLOOKUP(C4539,Categorisation_T!$D$1:$DH$4,4,FALSE)</f>
        <v>25.9</v>
      </c>
      <c r="F4539" t="str">
        <f t="shared" si="212"/>
        <v>25.9-Η8</v>
      </c>
      <c r="G4539">
        <f>VLOOKUP($B4539,Categorisation_T_Score!$B$1:$DH$51,$C4539+2,FALSE)</f>
        <v>0</v>
      </c>
      <c r="H4539">
        <f>IFERROR(VLOOKUP(G4539,ScoreCards!$C$3:$F$6,4),0)</f>
        <v>0</v>
      </c>
    </row>
    <row r="4540" spans="2:8">
      <c r="B4540">
        <f t="shared" si="213"/>
        <v>45</v>
      </c>
      <c r="C4540">
        <f t="shared" si="214"/>
        <v>68</v>
      </c>
      <c r="D4540" t="str">
        <f>VLOOKUP(B4540,Categorisation_T!$B$4:$C$51,2,FALSE)</f>
        <v>Η8</v>
      </c>
      <c r="E4540" t="str">
        <f>HLOOKUP(C4540,Categorisation_T!$D$1:$DH$4,4,FALSE)</f>
        <v>H</v>
      </c>
      <c r="F4540" t="str">
        <f t="shared" si="212"/>
        <v>H-Η8</v>
      </c>
      <c r="G4540">
        <f>VLOOKUP($B4540,Categorisation_T_Score!$B$1:$DH$51,$C4540+2,FALSE)</f>
        <v>0</v>
      </c>
      <c r="H4540">
        <f>IFERROR(VLOOKUP(G4540,ScoreCards!$C$3:$F$6,4),0)</f>
        <v>0</v>
      </c>
    </row>
    <row r="4541" spans="2:8">
      <c r="B4541">
        <f t="shared" si="213"/>
        <v>45</v>
      </c>
      <c r="C4541">
        <f t="shared" si="214"/>
        <v>69</v>
      </c>
      <c r="D4541" t="str">
        <f>VLOOKUP(B4541,Categorisation_T!$B$4:$C$51,2,FALSE)</f>
        <v>Η8</v>
      </c>
      <c r="E4541">
        <f>HLOOKUP(C4541,Categorisation_T!$D$1:$DH$4,4,FALSE)</f>
        <v>26.1</v>
      </c>
      <c r="F4541" t="str">
        <f t="shared" si="212"/>
        <v>26.1-Η8</v>
      </c>
      <c r="G4541">
        <f>VLOOKUP($B4541,Categorisation_T_Score!$B$1:$DH$51,$C4541+2,FALSE)</f>
        <v>0</v>
      </c>
      <c r="H4541">
        <f>IFERROR(VLOOKUP(G4541,ScoreCards!$C$3:$F$6,4),0)</f>
        <v>0</v>
      </c>
    </row>
    <row r="4542" spans="2:8">
      <c r="B4542">
        <f t="shared" si="213"/>
        <v>45</v>
      </c>
      <c r="C4542">
        <f t="shared" si="214"/>
        <v>70</v>
      </c>
      <c r="D4542" t="str">
        <f>VLOOKUP(B4542,Categorisation_T!$B$4:$C$51,2,FALSE)</f>
        <v>Η8</v>
      </c>
      <c r="E4542">
        <f>HLOOKUP(C4542,Categorisation_T!$D$1:$DH$4,4,FALSE)</f>
        <v>26.2</v>
      </c>
      <c r="F4542" t="str">
        <f t="shared" si="212"/>
        <v>26.2-Η8</v>
      </c>
      <c r="G4542">
        <f>VLOOKUP($B4542,Categorisation_T_Score!$B$1:$DH$51,$C4542+2,FALSE)</f>
        <v>0</v>
      </c>
      <c r="H4542">
        <f>IFERROR(VLOOKUP(G4542,ScoreCards!$C$3:$F$6,4),0)</f>
        <v>0</v>
      </c>
    </row>
    <row r="4543" spans="2:8">
      <c r="B4543">
        <f t="shared" si="213"/>
        <v>45</v>
      </c>
      <c r="C4543">
        <f t="shared" si="214"/>
        <v>71</v>
      </c>
      <c r="D4543" t="str">
        <f>VLOOKUP(B4543,Categorisation_T!$B$4:$C$51,2,FALSE)</f>
        <v>Η8</v>
      </c>
      <c r="E4543">
        <f>HLOOKUP(C4543,Categorisation_T!$D$1:$DH$4,4,FALSE)</f>
        <v>26.3</v>
      </c>
      <c r="F4543" t="str">
        <f t="shared" si="212"/>
        <v>26.3-Η8</v>
      </c>
      <c r="G4543">
        <f>VLOOKUP($B4543,Categorisation_T_Score!$B$1:$DH$51,$C4543+2,FALSE)</f>
        <v>0</v>
      </c>
      <c r="H4543">
        <f>IFERROR(VLOOKUP(G4543,ScoreCards!$C$3:$F$6,4),0)</f>
        <v>0</v>
      </c>
    </row>
    <row r="4544" spans="2:8">
      <c r="B4544">
        <f t="shared" si="213"/>
        <v>45</v>
      </c>
      <c r="C4544">
        <f t="shared" si="214"/>
        <v>72</v>
      </c>
      <c r="D4544" t="str">
        <f>VLOOKUP(B4544,Categorisation_T!$B$4:$C$51,2,FALSE)</f>
        <v>Η8</v>
      </c>
      <c r="E4544">
        <f>HLOOKUP(C4544,Categorisation_T!$D$1:$DH$4,4,FALSE)</f>
        <v>26.4</v>
      </c>
      <c r="F4544" t="str">
        <f t="shared" si="212"/>
        <v>26.4-Η8</v>
      </c>
      <c r="G4544">
        <f>VLOOKUP($B4544,Categorisation_T_Score!$B$1:$DH$51,$C4544+2,FALSE)</f>
        <v>0</v>
      </c>
      <c r="H4544">
        <f>IFERROR(VLOOKUP(G4544,ScoreCards!$C$3:$F$6,4),0)</f>
        <v>0</v>
      </c>
    </row>
    <row r="4545" spans="2:8">
      <c r="B4545">
        <f t="shared" si="213"/>
        <v>45</v>
      </c>
      <c r="C4545">
        <f t="shared" si="214"/>
        <v>73</v>
      </c>
      <c r="D4545" t="str">
        <f>VLOOKUP(B4545,Categorisation_T!$B$4:$C$51,2,FALSE)</f>
        <v>Η8</v>
      </c>
      <c r="E4545">
        <f>HLOOKUP(C4545,Categorisation_T!$D$1:$DH$4,4,FALSE)</f>
        <v>26.5</v>
      </c>
      <c r="F4545" t="str">
        <f t="shared" si="212"/>
        <v>26.5-Η8</v>
      </c>
      <c r="G4545">
        <f>VLOOKUP($B4545,Categorisation_T_Score!$B$1:$DH$51,$C4545+2,FALSE)</f>
        <v>0</v>
      </c>
      <c r="H4545">
        <f>IFERROR(VLOOKUP(G4545,ScoreCards!$C$3:$F$6,4),0)</f>
        <v>0</v>
      </c>
    </row>
    <row r="4546" spans="2:8">
      <c r="B4546">
        <f t="shared" si="213"/>
        <v>45</v>
      </c>
      <c r="C4546">
        <f t="shared" si="214"/>
        <v>74</v>
      </c>
      <c r="D4546" t="str">
        <f>VLOOKUP(B4546,Categorisation_T!$B$4:$C$51,2,FALSE)</f>
        <v>Η8</v>
      </c>
      <c r="E4546">
        <f>HLOOKUP(C4546,Categorisation_T!$D$1:$DH$4,4,FALSE)</f>
        <v>26.6</v>
      </c>
      <c r="F4546" t="str">
        <f t="shared" si="212"/>
        <v>26.6-Η8</v>
      </c>
      <c r="G4546">
        <f>VLOOKUP($B4546,Categorisation_T_Score!$B$1:$DH$51,$C4546+2,FALSE)</f>
        <v>0</v>
      </c>
      <c r="H4546">
        <f>IFERROR(VLOOKUP(G4546,ScoreCards!$C$3:$F$6,4),0)</f>
        <v>0</v>
      </c>
    </row>
    <row r="4547" spans="2:8">
      <c r="B4547">
        <f t="shared" si="213"/>
        <v>45</v>
      </c>
      <c r="C4547">
        <f t="shared" si="214"/>
        <v>75</v>
      </c>
      <c r="D4547" t="str">
        <f>VLOOKUP(B4547,Categorisation_T!$B$4:$C$51,2,FALSE)</f>
        <v>Η8</v>
      </c>
      <c r="E4547">
        <f>HLOOKUP(C4547,Categorisation_T!$D$1:$DH$4,4,FALSE)</f>
        <v>26.7</v>
      </c>
      <c r="F4547" t="str">
        <f t="shared" si="212"/>
        <v>26.7-Η8</v>
      </c>
      <c r="G4547">
        <f>VLOOKUP($B4547,Categorisation_T_Score!$B$1:$DH$51,$C4547+2,FALSE)</f>
        <v>0</v>
      </c>
      <c r="H4547">
        <f>IFERROR(VLOOKUP(G4547,ScoreCards!$C$3:$F$6,4),0)</f>
        <v>0</v>
      </c>
    </row>
    <row r="4548" spans="2:8">
      <c r="B4548">
        <f t="shared" si="213"/>
        <v>45</v>
      </c>
      <c r="C4548">
        <f t="shared" si="214"/>
        <v>76</v>
      </c>
      <c r="D4548" t="str">
        <f>VLOOKUP(B4548,Categorisation_T!$B$4:$C$51,2,FALSE)</f>
        <v>Η8</v>
      </c>
      <c r="E4548">
        <f>HLOOKUP(C4548,Categorisation_T!$D$1:$DH$4,4,FALSE)</f>
        <v>26.8</v>
      </c>
      <c r="F4548" t="str">
        <f t="shared" si="212"/>
        <v>26.8-Η8</v>
      </c>
      <c r="G4548">
        <f>VLOOKUP($B4548,Categorisation_T_Score!$B$1:$DH$51,$C4548+2,FALSE)</f>
        <v>0</v>
      </c>
      <c r="H4548">
        <f>IFERROR(VLOOKUP(G4548,ScoreCards!$C$3:$F$6,4),0)</f>
        <v>0</v>
      </c>
    </row>
    <row r="4549" spans="2:8">
      <c r="B4549">
        <f t="shared" si="213"/>
        <v>45</v>
      </c>
      <c r="C4549">
        <f t="shared" si="214"/>
        <v>77</v>
      </c>
      <c r="D4549" t="str">
        <f>VLOOKUP(B4549,Categorisation_T!$B$4:$C$51,2,FALSE)</f>
        <v>Η8</v>
      </c>
      <c r="E4549">
        <f>HLOOKUP(C4549,Categorisation_T!$D$1:$DH$4,4,FALSE)</f>
        <v>27.1</v>
      </c>
      <c r="F4549" t="str">
        <f t="shared" ref="F4549:F4612" si="215">E4549&amp;"-"&amp;D4549</f>
        <v>27.1-Η8</v>
      </c>
      <c r="G4549">
        <f>VLOOKUP($B4549,Categorisation_T_Score!$B$1:$DH$51,$C4549+2,FALSE)</f>
        <v>0</v>
      </c>
      <c r="H4549">
        <f>IFERROR(VLOOKUP(G4549,ScoreCards!$C$3:$F$6,4),0)</f>
        <v>0</v>
      </c>
    </row>
    <row r="4550" spans="2:8">
      <c r="B4550">
        <f t="shared" si="213"/>
        <v>45</v>
      </c>
      <c r="C4550">
        <f t="shared" si="214"/>
        <v>78</v>
      </c>
      <c r="D4550" t="str">
        <f>VLOOKUP(B4550,Categorisation_T!$B$4:$C$51,2,FALSE)</f>
        <v>Η8</v>
      </c>
      <c r="E4550">
        <f>HLOOKUP(C4550,Categorisation_T!$D$1:$DH$4,4,FALSE)</f>
        <v>27.2</v>
      </c>
      <c r="F4550" t="str">
        <f t="shared" si="215"/>
        <v>27.2-Η8</v>
      </c>
      <c r="G4550">
        <f>VLOOKUP($B4550,Categorisation_T_Score!$B$1:$DH$51,$C4550+2,FALSE)</f>
        <v>0</v>
      </c>
      <c r="H4550">
        <f>IFERROR(VLOOKUP(G4550,ScoreCards!$C$3:$F$6,4),0)</f>
        <v>0</v>
      </c>
    </row>
    <row r="4551" spans="2:8">
      <c r="B4551">
        <f t="shared" si="213"/>
        <v>45</v>
      </c>
      <c r="C4551">
        <f t="shared" si="214"/>
        <v>79</v>
      </c>
      <c r="D4551" t="str">
        <f>VLOOKUP(B4551,Categorisation_T!$B$4:$C$51,2,FALSE)</f>
        <v>Η8</v>
      </c>
      <c r="E4551">
        <f>HLOOKUP(C4551,Categorisation_T!$D$1:$DH$4,4,FALSE)</f>
        <v>27.3</v>
      </c>
      <c r="F4551" t="str">
        <f t="shared" si="215"/>
        <v>27.3-Η8</v>
      </c>
      <c r="G4551">
        <f>VLOOKUP($B4551,Categorisation_T_Score!$B$1:$DH$51,$C4551+2,FALSE)</f>
        <v>0</v>
      </c>
      <c r="H4551">
        <f>IFERROR(VLOOKUP(G4551,ScoreCards!$C$3:$F$6,4),0)</f>
        <v>0</v>
      </c>
    </row>
    <row r="4552" spans="2:8">
      <c r="B4552">
        <f t="shared" si="213"/>
        <v>45</v>
      </c>
      <c r="C4552">
        <f t="shared" si="214"/>
        <v>80</v>
      </c>
      <c r="D4552" t="str">
        <f>VLOOKUP(B4552,Categorisation_T!$B$4:$C$51,2,FALSE)</f>
        <v>Η8</v>
      </c>
      <c r="E4552">
        <f>HLOOKUP(C4552,Categorisation_T!$D$1:$DH$4,4,FALSE)</f>
        <v>27.4</v>
      </c>
      <c r="F4552" t="str">
        <f t="shared" si="215"/>
        <v>27.4-Η8</v>
      </c>
      <c r="G4552">
        <f>VLOOKUP($B4552,Categorisation_T_Score!$B$1:$DH$51,$C4552+2,FALSE)</f>
        <v>0</v>
      </c>
      <c r="H4552">
        <f>IFERROR(VLOOKUP(G4552,ScoreCards!$C$3:$F$6,4),0)</f>
        <v>0</v>
      </c>
    </row>
    <row r="4553" spans="2:8">
      <c r="B4553">
        <f t="shared" si="213"/>
        <v>45</v>
      </c>
      <c r="C4553">
        <f t="shared" si="214"/>
        <v>81</v>
      </c>
      <c r="D4553" t="str">
        <f>VLOOKUP(B4553,Categorisation_T!$B$4:$C$51,2,FALSE)</f>
        <v>Η8</v>
      </c>
      <c r="E4553">
        <f>HLOOKUP(C4553,Categorisation_T!$D$1:$DH$4,4,FALSE)</f>
        <v>27.5</v>
      </c>
      <c r="F4553" t="str">
        <f t="shared" si="215"/>
        <v>27.5-Η8</v>
      </c>
      <c r="G4553">
        <f>VLOOKUP($B4553,Categorisation_T_Score!$B$1:$DH$51,$C4553+2,FALSE)</f>
        <v>0</v>
      </c>
      <c r="H4553">
        <f>IFERROR(VLOOKUP(G4553,ScoreCards!$C$3:$F$6,4),0)</f>
        <v>0</v>
      </c>
    </row>
    <row r="4554" spans="2:8">
      <c r="B4554">
        <f t="shared" si="213"/>
        <v>45</v>
      </c>
      <c r="C4554">
        <f t="shared" si="214"/>
        <v>82</v>
      </c>
      <c r="D4554" t="str">
        <f>VLOOKUP(B4554,Categorisation_T!$B$4:$C$51,2,FALSE)</f>
        <v>Η8</v>
      </c>
      <c r="E4554">
        <f>HLOOKUP(C4554,Categorisation_T!$D$1:$DH$4,4,FALSE)</f>
        <v>27.9</v>
      </c>
      <c r="F4554" t="str">
        <f t="shared" si="215"/>
        <v>27.9-Η8</v>
      </c>
      <c r="G4554">
        <f>VLOOKUP($B4554,Categorisation_T_Score!$B$1:$DH$51,$C4554+2,FALSE)</f>
        <v>0</v>
      </c>
      <c r="H4554">
        <f>IFERROR(VLOOKUP(G4554,ScoreCards!$C$3:$F$6,4),0)</f>
        <v>0</v>
      </c>
    </row>
    <row r="4555" spans="2:8">
      <c r="B4555">
        <f t="shared" si="213"/>
        <v>45</v>
      </c>
      <c r="C4555">
        <f t="shared" si="214"/>
        <v>83</v>
      </c>
      <c r="D4555" t="str">
        <f>VLOOKUP(B4555,Categorisation_T!$B$4:$C$51,2,FALSE)</f>
        <v>Η8</v>
      </c>
      <c r="E4555">
        <f>HLOOKUP(C4555,Categorisation_T!$D$1:$DH$4,4,FALSE)</f>
        <v>95.1</v>
      </c>
      <c r="F4555" t="str">
        <f t="shared" si="215"/>
        <v>95.1-Η8</v>
      </c>
      <c r="G4555">
        <f>VLOOKUP($B4555,Categorisation_T_Score!$B$1:$DH$51,$C4555+2,FALSE)</f>
        <v>0</v>
      </c>
      <c r="H4555">
        <f>IFERROR(VLOOKUP(G4555,ScoreCards!$C$3:$F$6,4),0)</f>
        <v>0</v>
      </c>
    </row>
    <row r="4556" spans="2:8">
      <c r="B4556">
        <f t="shared" si="213"/>
        <v>45</v>
      </c>
      <c r="C4556">
        <f t="shared" si="214"/>
        <v>84</v>
      </c>
      <c r="D4556" t="str">
        <f>VLOOKUP(B4556,Categorisation_T!$B$4:$C$51,2,FALSE)</f>
        <v>Η8</v>
      </c>
      <c r="E4556">
        <f>HLOOKUP(C4556,Categorisation_T!$D$1:$DH$4,4,FALSE)</f>
        <v>95.2</v>
      </c>
      <c r="F4556" t="str">
        <f t="shared" si="215"/>
        <v>95.2-Η8</v>
      </c>
      <c r="G4556">
        <f>VLOOKUP($B4556,Categorisation_T_Score!$B$1:$DH$51,$C4556+2,FALSE)</f>
        <v>0</v>
      </c>
      <c r="H4556">
        <f>IFERROR(VLOOKUP(G4556,ScoreCards!$C$3:$F$6,4),0)</f>
        <v>0</v>
      </c>
    </row>
    <row r="4557" spans="2:8">
      <c r="B4557">
        <f t="shared" si="213"/>
        <v>45</v>
      </c>
      <c r="C4557">
        <f t="shared" si="214"/>
        <v>85</v>
      </c>
      <c r="D4557" t="str">
        <f>VLOOKUP(B4557,Categorisation_T!$B$4:$C$51,2,FALSE)</f>
        <v>Η8</v>
      </c>
      <c r="E4557" t="str">
        <f>HLOOKUP(C4557,Categorisation_T!$D$1:$DH$4,4,FALSE)</f>
        <v>I</v>
      </c>
      <c r="F4557" t="str">
        <f t="shared" si="215"/>
        <v>I-Η8</v>
      </c>
      <c r="G4557">
        <f>VLOOKUP($B4557,Categorisation_T_Score!$B$1:$DH$51,$C4557+2,FALSE)</f>
        <v>0</v>
      </c>
      <c r="H4557">
        <f>IFERROR(VLOOKUP(G4557,ScoreCards!$C$3:$F$6,4),0)</f>
        <v>0</v>
      </c>
    </row>
    <row r="4558" spans="2:8">
      <c r="B4558">
        <f t="shared" si="213"/>
        <v>45</v>
      </c>
      <c r="C4558">
        <f t="shared" si="214"/>
        <v>86</v>
      </c>
      <c r="D4558" t="str">
        <f>VLOOKUP(B4558,Categorisation_T!$B$4:$C$51,2,FALSE)</f>
        <v>Η8</v>
      </c>
      <c r="E4558">
        <f>HLOOKUP(C4558,Categorisation_T!$D$1:$DH$4,4,FALSE)</f>
        <v>28.1</v>
      </c>
      <c r="F4558" t="str">
        <f t="shared" si="215"/>
        <v>28.1-Η8</v>
      </c>
      <c r="G4558">
        <f>VLOOKUP($B4558,Categorisation_T_Score!$B$1:$DH$51,$C4558+2,FALSE)</f>
        <v>0</v>
      </c>
      <c r="H4558">
        <f>IFERROR(VLOOKUP(G4558,ScoreCards!$C$3:$F$6,4),0)</f>
        <v>0</v>
      </c>
    </row>
    <row r="4559" spans="2:8">
      <c r="B4559">
        <f t="shared" si="213"/>
        <v>45</v>
      </c>
      <c r="C4559">
        <f t="shared" si="214"/>
        <v>87</v>
      </c>
      <c r="D4559" t="str">
        <f>VLOOKUP(B4559,Categorisation_T!$B$4:$C$51,2,FALSE)</f>
        <v>Η8</v>
      </c>
      <c r="E4559">
        <f>HLOOKUP(C4559,Categorisation_T!$D$1:$DH$4,4,FALSE)</f>
        <v>28.2</v>
      </c>
      <c r="F4559" t="str">
        <f t="shared" si="215"/>
        <v>28.2-Η8</v>
      </c>
      <c r="G4559">
        <f>VLOOKUP($B4559,Categorisation_T_Score!$B$1:$DH$51,$C4559+2,FALSE)</f>
        <v>0</v>
      </c>
      <c r="H4559">
        <f>IFERROR(VLOOKUP(G4559,ScoreCards!$C$3:$F$6,4),0)</f>
        <v>0</v>
      </c>
    </row>
    <row r="4560" spans="2:8">
      <c r="B4560">
        <f t="shared" si="213"/>
        <v>45</v>
      </c>
      <c r="C4560">
        <f t="shared" si="214"/>
        <v>88</v>
      </c>
      <c r="D4560" t="str">
        <f>VLOOKUP(B4560,Categorisation_T!$B$4:$C$51,2,FALSE)</f>
        <v>Η8</v>
      </c>
      <c r="E4560">
        <f>HLOOKUP(C4560,Categorisation_T!$D$1:$DH$4,4,FALSE)</f>
        <v>28.3</v>
      </c>
      <c r="F4560" t="str">
        <f t="shared" si="215"/>
        <v>28.3-Η8</v>
      </c>
      <c r="G4560">
        <f>VLOOKUP($B4560,Categorisation_T_Score!$B$1:$DH$51,$C4560+2,FALSE)</f>
        <v>0</v>
      </c>
      <c r="H4560">
        <f>IFERROR(VLOOKUP(G4560,ScoreCards!$C$3:$F$6,4),0)</f>
        <v>0</v>
      </c>
    </row>
    <row r="4561" spans="2:8">
      <c r="B4561">
        <f t="shared" si="213"/>
        <v>45</v>
      </c>
      <c r="C4561">
        <f t="shared" si="214"/>
        <v>89</v>
      </c>
      <c r="D4561" t="str">
        <f>VLOOKUP(B4561,Categorisation_T!$B$4:$C$51,2,FALSE)</f>
        <v>Η8</v>
      </c>
      <c r="E4561">
        <f>HLOOKUP(C4561,Categorisation_T!$D$1:$DH$4,4,FALSE)</f>
        <v>28.4</v>
      </c>
      <c r="F4561" t="str">
        <f t="shared" si="215"/>
        <v>28.4-Η8</v>
      </c>
      <c r="G4561">
        <f>VLOOKUP($B4561,Categorisation_T_Score!$B$1:$DH$51,$C4561+2,FALSE)</f>
        <v>0</v>
      </c>
      <c r="H4561">
        <f>IFERROR(VLOOKUP(G4561,ScoreCards!$C$3:$F$6,4),0)</f>
        <v>0</v>
      </c>
    </row>
    <row r="4562" spans="2:8">
      <c r="B4562">
        <f t="shared" si="213"/>
        <v>45</v>
      </c>
      <c r="C4562">
        <f t="shared" si="214"/>
        <v>90</v>
      </c>
      <c r="D4562" t="str">
        <f>VLOOKUP(B4562,Categorisation_T!$B$4:$C$51,2,FALSE)</f>
        <v>Η8</v>
      </c>
      <c r="E4562">
        <f>HLOOKUP(C4562,Categorisation_T!$D$1:$DH$4,4,FALSE)</f>
        <v>28.9</v>
      </c>
      <c r="F4562" t="str">
        <f t="shared" si="215"/>
        <v>28.9-Η8</v>
      </c>
      <c r="G4562">
        <f>VLOOKUP($B4562,Categorisation_T_Score!$B$1:$DH$51,$C4562+2,FALSE)</f>
        <v>0</v>
      </c>
      <c r="H4562">
        <f>IFERROR(VLOOKUP(G4562,ScoreCards!$C$3:$F$6,4),0)</f>
        <v>0</v>
      </c>
    </row>
    <row r="4563" spans="2:8">
      <c r="B4563">
        <f t="shared" si="213"/>
        <v>45</v>
      </c>
      <c r="C4563">
        <f t="shared" si="214"/>
        <v>91</v>
      </c>
      <c r="D4563" t="str">
        <f>VLOOKUP(B4563,Categorisation_T!$B$4:$C$51,2,FALSE)</f>
        <v>Η8</v>
      </c>
      <c r="E4563">
        <f>HLOOKUP(C4563,Categorisation_T!$D$1:$DH$4,4,FALSE)</f>
        <v>29.1</v>
      </c>
      <c r="F4563" t="str">
        <f t="shared" si="215"/>
        <v>29.1-Η8</v>
      </c>
      <c r="G4563">
        <f>VLOOKUP($B4563,Categorisation_T_Score!$B$1:$DH$51,$C4563+2,FALSE)</f>
        <v>0</v>
      </c>
      <c r="H4563">
        <f>IFERROR(VLOOKUP(G4563,ScoreCards!$C$3:$F$6,4),0)</f>
        <v>0</v>
      </c>
    </row>
    <row r="4564" spans="2:8">
      <c r="B4564">
        <f t="shared" si="213"/>
        <v>45</v>
      </c>
      <c r="C4564">
        <f t="shared" si="214"/>
        <v>92</v>
      </c>
      <c r="D4564" t="str">
        <f>VLOOKUP(B4564,Categorisation_T!$B$4:$C$51,2,FALSE)</f>
        <v>Η8</v>
      </c>
      <c r="E4564">
        <f>HLOOKUP(C4564,Categorisation_T!$D$1:$DH$4,4,FALSE)</f>
        <v>29.2</v>
      </c>
      <c r="F4564" t="str">
        <f t="shared" si="215"/>
        <v>29.2-Η8</v>
      </c>
      <c r="G4564">
        <f>VLOOKUP($B4564,Categorisation_T_Score!$B$1:$DH$51,$C4564+2,FALSE)</f>
        <v>0</v>
      </c>
      <c r="H4564">
        <f>IFERROR(VLOOKUP(G4564,ScoreCards!$C$3:$F$6,4),0)</f>
        <v>0</v>
      </c>
    </row>
    <row r="4565" spans="2:8">
      <c r="B4565">
        <f t="shared" si="213"/>
        <v>45</v>
      </c>
      <c r="C4565">
        <f t="shared" si="214"/>
        <v>93</v>
      </c>
      <c r="D4565" t="str">
        <f>VLOOKUP(B4565,Categorisation_T!$B$4:$C$51,2,FALSE)</f>
        <v>Η8</v>
      </c>
      <c r="E4565">
        <f>HLOOKUP(C4565,Categorisation_T!$D$1:$DH$4,4,FALSE)</f>
        <v>29.3</v>
      </c>
      <c r="F4565" t="str">
        <f t="shared" si="215"/>
        <v>29.3-Η8</v>
      </c>
      <c r="G4565">
        <f>VLOOKUP($B4565,Categorisation_T_Score!$B$1:$DH$51,$C4565+2,FALSE)</f>
        <v>0</v>
      </c>
      <c r="H4565">
        <f>IFERROR(VLOOKUP(G4565,ScoreCards!$C$3:$F$6,4),0)</f>
        <v>0</v>
      </c>
    </row>
    <row r="4566" spans="2:8">
      <c r="B4566">
        <f t="shared" si="213"/>
        <v>45</v>
      </c>
      <c r="C4566">
        <f t="shared" si="214"/>
        <v>94</v>
      </c>
      <c r="D4566" t="str">
        <f>VLOOKUP(B4566,Categorisation_T!$B$4:$C$51,2,FALSE)</f>
        <v>Η8</v>
      </c>
      <c r="E4566">
        <f>HLOOKUP(C4566,Categorisation_T!$D$1:$DH$4,4,FALSE)</f>
        <v>30</v>
      </c>
      <c r="F4566" t="str">
        <f t="shared" si="215"/>
        <v>30-Η8</v>
      </c>
      <c r="G4566">
        <f>VLOOKUP($B4566,Categorisation_T_Score!$B$1:$DH$51,$C4566+2,FALSE)</f>
        <v>0</v>
      </c>
      <c r="H4566">
        <f>IFERROR(VLOOKUP(G4566,ScoreCards!$C$3:$F$6,4),0)</f>
        <v>0</v>
      </c>
    </row>
    <row r="4567" spans="2:8">
      <c r="B4567">
        <f t="shared" si="213"/>
        <v>45</v>
      </c>
      <c r="C4567">
        <f t="shared" si="214"/>
        <v>95</v>
      </c>
      <c r="D4567" t="str">
        <f>VLOOKUP(B4567,Categorisation_T!$B$4:$C$51,2,FALSE)</f>
        <v>Η8</v>
      </c>
      <c r="E4567">
        <f>HLOOKUP(C4567,Categorisation_T!$D$1:$DH$4,4,FALSE)</f>
        <v>33.1</v>
      </c>
      <c r="F4567" t="str">
        <f t="shared" si="215"/>
        <v>33.1-Η8</v>
      </c>
      <c r="G4567">
        <f>VLOOKUP($B4567,Categorisation_T_Score!$B$1:$DH$51,$C4567+2,FALSE)</f>
        <v>0</v>
      </c>
      <c r="H4567">
        <f>IFERROR(VLOOKUP(G4567,ScoreCards!$C$3:$F$6,4),0)</f>
        <v>0</v>
      </c>
    </row>
    <row r="4568" spans="2:8">
      <c r="B4568">
        <f t="shared" si="213"/>
        <v>45</v>
      </c>
      <c r="C4568">
        <f t="shared" si="214"/>
        <v>96</v>
      </c>
      <c r="D4568" t="str">
        <f>VLOOKUP(B4568,Categorisation_T!$B$4:$C$51,2,FALSE)</f>
        <v>Η8</v>
      </c>
      <c r="E4568">
        <f>HLOOKUP(C4568,Categorisation_T!$D$1:$DH$4,4,FALSE)</f>
        <v>33.200000000000003</v>
      </c>
      <c r="F4568" t="str">
        <f t="shared" si="215"/>
        <v>33.2-Η8</v>
      </c>
      <c r="G4568">
        <f>VLOOKUP($B4568,Categorisation_T_Score!$B$1:$DH$51,$C4568+2,FALSE)</f>
        <v>0</v>
      </c>
      <c r="H4568">
        <f>IFERROR(VLOOKUP(G4568,ScoreCards!$C$3:$F$6,4),0)</f>
        <v>0</v>
      </c>
    </row>
    <row r="4569" spans="2:8">
      <c r="B4569">
        <f t="shared" si="213"/>
        <v>45</v>
      </c>
      <c r="C4569">
        <f t="shared" si="214"/>
        <v>97</v>
      </c>
      <c r="D4569" t="str">
        <f>VLOOKUP(B4569,Categorisation_T!$B$4:$C$51,2,FALSE)</f>
        <v>Η8</v>
      </c>
      <c r="E4569" t="str">
        <f>HLOOKUP(C4569,Categorisation_T!$D$1:$DH$4,4,FALSE)</f>
        <v>J</v>
      </c>
      <c r="F4569" t="str">
        <f t="shared" si="215"/>
        <v>J-Η8</v>
      </c>
      <c r="G4569">
        <f>VLOOKUP($B4569,Categorisation_T_Score!$B$1:$DH$51,$C4569+2,FALSE)</f>
        <v>0</v>
      </c>
      <c r="H4569">
        <f>IFERROR(VLOOKUP(G4569,ScoreCards!$C$3:$F$6,4),0)</f>
        <v>0</v>
      </c>
    </row>
    <row r="4570" spans="2:8">
      <c r="B4570">
        <f t="shared" si="213"/>
        <v>45</v>
      </c>
      <c r="C4570">
        <f t="shared" si="214"/>
        <v>98</v>
      </c>
      <c r="D4570" t="str">
        <f>VLOOKUP(B4570,Categorisation_T!$B$4:$C$51,2,FALSE)</f>
        <v>Η8</v>
      </c>
      <c r="E4570">
        <f>HLOOKUP(C4570,Categorisation_T!$D$1:$DH$4,4,FALSE)</f>
        <v>31</v>
      </c>
      <c r="F4570" t="str">
        <f t="shared" si="215"/>
        <v>31-Η8</v>
      </c>
      <c r="G4570">
        <f>VLOOKUP($B4570,Categorisation_T_Score!$B$1:$DH$51,$C4570+2,FALSE)</f>
        <v>0</v>
      </c>
      <c r="H4570">
        <f>IFERROR(VLOOKUP(G4570,ScoreCards!$C$3:$F$6,4),0)</f>
        <v>0</v>
      </c>
    </row>
    <row r="4571" spans="2:8">
      <c r="B4571">
        <f t="shared" si="213"/>
        <v>45</v>
      </c>
      <c r="C4571">
        <f t="shared" si="214"/>
        <v>99</v>
      </c>
      <c r="D4571" t="str">
        <f>VLOOKUP(B4571,Categorisation_T!$B$4:$C$51,2,FALSE)</f>
        <v>Η8</v>
      </c>
      <c r="E4571">
        <f>HLOOKUP(C4571,Categorisation_T!$D$1:$DH$4,4,FALSE)</f>
        <v>32.1</v>
      </c>
      <c r="F4571" t="str">
        <f t="shared" si="215"/>
        <v>32.1-Η8</v>
      </c>
      <c r="G4571">
        <f>VLOOKUP($B4571,Categorisation_T_Score!$B$1:$DH$51,$C4571+2,FALSE)</f>
        <v>0</v>
      </c>
      <c r="H4571">
        <f>IFERROR(VLOOKUP(G4571,ScoreCards!$C$3:$F$6,4),0)</f>
        <v>0</v>
      </c>
    </row>
    <row r="4572" spans="2:8">
      <c r="B4572">
        <f t="shared" si="213"/>
        <v>45</v>
      </c>
      <c r="C4572">
        <f t="shared" si="214"/>
        <v>100</v>
      </c>
      <c r="D4572" t="str">
        <f>VLOOKUP(B4572,Categorisation_T!$B$4:$C$51,2,FALSE)</f>
        <v>Η8</v>
      </c>
      <c r="E4572">
        <f>HLOOKUP(C4572,Categorisation_T!$D$1:$DH$4,4,FALSE)</f>
        <v>32.200000000000003</v>
      </c>
      <c r="F4572" t="str">
        <f t="shared" si="215"/>
        <v>32.2-Η8</v>
      </c>
      <c r="G4572">
        <f>VLOOKUP($B4572,Categorisation_T_Score!$B$1:$DH$51,$C4572+2,FALSE)</f>
        <v>0</v>
      </c>
      <c r="H4572">
        <f>IFERROR(VLOOKUP(G4572,ScoreCards!$C$3:$F$6,4),0)</f>
        <v>0</v>
      </c>
    </row>
    <row r="4573" spans="2:8">
      <c r="B4573">
        <f t="shared" si="213"/>
        <v>45</v>
      </c>
      <c r="C4573">
        <f t="shared" si="214"/>
        <v>101</v>
      </c>
      <c r="D4573" t="str">
        <f>VLOOKUP(B4573,Categorisation_T!$B$4:$C$51,2,FALSE)</f>
        <v>Η8</v>
      </c>
      <c r="E4573">
        <f>HLOOKUP(C4573,Categorisation_T!$D$1:$DH$4,4,FALSE)</f>
        <v>32.299999999999997</v>
      </c>
      <c r="F4573" t="str">
        <f t="shared" si="215"/>
        <v>32.3-Η8</v>
      </c>
      <c r="G4573">
        <f>VLOOKUP($B4573,Categorisation_T_Score!$B$1:$DH$51,$C4573+2,FALSE)</f>
        <v>0</v>
      </c>
      <c r="H4573">
        <f>IFERROR(VLOOKUP(G4573,ScoreCards!$C$3:$F$6,4),0)</f>
        <v>0</v>
      </c>
    </row>
    <row r="4574" spans="2:8">
      <c r="B4574">
        <f t="shared" si="213"/>
        <v>45</v>
      </c>
      <c r="C4574">
        <f t="shared" si="214"/>
        <v>102</v>
      </c>
      <c r="D4574" t="str">
        <f>VLOOKUP(B4574,Categorisation_T!$B$4:$C$51,2,FALSE)</f>
        <v>Η8</v>
      </c>
      <c r="E4574">
        <f>HLOOKUP(C4574,Categorisation_T!$D$1:$DH$4,4,FALSE)</f>
        <v>32.4</v>
      </c>
      <c r="F4574" t="str">
        <f t="shared" si="215"/>
        <v>32.4-Η8</v>
      </c>
      <c r="G4574">
        <f>VLOOKUP($B4574,Categorisation_T_Score!$B$1:$DH$51,$C4574+2,FALSE)</f>
        <v>0</v>
      </c>
      <c r="H4574">
        <f>IFERROR(VLOOKUP(G4574,ScoreCards!$C$3:$F$6,4),0)</f>
        <v>0</v>
      </c>
    </row>
    <row r="4575" spans="2:8">
      <c r="B4575">
        <f t="shared" si="213"/>
        <v>45</v>
      </c>
      <c r="C4575">
        <f t="shared" si="214"/>
        <v>103</v>
      </c>
      <c r="D4575" t="str">
        <f>VLOOKUP(B4575,Categorisation_T!$B$4:$C$51,2,FALSE)</f>
        <v>Η8</v>
      </c>
      <c r="E4575">
        <f>HLOOKUP(C4575,Categorisation_T!$D$1:$DH$4,4,FALSE)</f>
        <v>32.5</v>
      </c>
      <c r="F4575" t="str">
        <f t="shared" si="215"/>
        <v>32.5-Η8</v>
      </c>
      <c r="G4575">
        <f>VLOOKUP($B4575,Categorisation_T_Score!$B$1:$DH$51,$C4575+2,FALSE)</f>
        <v>0</v>
      </c>
      <c r="H4575">
        <f>IFERROR(VLOOKUP(G4575,ScoreCards!$C$3:$F$6,4),0)</f>
        <v>0</v>
      </c>
    </row>
    <row r="4576" spans="2:8">
      <c r="B4576">
        <f t="shared" si="213"/>
        <v>45</v>
      </c>
      <c r="C4576">
        <f t="shared" si="214"/>
        <v>104</v>
      </c>
      <c r="D4576" t="str">
        <f>VLOOKUP(B4576,Categorisation_T!$B$4:$C$51,2,FALSE)</f>
        <v>Η8</v>
      </c>
      <c r="E4576">
        <f>HLOOKUP(C4576,Categorisation_T!$D$1:$DH$4,4,FALSE)</f>
        <v>32.9</v>
      </c>
      <c r="F4576" t="str">
        <f t="shared" si="215"/>
        <v>32.9-Η8</v>
      </c>
      <c r="G4576">
        <f>VLOOKUP($B4576,Categorisation_T_Score!$B$1:$DH$51,$C4576+2,FALSE)</f>
        <v>0</v>
      </c>
      <c r="H4576">
        <f>IFERROR(VLOOKUP(G4576,ScoreCards!$C$3:$F$6,4),0)</f>
        <v>0</v>
      </c>
    </row>
    <row r="4577" spans="2:8">
      <c r="B4577">
        <f t="shared" si="213"/>
        <v>45</v>
      </c>
      <c r="C4577">
        <f t="shared" si="214"/>
        <v>105</v>
      </c>
      <c r="D4577" t="str">
        <f>VLOOKUP(B4577,Categorisation_T!$B$4:$C$51,2,FALSE)</f>
        <v>Η8</v>
      </c>
      <c r="E4577">
        <f>HLOOKUP(C4577,Categorisation_T!$D$1:$DH$4,4,FALSE)</f>
        <v>95.2</v>
      </c>
      <c r="F4577" t="str">
        <f t="shared" si="215"/>
        <v>95.2-Η8</v>
      </c>
      <c r="G4577">
        <f>VLOOKUP($B4577,Categorisation_T_Score!$B$1:$DH$51,$C4577+2,FALSE)</f>
        <v>0</v>
      </c>
      <c r="H4577">
        <f>IFERROR(VLOOKUP(G4577,ScoreCards!$C$3:$F$6,4),0)</f>
        <v>0</v>
      </c>
    </row>
    <row r="4578" spans="2:8">
      <c r="B4578">
        <f t="shared" si="213"/>
        <v>45</v>
      </c>
      <c r="C4578">
        <f t="shared" si="214"/>
        <v>106</v>
      </c>
      <c r="D4578" t="str">
        <f>VLOOKUP(B4578,Categorisation_T!$B$4:$C$51,2,FALSE)</f>
        <v>Η8</v>
      </c>
      <c r="E4578">
        <f>HLOOKUP(C4578,Categorisation_T!$D$1:$DH$4,4,FALSE)</f>
        <v>37</v>
      </c>
      <c r="F4578" t="str">
        <f t="shared" si="215"/>
        <v>37-Η8</v>
      </c>
      <c r="G4578">
        <f>VLOOKUP($B4578,Categorisation_T_Score!$B$1:$DH$51,$C4578+2,FALSE)</f>
        <v>0</v>
      </c>
      <c r="H4578">
        <f>IFERROR(VLOOKUP(G4578,ScoreCards!$C$3:$F$6,4),0)</f>
        <v>0</v>
      </c>
    </row>
    <row r="4579" spans="2:8">
      <c r="B4579">
        <f t="shared" si="213"/>
        <v>45</v>
      </c>
      <c r="C4579">
        <f t="shared" si="214"/>
        <v>107</v>
      </c>
      <c r="D4579" t="str">
        <f>VLOOKUP(B4579,Categorisation_T!$B$4:$C$51,2,FALSE)</f>
        <v>Η8</v>
      </c>
      <c r="E4579" t="str">
        <f>HLOOKUP(C4579,Categorisation_T!$D$1:$DH$4,4,FALSE)</f>
        <v>K</v>
      </c>
      <c r="F4579" t="str">
        <f t="shared" si="215"/>
        <v>K-Η8</v>
      </c>
      <c r="G4579">
        <f>VLOOKUP($B4579,Categorisation_T_Score!$B$1:$DH$51,$C4579+2,FALSE)</f>
        <v>0</v>
      </c>
      <c r="H4579">
        <f>IFERROR(VLOOKUP(G4579,ScoreCards!$C$3:$F$6,4),0)</f>
        <v>0</v>
      </c>
    </row>
    <row r="4580" spans="2:8">
      <c r="B4580">
        <f t="shared" si="213"/>
        <v>45</v>
      </c>
      <c r="C4580">
        <f t="shared" si="214"/>
        <v>108</v>
      </c>
      <c r="D4580" t="str">
        <f>VLOOKUP(B4580,Categorisation_T!$B$4:$C$51,2,FALSE)</f>
        <v>Η8</v>
      </c>
      <c r="E4580">
        <f>HLOOKUP(C4580,Categorisation_T!$D$1:$DH$4,4,FALSE)</f>
        <v>46.7</v>
      </c>
      <c r="F4580" t="str">
        <f t="shared" si="215"/>
        <v>46.7-Η8</v>
      </c>
      <c r="G4580">
        <f>VLOOKUP($B4580,Categorisation_T_Score!$B$1:$DH$51,$C4580+2,FALSE)</f>
        <v>0</v>
      </c>
      <c r="H4580">
        <f>IFERROR(VLOOKUP(G4580,ScoreCards!$C$3:$F$6,4),0)</f>
        <v>0</v>
      </c>
    </row>
    <row r="4581" spans="2:8">
      <c r="B4581">
        <f t="shared" si="213"/>
        <v>45</v>
      </c>
      <c r="C4581">
        <f t="shared" si="214"/>
        <v>109</v>
      </c>
      <c r="D4581" t="str">
        <f>VLOOKUP(B4581,Categorisation_T!$B$4:$C$51,2,FALSE)</f>
        <v>Η8</v>
      </c>
      <c r="E4581">
        <f>HLOOKUP(C4581,Categorisation_T!$D$1:$DH$4,4,FALSE)</f>
        <v>52</v>
      </c>
      <c r="F4581" t="str">
        <f t="shared" si="215"/>
        <v>52-Η8</v>
      </c>
      <c r="G4581">
        <f>VLOOKUP($B4581,Categorisation_T_Score!$B$1:$DH$51,$C4581+2,FALSE)</f>
        <v>0</v>
      </c>
      <c r="H4581">
        <f>IFERROR(VLOOKUP(G4581,ScoreCards!$C$3:$F$6,4),0)</f>
        <v>0</v>
      </c>
    </row>
    <row r="4582" spans="2:8">
      <c r="B4582">
        <f t="shared" si="213"/>
        <v>46</v>
      </c>
      <c r="C4582">
        <f t="shared" si="214"/>
        <v>1</v>
      </c>
      <c r="D4582" t="str">
        <f>VLOOKUP(B4582,Categorisation_T!$B$4:$C$51,2,FALSE)</f>
        <v>Η9</v>
      </c>
      <c r="E4582" t="str">
        <f>HLOOKUP(C4582,Categorisation_T!$D$1:$DH$4,4,FALSE)</f>
        <v>A</v>
      </c>
      <c r="F4582" t="str">
        <f t="shared" si="215"/>
        <v>A-Η9</v>
      </c>
      <c r="G4582">
        <f>VLOOKUP($B4582,Categorisation_T_Score!$B$1:$DH$51,$C4582+2,FALSE)</f>
        <v>0</v>
      </c>
      <c r="H4582">
        <f>IFERROR(VLOOKUP(G4582,ScoreCards!$C$3:$F$6,4),0)</f>
        <v>0</v>
      </c>
    </row>
    <row r="4583" spans="2:8">
      <c r="B4583">
        <f t="shared" si="213"/>
        <v>46</v>
      </c>
      <c r="C4583">
        <f t="shared" si="214"/>
        <v>2</v>
      </c>
      <c r="D4583" t="str">
        <f>VLOOKUP(B4583,Categorisation_T!$B$4:$C$51,2,FALSE)</f>
        <v>Η9</v>
      </c>
      <c r="E4583">
        <f>HLOOKUP(C4583,Categorisation_T!$D$1:$DH$4,4,FALSE)</f>
        <v>10.1</v>
      </c>
      <c r="F4583" t="str">
        <f t="shared" si="215"/>
        <v>10.1-Η9</v>
      </c>
      <c r="G4583">
        <f>VLOOKUP($B4583,Categorisation_T_Score!$B$1:$DH$51,$C4583+2,FALSE)</f>
        <v>0</v>
      </c>
      <c r="H4583">
        <f>IFERROR(VLOOKUP(G4583,ScoreCards!$C$3:$F$6,4),0)</f>
        <v>0</v>
      </c>
    </row>
    <row r="4584" spans="2:8">
      <c r="B4584">
        <f t="shared" si="213"/>
        <v>46</v>
      </c>
      <c r="C4584">
        <f t="shared" si="214"/>
        <v>3</v>
      </c>
      <c r="D4584" t="str">
        <f>VLOOKUP(B4584,Categorisation_T!$B$4:$C$51,2,FALSE)</f>
        <v>Η9</v>
      </c>
      <c r="E4584">
        <f>HLOOKUP(C4584,Categorisation_T!$D$1:$DH$4,4,FALSE)</f>
        <v>10.199999999999999</v>
      </c>
      <c r="F4584" t="str">
        <f t="shared" si="215"/>
        <v>10.2-Η9</v>
      </c>
      <c r="G4584">
        <f>VLOOKUP($B4584,Categorisation_T_Score!$B$1:$DH$51,$C4584+2,FALSE)</f>
        <v>0</v>
      </c>
      <c r="H4584">
        <f>IFERROR(VLOOKUP(G4584,ScoreCards!$C$3:$F$6,4),0)</f>
        <v>0</v>
      </c>
    </row>
    <row r="4585" spans="2:8">
      <c r="B4585">
        <f t="shared" si="213"/>
        <v>46</v>
      </c>
      <c r="C4585">
        <f t="shared" si="214"/>
        <v>4</v>
      </c>
      <c r="D4585" t="str">
        <f>VLOOKUP(B4585,Categorisation_T!$B$4:$C$51,2,FALSE)</f>
        <v>Η9</v>
      </c>
      <c r="E4585">
        <f>HLOOKUP(C4585,Categorisation_T!$D$1:$DH$4,4,FALSE)</f>
        <v>10.3</v>
      </c>
      <c r="F4585" t="str">
        <f t="shared" si="215"/>
        <v>10.3-Η9</v>
      </c>
      <c r="G4585">
        <f>VLOOKUP($B4585,Categorisation_T_Score!$B$1:$DH$51,$C4585+2,FALSE)</f>
        <v>0</v>
      </c>
      <c r="H4585">
        <f>IFERROR(VLOOKUP(G4585,ScoreCards!$C$3:$F$6,4),0)</f>
        <v>0</v>
      </c>
    </row>
    <row r="4586" spans="2:8">
      <c r="B4586">
        <f t="shared" si="213"/>
        <v>46</v>
      </c>
      <c r="C4586">
        <f t="shared" si="214"/>
        <v>5</v>
      </c>
      <c r="D4586" t="str">
        <f>VLOOKUP(B4586,Categorisation_T!$B$4:$C$51,2,FALSE)</f>
        <v>Η9</v>
      </c>
      <c r="E4586">
        <f>HLOOKUP(C4586,Categorisation_T!$D$1:$DH$4,4,FALSE)</f>
        <v>10.4</v>
      </c>
      <c r="F4586" t="str">
        <f t="shared" si="215"/>
        <v>10.4-Η9</v>
      </c>
      <c r="G4586">
        <f>VLOOKUP($B4586,Categorisation_T_Score!$B$1:$DH$51,$C4586+2,FALSE)</f>
        <v>0</v>
      </c>
      <c r="H4586">
        <f>IFERROR(VLOOKUP(G4586,ScoreCards!$C$3:$F$6,4),0)</f>
        <v>0</v>
      </c>
    </row>
    <row r="4587" spans="2:8">
      <c r="B4587">
        <f t="shared" si="213"/>
        <v>46</v>
      </c>
      <c r="C4587">
        <f t="shared" si="214"/>
        <v>6</v>
      </c>
      <c r="D4587" t="str">
        <f>VLOOKUP(B4587,Categorisation_T!$B$4:$C$51,2,FALSE)</f>
        <v>Η9</v>
      </c>
      <c r="E4587">
        <f>HLOOKUP(C4587,Categorisation_T!$D$1:$DH$4,4,FALSE)</f>
        <v>10.5</v>
      </c>
      <c r="F4587" t="str">
        <f t="shared" si="215"/>
        <v>10.5-Η9</v>
      </c>
      <c r="G4587">
        <f>VLOOKUP($B4587,Categorisation_T_Score!$B$1:$DH$51,$C4587+2,FALSE)</f>
        <v>0</v>
      </c>
      <c r="H4587">
        <f>IFERROR(VLOOKUP(G4587,ScoreCards!$C$3:$F$6,4),0)</f>
        <v>0</v>
      </c>
    </row>
    <row r="4588" spans="2:8">
      <c r="B4588">
        <f t="shared" si="213"/>
        <v>46</v>
      </c>
      <c r="C4588">
        <f t="shared" si="214"/>
        <v>7</v>
      </c>
      <c r="D4588" t="str">
        <f>VLOOKUP(B4588,Categorisation_T!$B$4:$C$51,2,FALSE)</f>
        <v>Η9</v>
      </c>
      <c r="E4588">
        <f>HLOOKUP(C4588,Categorisation_T!$D$1:$DH$4,4,FALSE)</f>
        <v>10.6</v>
      </c>
      <c r="F4588" t="str">
        <f t="shared" si="215"/>
        <v>10.6-Η9</v>
      </c>
      <c r="G4588">
        <f>VLOOKUP($B4588,Categorisation_T_Score!$B$1:$DH$51,$C4588+2,FALSE)</f>
        <v>0</v>
      </c>
      <c r="H4588">
        <f>IFERROR(VLOOKUP(G4588,ScoreCards!$C$3:$F$6,4),0)</f>
        <v>0</v>
      </c>
    </row>
    <row r="4589" spans="2:8">
      <c r="B4589">
        <f t="shared" si="213"/>
        <v>46</v>
      </c>
      <c r="C4589">
        <f t="shared" si="214"/>
        <v>8</v>
      </c>
      <c r="D4589" t="str">
        <f>VLOOKUP(B4589,Categorisation_T!$B$4:$C$51,2,FALSE)</f>
        <v>Η9</v>
      </c>
      <c r="E4589">
        <f>HLOOKUP(C4589,Categorisation_T!$D$1:$DH$4,4,FALSE)</f>
        <v>10.7</v>
      </c>
      <c r="F4589" t="str">
        <f t="shared" si="215"/>
        <v>10.7-Η9</v>
      </c>
      <c r="G4589">
        <f>VLOOKUP($B4589,Categorisation_T_Score!$B$1:$DH$51,$C4589+2,FALSE)</f>
        <v>0</v>
      </c>
      <c r="H4589">
        <f>IFERROR(VLOOKUP(G4589,ScoreCards!$C$3:$F$6,4),0)</f>
        <v>0</v>
      </c>
    </row>
    <row r="4590" spans="2:8">
      <c r="B4590">
        <f t="shared" si="213"/>
        <v>46</v>
      </c>
      <c r="C4590">
        <f t="shared" si="214"/>
        <v>9</v>
      </c>
      <c r="D4590" t="str">
        <f>VLOOKUP(B4590,Categorisation_T!$B$4:$C$51,2,FALSE)</f>
        <v>Η9</v>
      </c>
      <c r="E4590">
        <f>HLOOKUP(C4590,Categorisation_T!$D$1:$DH$4,4,FALSE)</f>
        <v>10.8</v>
      </c>
      <c r="F4590" t="str">
        <f t="shared" si="215"/>
        <v>10.8-Η9</v>
      </c>
      <c r="G4590">
        <f>VLOOKUP($B4590,Categorisation_T_Score!$B$1:$DH$51,$C4590+2,FALSE)</f>
        <v>0</v>
      </c>
      <c r="H4590">
        <f>IFERROR(VLOOKUP(G4590,ScoreCards!$C$3:$F$6,4),0)</f>
        <v>0</v>
      </c>
    </row>
    <row r="4591" spans="2:8">
      <c r="B4591">
        <f t="shared" si="213"/>
        <v>46</v>
      </c>
      <c r="C4591">
        <f t="shared" si="214"/>
        <v>10</v>
      </c>
      <c r="D4591" t="str">
        <f>VLOOKUP(B4591,Categorisation_T!$B$4:$C$51,2,FALSE)</f>
        <v>Η9</v>
      </c>
      <c r="E4591">
        <f>HLOOKUP(C4591,Categorisation_T!$D$1:$DH$4,4,FALSE)</f>
        <v>10.9</v>
      </c>
      <c r="F4591" t="str">
        <f t="shared" si="215"/>
        <v>10.9-Η9</v>
      </c>
      <c r="G4591">
        <f>VLOOKUP($B4591,Categorisation_T_Score!$B$1:$DH$51,$C4591+2,FALSE)</f>
        <v>0</v>
      </c>
      <c r="H4591">
        <f>IFERROR(VLOOKUP(G4591,ScoreCards!$C$3:$F$6,4),0)</f>
        <v>0</v>
      </c>
    </row>
    <row r="4592" spans="2:8">
      <c r="B4592">
        <f t="shared" si="213"/>
        <v>46</v>
      </c>
      <c r="C4592">
        <f t="shared" si="214"/>
        <v>11</v>
      </c>
      <c r="D4592" t="str">
        <f>VLOOKUP(B4592,Categorisation_T!$B$4:$C$51,2,FALSE)</f>
        <v>Η9</v>
      </c>
      <c r="E4592">
        <f>HLOOKUP(C4592,Categorisation_T!$D$1:$DH$4,4,FALSE)</f>
        <v>11</v>
      </c>
      <c r="F4592" t="str">
        <f t="shared" si="215"/>
        <v>11-Η9</v>
      </c>
      <c r="G4592">
        <f>VLOOKUP($B4592,Categorisation_T_Score!$B$1:$DH$51,$C4592+2,FALSE)</f>
        <v>0</v>
      </c>
      <c r="H4592">
        <f>IFERROR(VLOOKUP(G4592,ScoreCards!$C$3:$F$6,4),0)</f>
        <v>0</v>
      </c>
    </row>
    <row r="4593" spans="2:8">
      <c r="B4593">
        <f t="shared" si="213"/>
        <v>46</v>
      </c>
      <c r="C4593">
        <f t="shared" si="214"/>
        <v>12</v>
      </c>
      <c r="D4593" t="str">
        <f>VLOOKUP(B4593,Categorisation_T!$B$4:$C$51,2,FALSE)</f>
        <v>Η9</v>
      </c>
      <c r="E4593">
        <f>HLOOKUP(C4593,Categorisation_T!$D$1:$DH$4,4,FALSE)</f>
        <v>36</v>
      </c>
      <c r="F4593" t="str">
        <f t="shared" si="215"/>
        <v>36-Η9</v>
      </c>
      <c r="G4593">
        <f>VLOOKUP($B4593,Categorisation_T_Score!$B$1:$DH$51,$C4593+2,FALSE)</f>
        <v>0</v>
      </c>
      <c r="H4593">
        <f>IFERROR(VLOOKUP(G4593,ScoreCards!$C$3:$F$6,4),0)</f>
        <v>0</v>
      </c>
    </row>
    <row r="4594" spans="2:8">
      <c r="B4594">
        <f t="shared" ref="B4594:B4657" si="216">B4485+1</f>
        <v>46</v>
      </c>
      <c r="C4594">
        <f t="shared" ref="C4594:C4657" si="217">C4485</f>
        <v>13</v>
      </c>
      <c r="D4594" t="str">
        <f>VLOOKUP(B4594,Categorisation_T!$B$4:$C$51,2,FALSE)</f>
        <v>Η9</v>
      </c>
      <c r="E4594" t="str">
        <f>HLOOKUP(C4594,Categorisation_T!$D$1:$DH$4,4,FALSE)</f>
        <v>B</v>
      </c>
      <c r="F4594" t="str">
        <f t="shared" si="215"/>
        <v>B-Η9</v>
      </c>
      <c r="G4594">
        <f>VLOOKUP($B4594,Categorisation_T_Score!$B$1:$DH$51,$C4594+2,FALSE)</f>
        <v>0</v>
      </c>
      <c r="H4594">
        <f>IFERROR(VLOOKUP(G4594,ScoreCards!$C$3:$F$6,4),0)</f>
        <v>0</v>
      </c>
    </row>
    <row r="4595" spans="2:8">
      <c r="B4595">
        <f t="shared" si="216"/>
        <v>46</v>
      </c>
      <c r="C4595">
        <f t="shared" si="217"/>
        <v>14</v>
      </c>
      <c r="D4595" t="str">
        <f>VLOOKUP(B4595,Categorisation_T!$B$4:$C$51,2,FALSE)</f>
        <v>Η9</v>
      </c>
      <c r="E4595">
        <f>HLOOKUP(C4595,Categorisation_T!$D$1:$DH$4,4,FALSE)</f>
        <v>12</v>
      </c>
      <c r="F4595" t="str">
        <f t="shared" si="215"/>
        <v>12-Η9</v>
      </c>
      <c r="G4595">
        <f>VLOOKUP($B4595,Categorisation_T_Score!$B$1:$DH$51,$C4595+2,FALSE)</f>
        <v>0</v>
      </c>
      <c r="H4595">
        <f>IFERROR(VLOOKUP(G4595,ScoreCards!$C$3:$F$6,4),0)</f>
        <v>0</v>
      </c>
    </row>
    <row r="4596" spans="2:8">
      <c r="B4596">
        <f t="shared" si="216"/>
        <v>46</v>
      </c>
      <c r="C4596">
        <f t="shared" si="217"/>
        <v>15</v>
      </c>
      <c r="D4596" t="str">
        <f>VLOOKUP(B4596,Categorisation_T!$B$4:$C$51,2,FALSE)</f>
        <v>Η9</v>
      </c>
      <c r="E4596" t="str">
        <f>HLOOKUP(C4596,Categorisation_T!$D$1:$DH$4,4,FALSE)</f>
        <v>C</v>
      </c>
      <c r="F4596" t="str">
        <f t="shared" si="215"/>
        <v>C-Η9</v>
      </c>
      <c r="G4596">
        <f>VLOOKUP($B4596,Categorisation_T_Score!$B$1:$DH$51,$C4596+2,FALSE)</f>
        <v>0</v>
      </c>
      <c r="H4596">
        <f>IFERROR(VLOOKUP(G4596,ScoreCards!$C$3:$F$6,4),0)</f>
        <v>0</v>
      </c>
    </row>
    <row r="4597" spans="2:8">
      <c r="B4597">
        <f t="shared" si="216"/>
        <v>46</v>
      </c>
      <c r="C4597">
        <f t="shared" si="217"/>
        <v>16</v>
      </c>
      <c r="D4597" t="str">
        <f>VLOOKUP(B4597,Categorisation_T!$B$4:$C$51,2,FALSE)</f>
        <v>Η9</v>
      </c>
      <c r="E4597">
        <f>HLOOKUP(C4597,Categorisation_T!$D$1:$DH$4,4,FALSE)</f>
        <v>13.1</v>
      </c>
      <c r="F4597" t="str">
        <f t="shared" si="215"/>
        <v>13.1-Η9</v>
      </c>
      <c r="G4597">
        <f>VLOOKUP($B4597,Categorisation_T_Score!$B$1:$DH$51,$C4597+2,FALSE)</f>
        <v>0</v>
      </c>
      <c r="H4597">
        <f>IFERROR(VLOOKUP(G4597,ScoreCards!$C$3:$F$6,4),0)</f>
        <v>0</v>
      </c>
    </row>
    <row r="4598" spans="2:8">
      <c r="B4598">
        <f t="shared" si="216"/>
        <v>46</v>
      </c>
      <c r="C4598">
        <f t="shared" si="217"/>
        <v>17</v>
      </c>
      <c r="D4598" t="str">
        <f>VLOOKUP(B4598,Categorisation_T!$B$4:$C$51,2,FALSE)</f>
        <v>Η9</v>
      </c>
      <c r="E4598">
        <f>HLOOKUP(C4598,Categorisation_T!$D$1:$DH$4,4,FALSE)</f>
        <v>13.2</v>
      </c>
      <c r="F4598" t="str">
        <f t="shared" si="215"/>
        <v>13.2-Η9</v>
      </c>
      <c r="G4598">
        <f>VLOOKUP($B4598,Categorisation_T_Score!$B$1:$DH$51,$C4598+2,FALSE)</f>
        <v>0</v>
      </c>
      <c r="H4598">
        <f>IFERROR(VLOOKUP(G4598,ScoreCards!$C$3:$F$6,4),0)</f>
        <v>0</v>
      </c>
    </row>
    <row r="4599" spans="2:8">
      <c r="B4599">
        <f t="shared" si="216"/>
        <v>46</v>
      </c>
      <c r="C4599">
        <f t="shared" si="217"/>
        <v>18</v>
      </c>
      <c r="D4599" t="str">
        <f>VLOOKUP(B4599,Categorisation_T!$B$4:$C$51,2,FALSE)</f>
        <v>Η9</v>
      </c>
      <c r="E4599">
        <f>HLOOKUP(C4599,Categorisation_T!$D$1:$DH$4,4,FALSE)</f>
        <v>13.3</v>
      </c>
      <c r="F4599" t="str">
        <f t="shared" si="215"/>
        <v>13.3-Η9</v>
      </c>
      <c r="G4599">
        <f>VLOOKUP($B4599,Categorisation_T_Score!$B$1:$DH$51,$C4599+2,FALSE)</f>
        <v>0</v>
      </c>
      <c r="H4599">
        <f>IFERROR(VLOOKUP(G4599,ScoreCards!$C$3:$F$6,4),0)</f>
        <v>0</v>
      </c>
    </row>
    <row r="4600" spans="2:8">
      <c r="B4600">
        <f t="shared" si="216"/>
        <v>46</v>
      </c>
      <c r="C4600">
        <f t="shared" si="217"/>
        <v>19</v>
      </c>
      <c r="D4600" t="str">
        <f>VLOOKUP(B4600,Categorisation_T!$B$4:$C$51,2,FALSE)</f>
        <v>Η9</v>
      </c>
      <c r="E4600">
        <f>HLOOKUP(C4600,Categorisation_T!$D$1:$DH$4,4,FALSE)</f>
        <v>13.9</v>
      </c>
      <c r="F4600" t="str">
        <f t="shared" si="215"/>
        <v>13.9-Η9</v>
      </c>
      <c r="G4600">
        <f>VLOOKUP($B4600,Categorisation_T_Score!$B$1:$DH$51,$C4600+2,FALSE)</f>
        <v>0</v>
      </c>
      <c r="H4600">
        <f>IFERROR(VLOOKUP(G4600,ScoreCards!$C$3:$F$6,4),0)</f>
        <v>0</v>
      </c>
    </row>
    <row r="4601" spans="2:8">
      <c r="B4601">
        <f t="shared" si="216"/>
        <v>46</v>
      </c>
      <c r="C4601">
        <f t="shared" si="217"/>
        <v>20</v>
      </c>
      <c r="D4601" t="str">
        <f>VLOOKUP(B4601,Categorisation_T!$B$4:$C$51,2,FALSE)</f>
        <v>Η9</v>
      </c>
      <c r="E4601">
        <f>HLOOKUP(C4601,Categorisation_T!$D$1:$DH$4,4,FALSE)</f>
        <v>14.1</v>
      </c>
      <c r="F4601" t="str">
        <f t="shared" si="215"/>
        <v>14.1-Η9</v>
      </c>
      <c r="G4601">
        <f>VLOOKUP($B4601,Categorisation_T_Score!$B$1:$DH$51,$C4601+2,FALSE)</f>
        <v>0</v>
      </c>
      <c r="H4601">
        <f>IFERROR(VLOOKUP(G4601,ScoreCards!$C$3:$F$6,4),0)</f>
        <v>0</v>
      </c>
    </row>
    <row r="4602" spans="2:8">
      <c r="B4602">
        <f t="shared" si="216"/>
        <v>46</v>
      </c>
      <c r="C4602">
        <f t="shared" si="217"/>
        <v>21</v>
      </c>
      <c r="D4602" t="str">
        <f>VLOOKUP(B4602,Categorisation_T!$B$4:$C$51,2,FALSE)</f>
        <v>Η9</v>
      </c>
      <c r="E4602">
        <f>HLOOKUP(C4602,Categorisation_T!$D$1:$DH$4,4,FALSE)</f>
        <v>14.2</v>
      </c>
      <c r="F4602" t="str">
        <f t="shared" si="215"/>
        <v>14.2-Η9</v>
      </c>
      <c r="G4602">
        <f>VLOOKUP($B4602,Categorisation_T_Score!$B$1:$DH$51,$C4602+2,FALSE)</f>
        <v>0</v>
      </c>
      <c r="H4602">
        <f>IFERROR(VLOOKUP(G4602,ScoreCards!$C$3:$F$6,4),0)</f>
        <v>0</v>
      </c>
    </row>
    <row r="4603" spans="2:8">
      <c r="B4603">
        <f t="shared" si="216"/>
        <v>46</v>
      </c>
      <c r="C4603">
        <f t="shared" si="217"/>
        <v>22</v>
      </c>
      <c r="D4603" t="str">
        <f>VLOOKUP(B4603,Categorisation_T!$B$4:$C$51,2,FALSE)</f>
        <v>Η9</v>
      </c>
      <c r="E4603">
        <f>HLOOKUP(C4603,Categorisation_T!$D$1:$DH$4,4,FALSE)</f>
        <v>14.3</v>
      </c>
      <c r="F4603" t="str">
        <f t="shared" si="215"/>
        <v>14.3-Η9</v>
      </c>
      <c r="G4603">
        <f>VLOOKUP($B4603,Categorisation_T_Score!$B$1:$DH$51,$C4603+2,FALSE)</f>
        <v>0</v>
      </c>
      <c r="H4603">
        <f>IFERROR(VLOOKUP(G4603,ScoreCards!$C$3:$F$6,4),0)</f>
        <v>0</v>
      </c>
    </row>
    <row r="4604" spans="2:8">
      <c r="B4604">
        <f t="shared" si="216"/>
        <v>46</v>
      </c>
      <c r="C4604">
        <f t="shared" si="217"/>
        <v>23</v>
      </c>
      <c r="D4604" t="str">
        <f>VLOOKUP(B4604,Categorisation_T!$B$4:$C$51,2,FALSE)</f>
        <v>Η9</v>
      </c>
      <c r="E4604">
        <f>HLOOKUP(C4604,Categorisation_T!$D$1:$DH$4,4,FALSE)</f>
        <v>15.1</v>
      </c>
      <c r="F4604" t="str">
        <f t="shared" si="215"/>
        <v>15.1-Η9</v>
      </c>
      <c r="G4604">
        <f>VLOOKUP($B4604,Categorisation_T_Score!$B$1:$DH$51,$C4604+2,FALSE)</f>
        <v>0</v>
      </c>
      <c r="H4604">
        <f>IFERROR(VLOOKUP(G4604,ScoreCards!$C$3:$F$6,4),0)</f>
        <v>0</v>
      </c>
    </row>
    <row r="4605" spans="2:8">
      <c r="B4605">
        <f t="shared" si="216"/>
        <v>46</v>
      </c>
      <c r="C4605">
        <f t="shared" si="217"/>
        <v>24</v>
      </c>
      <c r="D4605" t="str">
        <f>VLOOKUP(B4605,Categorisation_T!$B$4:$C$51,2,FALSE)</f>
        <v>Η9</v>
      </c>
      <c r="E4605">
        <f>HLOOKUP(C4605,Categorisation_T!$D$1:$DH$4,4,FALSE)</f>
        <v>15.2</v>
      </c>
      <c r="F4605" t="str">
        <f t="shared" si="215"/>
        <v>15.2-Η9</v>
      </c>
      <c r="G4605">
        <f>VLOOKUP($B4605,Categorisation_T_Score!$B$1:$DH$51,$C4605+2,FALSE)</f>
        <v>0</v>
      </c>
      <c r="H4605">
        <f>IFERROR(VLOOKUP(G4605,ScoreCards!$C$3:$F$6,4),0)</f>
        <v>0</v>
      </c>
    </row>
    <row r="4606" spans="2:8">
      <c r="B4606">
        <f t="shared" si="216"/>
        <v>46</v>
      </c>
      <c r="C4606">
        <f t="shared" si="217"/>
        <v>25</v>
      </c>
      <c r="D4606" t="str">
        <f>VLOOKUP(B4606,Categorisation_T!$B$4:$C$51,2,FALSE)</f>
        <v>Η9</v>
      </c>
      <c r="E4606">
        <f>HLOOKUP(C4606,Categorisation_T!$D$1:$DH$4,4,FALSE)</f>
        <v>96.01</v>
      </c>
      <c r="F4606" t="str">
        <f t="shared" si="215"/>
        <v>96.01-Η9</v>
      </c>
      <c r="G4606">
        <f>VLOOKUP($B4606,Categorisation_T_Score!$B$1:$DH$51,$C4606+2,FALSE)</f>
        <v>0</v>
      </c>
      <c r="H4606">
        <f>IFERROR(VLOOKUP(G4606,ScoreCards!$C$3:$F$6,4),0)</f>
        <v>0</v>
      </c>
    </row>
    <row r="4607" spans="2:8">
      <c r="B4607">
        <f t="shared" si="216"/>
        <v>46</v>
      </c>
      <c r="C4607">
        <f t="shared" si="217"/>
        <v>26</v>
      </c>
      <c r="D4607" t="str">
        <f>VLOOKUP(B4607,Categorisation_T!$B$4:$C$51,2,FALSE)</f>
        <v>Η9</v>
      </c>
      <c r="E4607" t="str">
        <f>HLOOKUP(C4607,Categorisation_T!$D$1:$DH$4,4,FALSE)</f>
        <v>D</v>
      </c>
      <c r="F4607" t="str">
        <f t="shared" si="215"/>
        <v>D-Η9</v>
      </c>
      <c r="G4607" t="str">
        <f>VLOOKUP($B4607,Categorisation_T_Score!$B$1:$DH$51,$C4607+2,FALSE)</f>
        <v>P2</v>
      </c>
      <c r="H4607">
        <f>IFERROR(VLOOKUP(G4607,ScoreCards!$C$3:$F$6,4),0)</f>
        <v>0</v>
      </c>
    </row>
    <row r="4608" spans="2:8">
      <c r="B4608">
        <f t="shared" si="216"/>
        <v>46</v>
      </c>
      <c r="C4608">
        <f t="shared" si="217"/>
        <v>27</v>
      </c>
      <c r="D4608" t="str">
        <f>VLOOKUP(B4608,Categorisation_T!$B$4:$C$51,2,FALSE)</f>
        <v>Η9</v>
      </c>
      <c r="E4608">
        <f>HLOOKUP(C4608,Categorisation_T!$D$1:$DH$4,4,FALSE)</f>
        <v>16.100000000000001</v>
      </c>
      <c r="F4608" t="str">
        <f t="shared" si="215"/>
        <v>16.1-Η9</v>
      </c>
      <c r="G4608">
        <f>VLOOKUP($B4608,Categorisation_T_Score!$B$1:$DH$51,$C4608+2,FALSE)</f>
        <v>0</v>
      </c>
      <c r="H4608">
        <f>IFERROR(VLOOKUP(G4608,ScoreCards!$C$3:$F$6,4),0)</f>
        <v>0</v>
      </c>
    </row>
    <row r="4609" spans="2:8">
      <c r="B4609">
        <f t="shared" si="216"/>
        <v>46</v>
      </c>
      <c r="C4609">
        <f t="shared" si="217"/>
        <v>28</v>
      </c>
      <c r="D4609" t="str">
        <f>VLOOKUP(B4609,Categorisation_T!$B$4:$C$51,2,FALSE)</f>
        <v>Η9</v>
      </c>
      <c r="E4609">
        <f>HLOOKUP(C4609,Categorisation_T!$D$1:$DH$4,4,FALSE)</f>
        <v>16.2</v>
      </c>
      <c r="F4609" t="str">
        <f t="shared" si="215"/>
        <v>16.2-Η9</v>
      </c>
      <c r="G4609">
        <f>VLOOKUP($B4609,Categorisation_T_Score!$B$1:$DH$51,$C4609+2,FALSE)</f>
        <v>0</v>
      </c>
      <c r="H4609">
        <f>IFERROR(VLOOKUP(G4609,ScoreCards!$C$3:$F$6,4),0)</f>
        <v>0</v>
      </c>
    </row>
    <row r="4610" spans="2:8">
      <c r="B4610">
        <f t="shared" si="216"/>
        <v>46</v>
      </c>
      <c r="C4610">
        <f t="shared" si="217"/>
        <v>29</v>
      </c>
      <c r="D4610" t="str">
        <f>VLOOKUP(B4610,Categorisation_T!$B$4:$C$51,2,FALSE)</f>
        <v>Η9</v>
      </c>
      <c r="E4610">
        <f>HLOOKUP(C4610,Categorisation_T!$D$1:$DH$4,4,FALSE)</f>
        <v>17.100000000000001</v>
      </c>
      <c r="F4610" t="str">
        <f t="shared" si="215"/>
        <v>17.1-Η9</v>
      </c>
      <c r="G4610">
        <f>VLOOKUP($B4610,Categorisation_T_Score!$B$1:$DH$51,$C4610+2,FALSE)</f>
        <v>0</v>
      </c>
      <c r="H4610">
        <f>IFERROR(VLOOKUP(G4610,ScoreCards!$C$3:$F$6,4),0)</f>
        <v>0</v>
      </c>
    </row>
    <row r="4611" spans="2:8">
      <c r="B4611">
        <f t="shared" si="216"/>
        <v>46</v>
      </c>
      <c r="C4611">
        <f t="shared" si="217"/>
        <v>30</v>
      </c>
      <c r="D4611" t="str">
        <f>VLOOKUP(B4611,Categorisation_T!$B$4:$C$51,2,FALSE)</f>
        <v>Η9</v>
      </c>
      <c r="E4611">
        <f>HLOOKUP(C4611,Categorisation_T!$D$1:$DH$4,4,FALSE)</f>
        <v>17.2</v>
      </c>
      <c r="F4611" t="str">
        <f t="shared" si="215"/>
        <v>17.2-Η9</v>
      </c>
      <c r="G4611">
        <f>VLOOKUP($B4611,Categorisation_T_Score!$B$1:$DH$51,$C4611+2,FALSE)</f>
        <v>0</v>
      </c>
      <c r="H4611">
        <f>IFERROR(VLOOKUP(G4611,ScoreCards!$C$3:$F$6,4),0)</f>
        <v>0</v>
      </c>
    </row>
    <row r="4612" spans="2:8">
      <c r="B4612">
        <f t="shared" si="216"/>
        <v>46</v>
      </c>
      <c r="C4612">
        <f t="shared" si="217"/>
        <v>31</v>
      </c>
      <c r="D4612" t="str">
        <f>VLOOKUP(B4612,Categorisation_T!$B$4:$C$51,2,FALSE)</f>
        <v>Η9</v>
      </c>
      <c r="E4612">
        <f>HLOOKUP(C4612,Categorisation_T!$D$1:$DH$4,4,FALSE)</f>
        <v>18.100000000000001</v>
      </c>
      <c r="F4612" t="str">
        <f t="shared" si="215"/>
        <v>18.1-Η9</v>
      </c>
      <c r="G4612" t="str">
        <f>VLOOKUP($B4612,Categorisation_T_Score!$B$1:$DH$51,$C4612+2,FALSE)</f>
        <v>P2</v>
      </c>
      <c r="H4612">
        <f>IFERROR(VLOOKUP(G4612,ScoreCards!$C$3:$F$6,4),0)</f>
        <v>0</v>
      </c>
    </row>
    <row r="4613" spans="2:8">
      <c r="B4613">
        <f t="shared" si="216"/>
        <v>46</v>
      </c>
      <c r="C4613">
        <f t="shared" si="217"/>
        <v>32</v>
      </c>
      <c r="D4613" t="str">
        <f>VLOOKUP(B4613,Categorisation_T!$B$4:$C$51,2,FALSE)</f>
        <v>Η9</v>
      </c>
      <c r="E4613" t="str">
        <f>HLOOKUP(C4613,Categorisation_T!$D$1:$DH$4,4,FALSE)</f>
        <v>E</v>
      </c>
      <c r="F4613" t="str">
        <f t="shared" ref="F4613:F4676" si="218">E4613&amp;"-"&amp;D4613</f>
        <v>E-Η9</v>
      </c>
      <c r="G4613">
        <f>VLOOKUP($B4613,Categorisation_T_Score!$B$1:$DH$51,$C4613+2,FALSE)</f>
        <v>0</v>
      </c>
      <c r="H4613">
        <f>IFERROR(VLOOKUP(G4613,ScoreCards!$C$3:$F$6,4),0)</f>
        <v>0</v>
      </c>
    </row>
    <row r="4614" spans="2:8">
      <c r="B4614">
        <f t="shared" si="216"/>
        <v>46</v>
      </c>
      <c r="C4614">
        <f t="shared" si="217"/>
        <v>33</v>
      </c>
      <c r="D4614" t="str">
        <f>VLOOKUP(B4614,Categorisation_T!$B$4:$C$51,2,FALSE)</f>
        <v>Η9</v>
      </c>
      <c r="E4614">
        <f>HLOOKUP(C4614,Categorisation_T!$D$1:$DH$4,4,FALSE)</f>
        <v>19.100000000000001</v>
      </c>
      <c r="F4614" t="str">
        <f t="shared" si="218"/>
        <v>19.1-Η9</v>
      </c>
      <c r="G4614">
        <f>VLOOKUP($B4614,Categorisation_T_Score!$B$1:$DH$51,$C4614+2,FALSE)</f>
        <v>0</v>
      </c>
      <c r="H4614">
        <f>IFERROR(VLOOKUP(G4614,ScoreCards!$C$3:$F$6,4),0)</f>
        <v>0</v>
      </c>
    </row>
    <row r="4615" spans="2:8">
      <c r="B4615">
        <f t="shared" si="216"/>
        <v>46</v>
      </c>
      <c r="C4615">
        <f t="shared" si="217"/>
        <v>34</v>
      </c>
      <c r="D4615" t="str">
        <f>VLOOKUP(B4615,Categorisation_T!$B$4:$C$51,2,FALSE)</f>
        <v>Η9</v>
      </c>
      <c r="E4615">
        <f>HLOOKUP(C4615,Categorisation_T!$D$1:$DH$4,4,FALSE)</f>
        <v>20.100000000000001</v>
      </c>
      <c r="F4615" t="str">
        <f t="shared" si="218"/>
        <v>20.1-Η9</v>
      </c>
      <c r="G4615">
        <f>VLOOKUP($B4615,Categorisation_T_Score!$B$1:$DH$51,$C4615+2,FALSE)</f>
        <v>0</v>
      </c>
      <c r="H4615">
        <f>IFERROR(VLOOKUP(G4615,ScoreCards!$C$3:$F$6,4),0)</f>
        <v>0</v>
      </c>
    </row>
    <row r="4616" spans="2:8">
      <c r="B4616">
        <f t="shared" si="216"/>
        <v>46</v>
      </c>
      <c r="C4616">
        <f t="shared" si="217"/>
        <v>35</v>
      </c>
      <c r="D4616" t="str">
        <f>VLOOKUP(B4616,Categorisation_T!$B$4:$C$51,2,FALSE)</f>
        <v>Η9</v>
      </c>
      <c r="E4616">
        <f>HLOOKUP(C4616,Categorisation_T!$D$1:$DH$4,4,FALSE)</f>
        <v>20.2</v>
      </c>
      <c r="F4616" t="str">
        <f t="shared" si="218"/>
        <v>20.2-Η9</v>
      </c>
      <c r="G4616">
        <f>VLOOKUP($B4616,Categorisation_T_Score!$B$1:$DH$51,$C4616+2,FALSE)</f>
        <v>0</v>
      </c>
      <c r="H4616">
        <f>IFERROR(VLOOKUP(G4616,ScoreCards!$C$3:$F$6,4),0)</f>
        <v>0</v>
      </c>
    </row>
    <row r="4617" spans="2:8">
      <c r="B4617">
        <f t="shared" si="216"/>
        <v>46</v>
      </c>
      <c r="C4617">
        <f t="shared" si="217"/>
        <v>36</v>
      </c>
      <c r="D4617" t="str">
        <f>VLOOKUP(B4617,Categorisation_T!$B$4:$C$51,2,FALSE)</f>
        <v>Η9</v>
      </c>
      <c r="E4617">
        <f>HLOOKUP(C4617,Categorisation_T!$D$1:$DH$4,4,FALSE)</f>
        <v>20.3</v>
      </c>
      <c r="F4617" t="str">
        <f t="shared" si="218"/>
        <v>20.3-Η9</v>
      </c>
      <c r="G4617">
        <f>VLOOKUP($B4617,Categorisation_T_Score!$B$1:$DH$51,$C4617+2,FALSE)</f>
        <v>0</v>
      </c>
      <c r="H4617">
        <f>IFERROR(VLOOKUP(G4617,ScoreCards!$C$3:$F$6,4),0)</f>
        <v>0</v>
      </c>
    </row>
    <row r="4618" spans="2:8">
      <c r="B4618">
        <f t="shared" si="216"/>
        <v>46</v>
      </c>
      <c r="C4618">
        <f t="shared" si="217"/>
        <v>37</v>
      </c>
      <c r="D4618" t="str">
        <f>VLOOKUP(B4618,Categorisation_T!$B$4:$C$51,2,FALSE)</f>
        <v>Η9</v>
      </c>
      <c r="E4618">
        <f>HLOOKUP(C4618,Categorisation_T!$D$1:$DH$4,4,FALSE)</f>
        <v>20.399999999999999</v>
      </c>
      <c r="F4618" t="str">
        <f t="shared" si="218"/>
        <v>20.4-Η9</v>
      </c>
      <c r="G4618">
        <f>VLOOKUP($B4618,Categorisation_T_Score!$B$1:$DH$51,$C4618+2,FALSE)</f>
        <v>0</v>
      </c>
      <c r="H4618">
        <f>IFERROR(VLOOKUP(G4618,ScoreCards!$C$3:$F$6,4),0)</f>
        <v>0</v>
      </c>
    </row>
    <row r="4619" spans="2:8">
      <c r="B4619">
        <f t="shared" si="216"/>
        <v>46</v>
      </c>
      <c r="C4619">
        <f t="shared" si="217"/>
        <v>38</v>
      </c>
      <c r="D4619" t="str">
        <f>VLOOKUP(B4619,Categorisation_T!$B$4:$C$51,2,FALSE)</f>
        <v>Η9</v>
      </c>
      <c r="E4619">
        <f>HLOOKUP(C4619,Categorisation_T!$D$1:$DH$4,4,FALSE)</f>
        <v>20.5</v>
      </c>
      <c r="F4619" t="str">
        <f t="shared" si="218"/>
        <v>20.5-Η9</v>
      </c>
      <c r="G4619">
        <f>VLOOKUP($B4619,Categorisation_T_Score!$B$1:$DH$51,$C4619+2,FALSE)</f>
        <v>0</v>
      </c>
      <c r="H4619">
        <f>IFERROR(VLOOKUP(G4619,ScoreCards!$C$3:$F$6,4),0)</f>
        <v>0</v>
      </c>
    </row>
    <row r="4620" spans="2:8">
      <c r="B4620">
        <f t="shared" si="216"/>
        <v>46</v>
      </c>
      <c r="C4620">
        <f t="shared" si="217"/>
        <v>39</v>
      </c>
      <c r="D4620" t="str">
        <f>VLOOKUP(B4620,Categorisation_T!$B$4:$C$51,2,FALSE)</f>
        <v>Η9</v>
      </c>
      <c r="E4620">
        <f>HLOOKUP(C4620,Categorisation_T!$D$1:$DH$4,4,FALSE)</f>
        <v>20.6</v>
      </c>
      <c r="F4620" t="str">
        <f t="shared" si="218"/>
        <v>20.6-Η9</v>
      </c>
      <c r="G4620">
        <f>VLOOKUP($B4620,Categorisation_T_Score!$B$1:$DH$51,$C4620+2,FALSE)</f>
        <v>0</v>
      </c>
      <c r="H4620">
        <f>IFERROR(VLOOKUP(G4620,ScoreCards!$C$3:$F$6,4),0)</f>
        <v>0</v>
      </c>
    </row>
    <row r="4621" spans="2:8">
      <c r="B4621">
        <f t="shared" si="216"/>
        <v>46</v>
      </c>
      <c r="C4621">
        <f t="shared" si="217"/>
        <v>40</v>
      </c>
      <c r="D4621" t="str">
        <f>VLOOKUP(B4621,Categorisation_T!$B$4:$C$51,2,FALSE)</f>
        <v>Η9</v>
      </c>
      <c r="E4621">
        <f>HLOOKUP(C4621,Categorisation_T!$D$1:$DH$4,4,FALSE)</f>
        <v>21.1</v>
      </c>
      <c r="F4621" t="str">
        <f t="shared" si="218"/>
        <v>21.1-Η9</v>
      </c>
      <c r="G4621">
        <f>VLOOKUP($B4621,Categorisation_T_Score!$B$1:$DH$51,$C4621+2,FALSE)</f>
        <v>0</v>
      </c>
      <c r="H4621">
        <f>IFERROR(VLOOKUP(G4621,ScoreCards!$C$3:$F$6,4),0)</f>
        <v>0</v>
      </c>
    </row>
    <row r="4622" spans="2:8">
      <c r="B4622">
        <f t="shared" si="216"/>
        <v>46</v>
      </c>
      <c r="C4622">
        <f t="shared" si="217"/>
        <v>41</v>
      </c>
      <c r="D4622" t="str">
        <f>VLOOKUP(B4622,Categorisation_T!$B$4:$C$51,2,FALSE)</f>
        <v>Η9</v>
      </c>
      <c r="E4622">
        <f>HLOOKUP(C4622,Categorisation_T!$D$1:$DH$4,4,FALSE)</f>
        <v>21.2</v>
      </c>
      <c r="F4622" t="str">
        <f t="shared" si="218"/>
        <v>21.2-Η9</v>
      </c>
      <c r="G4622">
        <f>VLOOKUP($B4622,Categorisation_T_Score!$B$1:$DH$51,$C4622+2,FALSE)</f>
        <v>0</v>
      </c>
      <c r="H4622">
        <f>IFERROR(VLOOKUP(G4622,ScoreCards!$C$3:$F$6,4),0)</f>
        <v>0</v>
      </c>
    </row>
    <row r="4623" spans="2:8">
      <c r="B4623">
        <f t="shared" si="216"/>
        <v>46</v>
      </c>
      <c r="C4623">
        <f t="shared" si="217"/>
        <v>42</v>
      </c>
      <c r="D4623" t="str">
        <f>VLOOKUP(B4623,Categorisation_T!$B$4:$C$51,2,FALSE)</f>
        <v>Η9</v>
      </c>
      <c r="E4623">
        <f>HLOOKUP(C4623,Categorisation_T!$D$1:$DH$4,4,FALSE)</f>
        <v>22.1</v>
      </c>
      <c r="F4623" t="str">
        <f t="shared" si="218"/>
        <v>22.1-Η9</v>
      </c>
      <c r="G4623">
        <f>VLOOKUP($B4623,Categorisation_T_Score!$B$1:$DH$51,$C4623+2,FALSE)</f>
        <v>0</v>
      </c>
      <c r="H4623">
        <f>IFERROR(VLOOKUP(G4623,ScoreCards!$C$3:$F$6,4),0)</f>
        <v>0</v>
      </c>
    </row>
    <row r="4624" spans="2:8">
      <c r="B4624">
        <f t="shared" si="216"/>
        <v>46</v>
      </c>
      <c r="C4624">
        <f t="shared" si="217"/>
        <v>43</v>
      </c>
      <c r="D4624" t="str">
        <f>VLOOKUP(B4624,Categorisation_T!$B$4:$C$51,2,FALSE)</f>
        <v>Η9</v>
      </c>
      <c r="E4624">
        <f>HLOOKUP(C4624,Categorisation_T!$D$1:$DH$4,4,FALSE)</f>
        <v>22.2</v>
      </c>
      <c r="F4624" t="str">
        <f t="shared" si="218"/>
        <v>22.2-Η9</v>
      </c>
      <c r="G4624">
        <f>VLOOKUP($B4624,Categorisation_T_Score!$B$1:$DH$51,$C4624+2,FALSE)</f>
        <v>0</v>
      </c>
      <c r="H4624">
        <f>IFERROR(VLOOKUP(G4624,ScoreCards!$C$3:$F$6,4),0)</f>
        <v>0</v>
      </c>
    </row>
    <row r="4625" spans="2:8">
      <c r="B4625">
        <f t="shared" si="216"/>
        <v>46</v>
      </c>
      <c r="C4625">
        <f t="shared" si="217"/>
        <v>44</v>
      </c>
      <c r="D4625" t="str">
        <f>VLOOKUP(B4625,Categorisation_T!$B$4:$C$51,2,FALSE)</f>
        <v>Η9</v>
      </c>
      <c r="E4625" t="str">
        <f>HLOOKUP(C4625,Categorisation_T!$D$1:$DH$4,4,FALSE)</f>
        <v>F</v>
      </c>
      <c r="F4625" t="str">
        <f t="shared" si="218"/>
        <v>F-Η9</v>
      </c>
      <c r="G4625">
        <f>VLOOKUP($B4625,Categorisation_T_Score!$B$1:$DH$51,$C4625+2,FALSE)</f>
        <v>0</v>
      </c>
      <c r="H4625">
        <f>IFERROR(VLOOKUP(G4625,ScoreCards!$C$3:$F$6,4),0)</f>
        <v>0</v>
      </c>
    </row>
    <row r="4626" spans="2:8">
      <c r="B4626">
        <f t="shared" si="216"/>
        <v>46</v>
      </c>
      <c r="C4626">
        <f t="shared" si="217"/>
        <v>45</v>
      </c>
      <c r="D4626" t="str">
        <f>VLOOKUP(B4626,Categorisation_T!$B$4:$C$51,2,FALSE)</f>
        <v>Η9</v>
      </c>
      <c r="E4626">
        <f>HLOOKUP(C4626,Categorisation_T!$D$1:$DH$4,4,FALSE)</f>
        <v>23.1</v>
      </c>
      <c r="F4626" t="str">
        <f t="shared" si="218"/>
        <v>23.1-Η9</v>
      </c>
      <c r="G4626">
        <f>VLOOKUP($B4626,Categorisation_T_Score!$B$1:$DH$51,$C4626+2,FALSE)</f>
        <v>0</v>
      </c>
      <c r="H4626">
        <f>IFERROR(VLOOKUP(G4626,ScoreCards!$C$3:$F$6,4),0)</f>
        <v>0</v>
      </c>
    </row>
    <row r="4627" spans="2:8">
      <c r="B4627">
        <f t="shared" si="216"/>
        <v>46</v>
      </c>
      <c r="C4627">
        <f t="shared" si="217"/>
        <v>46</v>
      </c>
      <c r="D4627" t="str">
        <f>VLOOKUP(B4627,Categorisation_T!$B$4:$C$51,2,FALSE)</f>
        <v>Η9</v>
      </c>
      <c r="E4627">
        <f>HLOOKUP(C4627,Categorisation_T!$D$1:$DH$4,4,FALSE)</f>
        <v>23.2</v>
      </c>
      <c r="F4627" t="str">
        <f t="shared" si="218"/>
        <v>23.2-Η9</v>
      </c>
      <c r="G4627">
        <f>VLOOKUP($B4627,Categorisation_T_Score!$B$1:$DH$51,$C4627+2,FALSE)</f>
        <v>0</v>
      </c>
      <c r="H4627">
        <f>IFERROR(VLOOKUP(G4627,ScoreCards!$C$3:$F$6,4),0)</f>
        <v>0</v>
      </c>
    </row>
    <row r="4628" spans="2:8">
      <c r="B4628">
        <f t="shared" si="216"/>
        <v>46</v>
      </c>
      <c r="C4628">
        <f t="shared" si="217"/>
        <v>47</v>
      </c>
      <c r="D4628" t="str">
        <f>VLOOKUP(B4628,Categorisation_T!$B$4:$C$51,2,FALSE)</f>
        <v>Η9</v>
      </c>
      <c r="E4628">
        <f>HLOOKUP(C4628,Categorisation_T!$D$1:$DH$4,4,FALSE)</f>
        <v>23.3</v>
      </c>
      <c r="F4628" t="str">
        <f t="shared" si="218"/>
        <v>23.3-Η9</v>
      </c>
      <c r="G4628">
        <f>VLOOKUP($B4628,Categorisation_T_Score!$B$1:$DH$51,$C4628+2,FALSE)</f>
        <v>0</v>
      </c>
      <c r="H4628">
        <f>IFERROR(VLOOKUP(G4628,ScoreCards!$C$3:$F$6,4),0)</f>
        <v>0</v>
      </c>
    </row>
    <row r="4629" spans="2:8">
      <c r="B4629">
        <f t="shared" si="216"/>
        <v>46</v>
      </c>
      <c r="C4629">
        <f t="shared" si="217"/>
        <v>48</v>
      </c>
      <c r="D4629" t="str">
        <f>VLOOKUP(B4629,Categorisation_T!$B$4:$C$51,2,FALSE)</f>
        <v>Η9</v>
      </c>
      <c r="E4629">
        <f>HLOOKUP(C4629,Categorisation_T!$D$1:$DH$4,4,FALSE)</f>
        <v>23.4</v>
      </c>
      <c r="F4629" t="str">
        <f t="shared" si="218"/>
        <v>23.4-Η9</v>
      </c>
      <c r="G4629">
        <f>VLOOKUP($B4629,Categorisation_T_Score!$B$1:$DH$51,$C4629+2,FALSE)</f>
        <v>0</v>
      </c>
      <c r="H4629">
        <f>IFERROR(VLOOKUP(G4629,ScoreCards!$C$3:$F$6,4),0)</f>
        <v>0</v>
      </c>
    </row>
    <row r="4630" spans="2:8">
      <c r="B4630">
        <f t="shared" si="216"/>
        <v>46</v>
      </c>
      <c r="C4630">
        <f t="shared" si="217"/>
        <v>49</v>
      </c>
      <c r="D4630" t="str">
        <f>VLOOKUP(B4630,Categorisation_T!$B$4:$C$51,2,FALSE)</f>
        <v>Η9</v>
      </c>
      <c r="E4630">
        <f>HLOOKUP(C4630,Categorisation_T!$D$1:$DH$4,4,FALSE)</f>
        <v>23.5</v>
      </c>
      <c r="F4630" t="str">
        <f t="shared" si="218"/>
        <v>23.5-Η9</v>
      </c>
      <c r="G4630">
        <f>VLOOKUP($B4630,Categorisation_T_Score!$B$1:$DH$51,$C4630+2,FALSE)</f>
        <v>0</v>
      </c>
      <c r="H4630">
        <f>IFERROR(VLOOKUP(G4630,ScoreCards!$C$3:$F$6,4),0)</f>
        <v>0</v>
      </c>
    </row>
    <row r="4631" spans="2:8">
      <c r="B4631">
        <f t="shared" si="216"/>
        <v>46</v>
      </c>
      <c r="C4631">
        <f t="shared" si="217"/>
        <v>50</v>
      </c>
      <c r="D4631" t="str">
        <f>VLOOKUP(B4631,Categorisation_T!$B$4:$C$51,2,FALSE)</f>
        <v>Η9</v>
      </c>
      <c r="E4631">
        <f>HLOOKUP(C4631,Categorisation_T!$D$1:$DH$4,4,FALSE)</f>
        <v>23.6</v>
      </c>
      <c r="F4631" t="str">
        <f t="shared" si="218"/>
        <v>23.6-Η9</v>
      </c>
      <c r="G4631">
        <f>VLOOKUP($B4631,Categorisation_T_Score!$B$1:$DH$51,$C4631+2,FALSE)</f>
        <v>0</v>
      </c>
      <c r="H4631">
        <f>IFERROR(VLOOKUP(G4631,ScoreCards!$C$3:$F$6,4),0)</f>
        <v>0</v>
      </c>
    </row>
    <row r="4632" spans="2:8">
      <c r="B4632">
        <f t="shared" si="216"/>
        <v>46</v>
      </c>
      <c r="C4632">
        <f t="shared" si="217"/>
        <v>51</v>
      </c>
      <c r="D4632" t="str">
        <f>VLOOKUP(B4632,Categorisation_T!$B$4:$C$51,2,FALSE)</f>
        <v>Η9</v>
      </c>
      <c r="E4632">
        <f>HLOOKUP(C4632,Categorisation_T!$D$1:$DH$4,4,FALSE)</f>
        <v>23.7</v>
      </c>
      <c r="F4632" t="str">
        <f t="shared" si="218"/>
        <v>23.7-Η9</v>
      </c>
      <c r="G4632">
        <f>VLOOKUP($B4632,Categorisation_T_Score!$B$1:$DH$51,$C4632+2,FALSE)</f>
        <v>0</v>
      </c>
      <c r="H4632">
        <f>IFERROR(VLOOKUP(G4632,ScoreCards!$C$3:$F$6,4),0)</f>
        <v>0</v>
      </c>
    </row>
    <row r="4633" spans="2:8">
      <c r="B4633">
        <f t="shared" si="216"/>
        <v>46</v>
      </c>
      <c r="C4633">
        <f t="shared" si="217"/>
        <v>52</v>
      </c>
      <c r="D4633" t="str">
        <f>VLOOKUP(B4633,Categorisation_T!$B$4:$C$51,2,FALSE)</f>
        <v>Η9</v>
      </c>
      <c r="E4633">
        <f>HLOOKUP(C4633,Categorisation_T!$D$1:$DH$4,4,FALSE)</f>
        <v>38</v>
      </c>
      <c r="F4633" t="str">
        <f t="shared" si="218"/>
        <v>38-Η9</v>
      </c>
      <c r="G4633">
        <f>VLOOKUP($B4633,Categorisation_T_Score!$B$1:$DH$51,$C4633+2,FALSE)</f>
        <v>0</v>
      </c>
      <c r="H4633">
        <f>IFERROR(VLOOKUP(G4633,ScoreCards!$C$3:$F$6,4),0)</f>
        <v>0</v>
      </c>
    </row>
    <row r="4634" spans="2:8">
      <c r="B4634">
        <f t="shared" si="216"/>
        <v>46</v>
      </c>
      <c r="C4634">
        <f t="shared" si="217"/>
        <v>53</v>
      </c>
      <c r="D4634" t="str">
        <f>VLOOKUP(B4634,Categorisation_T!$B$4:$C$51,2,FALSE)</f>
        <v>Η9</v>
      </c>
      <c r="E4634">
        <f>HLOOKUP(C4634,Categorisation_T!$D$1:$DH$4,4,FALSE)</f>
        <v>39</v>
      </c>
      <c r="F4634" t="str">
        <f t="shared" si="218"/>
        <v>39-Η9</v>
      </c>
      <c r="G4634">
        <f>VLOOKUP($B4634,Categorisation_T_Score!$B$1:$DH$51,$C4634+2,FALSE)</f>
        <v>0</v>
      </c>
      <c r="H4634">
        <f>IFERROR(VLOOKUP(G4634,ScoreCards!$C$3:$F$6,4),0)</f>
        <v>0</v>
      </c>
    </row>
    <row r="4635" spans="2:8">
      <c r="B4635">
        <f t="shared" si="216"/>
        <v>46</v>
      </c>
      <c r="C4635">
        <f t="shared" si="217"/>
        <v>54</v>
      </c>
      <c r="D4635" t="str">
        <f>VLOOKUP(B4635,Categorisation_T!$B$4:$C$51,2,FALSE)</f>
        <v>Η9</v>
      </c>
      <c r="E4635" t="str">
        <f>HLOOKUP(C4635,Categorisation_T!$D$1:$DH$4,4,FALSE)</f>
        <v>G</v>
      </c>
      <c r="F4635" t="str">
        <f t="shared" si="218"/>
        <v>G-Η9</v>
      </c>
      <c r="G4635">
        <f>VLOOKUP($B4635,Categorisation_T_Score!$B$1:$DH$51,$C4635+2,FALSE)</f>
        <v>0</v>
      </c>
      <c r="H4635">
        <f>IFERROR(VLOOKUP(G4635,ScoreCards!$C$3:$F$6,4),0)</f>
        <v>0</v>
      </c>
    </row>
    <row r="4636" spans="2:8">
      <c r="B4636">
        <f t="shared" si="216"/>
        <v>46</v>
      </c>
      <c r="C4636">
        <f t="shared" si="217"/>
        <v>55</v>
      </c>
      <c r="D4636" t="str">
        <f>VLOOKUP(B4636,Categorisation_T!$B$4:$C$51,2,FALSE)</f>
        <v>Η9</v>
      </c>
      <c r="E4636">
        <f>HLOOKUP(C4636,Categorisation_T!$D$1:$DH$4,4,FALSE)</f>
        <v>24.1</v>
      </c>
      <c r="F4636" t="str">
        <f t="shared" si="218"/>
        <v>24.1-Η9</v>
      </c>
      <c r="G4636">
        <f>VLOOKUP($B4636,Categorisation_T_Score!$B$1:$DH$51,$C4636+2,FALSE)</f>
        <v>0</v>
      </c>
      <c r="H4636">
        <f>IFERROR(VLOOKUP(G4636,ScoreCards!$C$3:$F$6,4),0)</f>
        <v>0</v>
      </c>
    </row>
    <row r="4637" spans="2:8">
      <c r="B4637">
        <f t="shared" si="216"/>
        <v>46</v>
      </c>
      <c r="C4637">
        <f t="shared" si="217"/>
        <v>56</v>
      </c>
      <c r="D4637" t="str">
        <f>VLOOKUP(B4637,Categorisation_T!$B$4:$C$51,2,FALSE)</f>
        <v>Η9</v>
      </c>
      <c r="E4637">
        <f>HLOOKUP(C4637,Categorisation_T!$D$1:$DH$4,4,FALSE)</f>
        <v>24.2</v>
      </c>
      <c r="F4637" t="str">
        <f t="shared" si="218"/>
        <v>24.2-Η9</v>
      </c>
      <c r="G4637">
        <f>VLOOKUP($B4637,Categorisation_T_Score!$B$1:$DH$51,$C4637+2,FALSE)</f>
        <v>0</v>
      </c>
      <c r="H4637">
        <f>IFERROR(VLOOKUP(G4637,ScoreCards!$C$3:$F$6,4),0)</f>
        <v>0</v>
      </c>
    </row>
    <row r="4638" spans="2:8">
      <c r="B4638">
        <f t="shared" si="216"/>
        <v>46</v>
      </c>
      <c r="C4638">
        <f t="shared" si="217"/>
        <v>57</v>
      </c>
      <c r="D4638" t="str">
        <f>VLOOKUP(B4638,Categorisation_T!$B$4:$C$51,2,FALSE)</f>
        <v>Η9</v>
      </c>
      <c r="E4638">
        <f>HLOOKUP(C4638,Categorisation_T!$D$1:$DH$4,4,FALSE)</f>
        <v>24.3</v>
      </c>
      <c r="F4638" t="str">
        <f t="shared" si="218"/>
        <v>24.3-Η9</v>
      </c>
      <c r="G4638">
        <f>VLOOKUP($B4638,Categorisation_T_Score!$B$1:$DH$51,$C4638+2,FALSE)</f>
        <v>0</v>
      </c>
      <c r="H4638">
        <f>IFERROR(VLOOKUP(G4638,ScoreCards!$C$3:$F$6,4),0)</f>
        <v>0</v>
      </c>
    </row>
    <row r="4639" spans="2:8">
      <c r="B4639">
        <f t="shared" si="216"/>
        <v>46</v>
      </c>
      <c r="C4639">
        <f t="shared" si="217"/>
        <v>58</v>
      </c>
      <c r="D4639" t="str">
        <f>VLOOKUP(B4639,Categorisation_T!$B$4:$C$51,2,FALSE)</f>
        <v>Η9</v>
      </c>
      <c r="E4639">
        <f>HLOOKUP(C4639,Categorisation_T!$D$1:$DH$4,4,FALSE)</f>
        <v>24.4</v>
      </c>
      <c r="F4639" t="str">
        <f t="shared" si="218"/>
        <v>24.4-Η9</v>
      </c>
      <c r="G4639">
        <f>VLOOKUP($B4639,Categorisation_T_Score!$B$1:$DH$51,$C4639+2,FALSE)</f>
        <v>0</v>
      </c>
      <c r="H4639">
        <f>IFERROR(VLOOKUP(G4639,ScoreCards!$C$3:$F$6,4),0)</f>
        <v>0</v>
      </c>
    </row>
    <row r="4640" spans="2:8">
      <c r="B4640">
        <f t="shared" si="216"/>
        <v>46</v>
      </c>
      <c r="C4640">
        <f t="shared" si="217"/>
        <v>59</v>
      </c>
      <c r="D4640" t="str">
        <f>VLOOKUP(B4640,Categorisation_T!$B$4:$C$51,2,FALSE)</f>
        <v>Η9</v>
      </c>
      <c r="E4640">
        <f>HLOOKUP(C4640,Categorisation_T!$D$1:$DH$4,4,FALSE)</f>
        <v>24.5</v>
      </c>
      <c r="F4640" t="str">
        <f t="shared" si="218"/>
        <v>24.5-Η9</v>
      </c>
      <c r="G4640">
        <f>VLOOKUP($B4640,Categorisation_T_Score!$B$1:$DH$51,$C4640+2,FALSE)</f>
        <v>0</v>
      </c>
      <c r="H4640">
        <f>IFERROR(VLOOKUP(G4640,ScoreCards!$C$3:$F$6,4),0)</f>
        <v>0</v>
      </c>
    </row>
    <row r="4641" spans="2:8">
      <c r="B4641">
        <f t="shared" si="216"/>
        <v>46</v>
      </c>
      <c r="C4641">
        <f t="shared" si="217"/>
        <v>60</v>
      </c>
      <c r="D4641" t="str">
        <f>VLOOKUP(B4641,Categorisation_T!$B$4:$C$51,2,FALSE)</f>
        <v>Η9</v>
      </c>
      <c r="E4641">
        <f>HLOOKUP(C4641,Categorisation_T!$D$1:$DH$4,4,FALSE)</f>
        <v>25.1</v>
      </c>
      <c r="F4641" t="str">
        <f t="shared" si="218"/>
        <v>25.1-Η9</v>
      </c>
      <c r="G4641">
        <f>VLOOKUP($B4641,Categorisation_T_Score!$B$1:$DH$51,$C4641+2,FALSE)</f>
        <v>0</v>
      </c>
      <c r="H4641">
        <f>IFERROR(VLOOKUP(G4641,ScoreCards!$C$3:$F$6,4),0)</f>
        <v>0</v>
      </c>
    </row>
    <row r="4642" spans="2:8">
      <c r="B4642">
        <f t="shared" si="216"/>
        <v>46</v>
      </c>
      <c r="C4642">
        <f t="shared" si="217"/>
        <v>61</v>
      </c>
      <c r="D4642" t="str">
        <f>VLOOKUP(B4642,Categorisation_T!$B$4:$C$51,2,FALSE)</f>
        <v>Η9</v>
      </c>
      <c r="E4642">
        <f>HLOOKUP(C4642,Categorisation_T!$D$1:$DH$4,4,FALSE)</f>
        <v>25.2</v>
      </c>
      <c r="F4642" t="str">
        <f t="shared" si="218"/>
        <v>25.2-Η9</v>
      </c>
      <c r="G4642">
        <f>VLOOKUP($B4642,Categorisation_T_Score!$B$1:$DH$51,$C4642+2,FALSE)</f>
        <v>0</v>
      </c>
      <c r="H4642">
        <f>IFERROR(VLOOKUP(G4642,ScoreCards!$C$3:$F$6,4),0)</f>
        <v>0</v>
      </c>
    </row>
    <row r="4643" spans="2:8">
      <c r="B4643">
        <f t="shared" si="216"/>
        <v>46</v>
      </c>
      <c r="C4643">
        <f t="shared" si="217"/>
        <v>62</v>
      </c>
      <c r="D4643" t="str">
        <f>VLOOKUP(B4643,Categorisation_T!$B$4:$C$51,2,FALSE)</f>
        <v>Η9</v>
      </c>
      <c r="E4643">
        <f>HLOOKUP(C4643,Categorisation_T!$D$1:$DH$4,4,FALSE)</f>
        <v>25.3</v>
      </c>
      <c r="F4643" t="str">
        <f t="shared" si="218"/>
        <v>25.3-Η9</v>
      </c>
      <c r="G4643">
        <f>VLOOKUP($B4643,Categorisation_T_Score!$B$1:$DH$51,$C4643+2,FALSE)</f>
        <v>0</v>
      </c>
      <c r="H4643">
        <f>IFERROR(VLOOKUP(G4643,ScoreCards!$C$3:$F$6,4),0)</f>
        <v>0</v>
      </c>
    </row>
    <row r="4644" spans="2:8">
      <c r="B4644">
        <f t="shared" si="216"/>
        <v>46</v>
      </c>
      <c r="C4644">
        <f t="shared" si="217"/>
        <v>63</v>
      </c>
      <c r="D4644" t="str">
        <f>VLOOKUP(B4644,Categorisation_T!$B$4:$C$51,2,FALSE)</f>
        <v>Η9</v>
      </c>
      <c r="E4644">
        <f>HLOOKUP(C4644,Categorisation_T!$D$1:$DH$4,4,FALSE)</f>
        <v>25.4</v>
      </c>
      <c r="F4644" t="str">
        <f t="shared" si="218"/>
        <v>25.4-Η9</v>
      </c>
      <c r="G4644">
        <f>VLOOKUP($B4644,Categorisation_T_Score!$B$1:$DH$51,$C4644+2,FALSE)</f>
        <v>0</v>
      </c>
      <c r="H4644">
        <f>IFERROR(VLOOKUP(G4644,ScoreCards!$C$3:$F$6,4),0)</f>
        <v>0</v>
      </c>
    </row>
    <row r="4645" spans="2:8">
      <c r="B4645">
        <f t="shared" si="216"/>
        <v>46</v>
      </c>
      <c r="C4645">
        <f t="shared" si="217"/>
        <v>64</v>
      </c>
      <c r="D4645" t="str">
        <f>VLOOKUP(B4645,Categorisation_T!$B$4:$C$51,2,FALSE)</f>
        <v>Η9</v>
      </c>
      <c r="E4645">
        <f>HLOOKUP(C4645,Categorisation_T!$D$1:$DH$4,4,FALSE)</f>
        <v>25.5</v>
      </c>
      <c r="F4645" t="str">
        <f t="shared" si="218"/>
        <v>25.5-Η9</v>
      </c>
      <c r="G4645">
        <f>VLOOKUP($B4645,Categorisation_T_Score!$B$1:$DH$51,$C4645+2,FALSE)</f>
        <v>0</v>
      </c>
      <c r="H4645">
        <f>IFERROR(VLOOKUP(G4645,ScoreCards!$C$3:$F$6,4),0)</f>
        <v>0</v>
      </c>
    </row>
    <row r="4646" spans="2:8">
      <c r="B4646">
        <f t="shared" si="216"/>
        <v>46</v>
      </c>
      <c r="C4646">
        <f t="shared" si="217"/>
        <v>65</v>
      </c>
      <c r="D4646" t="str">
        <f>VLOOKUP(B4646,Categorisation_T!$B$4:$C$51,2,FALSE)</f>
        <v>Η9</v>
      </c>
      <c r="E4646">
        <f>HLOOKUP(C4646,Categorisation_T!$D$1:$DH$4,4,FALSE)</f>
        <v>25.6</v>
      </c>
      <c r="F4646" t="str">
        <f t="shared" si="218"/>
        <v>25.6-Η9</v>
      </c>
      <c r="G4646">
        <f>VLOOKUP($B4646,Categorisation_T_Score!$B$1:$DH$51,$C4646+2,FALSE)</f>
        <v>0</v>
      </c>
      <c r="H4646">
        <f>IFERROR(VLOOKUP(G4646,ScoreCards!$C$3:$F$6,4),0)</f>
        <v>0</v>
      </c>
    </row>
    <row r="4647" spans="2:8">
      <c r="B4647">
        <f t="shared" si="216"/>
        <v>46</v>
      </c>
      <c r="C4647">
        <f t="shared" si="217"/>
        <v>66</v>
      </c>
      <c r="D4647" t="str">
        <f>VLOOKUP(B4647,Categorisation_T!$B$4:$C$51,2,FALSE)</f>
        <v>Η9</v>
      </c>
      <c r="E4647">
        <f>HLOOKUP(C4647,Categorisation_T!$D$1:$DH$4,4,FALSE)</f>
        <v>25.7</v>
      </c>
      <c r="F4647" t="str">
        <f t="shared" si="218"/>
        <v>25.7-Η9</v>
      </c>
      <c r="G4647">
        <f>VLOOKUP($B4647,Categorisation_T_Score!$B$1:$DH$51,$C4647+2,FALSE)</f>
        <v>0</v>
      </c>
      <c r="H4647">
        <f>IFERROR(VLOOKUP(G4647,ScoreCards!$C$3:$F$6,4),0)</f>
        <v>0</v>
      </c>
    </row>
    <row r="4648" spans="2:8">
      <c r="B4648">
        <f t="shared" si="216"/>
        <v>46</v>
      </c>
      <c r="C4648">
        <f t="shared" si="217"/>
        <v>67</v>
      </c>
      <c r="D4648" t="str">
        <f>VLOOKUP(B4648,Categorisation_T!$B$4:$C$51,2,FALSE)</f>
        <v>Η9</v>
      </c>
      <c r="E4648">
        <f>HLOOKUP(C4648,Categorisation_T!$D$1:$DH$4,4,FALSE)</f>
        <v>25.9</v>
      </c>
      <c r="F4648" t="str">
        <f t="shared" si="218"/>
        <v>25.9-Η9</v>
      </c>
      <c r="G4648">
        <f>VLOOKUP($B4648,Categorisation_T_Score!$B$1:$DH$51,$C4648+2,FALSE)</f>
        <v>0</v>
      </c>
      <c r="H4648">
        <f>IFERROR(VLOOKUP(G4648,ScoreCards!$C$3:$F$6,4),0)</f>
        <v>0</v>
      </c>
    </row>
    <row r="4649" spans="2:8">
      <c r="B4649">
        <f t="shared" si="216"/>
        <v>46</v>
      </c>
      <c r="C4649">
        <f t="shared" si="217"/>
        <v>68</v>
      </c>
      <c r="D4649" t="str">
        <f>VLOOKUP(B4649,Categorisation_T!$B$4:$C$51,2,FALSE)</f>
        <v>Η9</v>
      </c>
      <c r="E4649" t="str">
        <f>HLOOKUP(C4649,Categorisation_T!$D$1:$DH$4,4,FALSE)</f>
        <v>H</v>
      </c>
      <c r="F4649" t="str">
        <f t="shared" si="218"/>
        <v>H-Η9</v>
      </c>
      <c r="G4649">
        <f>VLOOKUP($B4649,Categorisation_T_Score!$B$1:$DH$51,$C4649+2,FALSE)</f>
        <v>0</v>
      </c>
      <c r="H4649">
        <f>IFERROR(VLOOKUP(G4649,ScoreCards!$C$3:$F$6,4),0)</f>
        <v>0</v>
      </c>
    </row>
    <row r="4650" spans="2:8">
      <c r="B4650">
        <f t="shared" si="216"/>
        <v>46</v>
      </c>
      <c r="C4650">
        <f t="shared" si="217"/>
        <v>69</v>
      </c>
      <c r="D4650" t="str">
        <f>VLOOKUP(B4650,Categorisation_T!$B$4:$C$51,2,FALSE)</f>
        <v>Η9</v>
      </c>
      <c r="E4650">
        <f>HLOOKUP(C4650,Categorisation_T!$D$1:$DH$4,4,FALSE)</f>
        <v>26.1</v>
      </c>
      <c r="F4650" t="str">
        <f t="shared" si="218"/>
        <v>26.1-Η9</v>
      </c>
      <c r="G4650">
        <f>VLOOKUP($B4650,Categorisation_T_Score!$B$1:$DH$51,$C4650+2,FALSE)</f>
        <v>0</v>
      </c>
      <c r="H4650">
        <f>IFERROR(VLOOKUP(G4650,ScoreCards!$C$3:$F$6,4),0)</f>
        <v>0</v>
      </c>
    </row>
    <row r="4651" spans="2:8">
      <c r="B4651">
        <f t="shared" si="216"/>
        <v>46</v>
      </c>
      <c r="C4651">
        <f t="shared" si="217"/>
        <v>70</v>
      </c>
      <c r="D4651" t="str">
        <f>VLOOKUP(B4651,Categorisation_T!$B$4:$C$51,2,FALSE)</f>
        <v>Η9</v>
      </c>
      <c r="E4651">
        <f>HLOOKUP(C4651,Categorisation_T!$D$1:$DH$4,4,FALSE)</f>
        <v>26.2</v>
      </c>
      <c r="F4651" t="str">
        <f t="shared" si="218"/>
        <v>26.2-Η9</v>
      </c>
      <c r="G4651">
        <f>VLOOKUP($B4651,Categorisation_T_Score!$B$1:$DH$51,$C4651+2,FALSE)</f>
        <v>0</v>
      </c>
      <c r="H4651">
        <f>IFERROR(VLOOKUP(G4651,ScoreCards!$C$3:$F$6,4),0)</f>
        <v>0</v>
      </c>
    </row>
    <row r="4652" spans="2:8">
      <c r="B4652">
        <f t="shared" si="216"/>
        <v>46</v>
      </c>
      <c r="C4652">
        <f t="shared" si="217"/>
        <v>71</v>
      </c>
      <c r="D4652" t="str">
        <f>VLOOKUP(B4652,Categorisation_T!$B$4:$C$51,2,FALSE)</f>
        <v>Η9</v>
      </c>
      <c r="E4652">
        <f>HLOOKUP(C4652,Categorisation_T!$D$1:$DH$4,4,FALSE)</f>
        <v>26.3</v>
      </c>
      <c r="F4652" t="str">
        <f t="shared" si="218"/>
        <v>26.3-Η9</v>
      </c>
      <c r="G4652">
        <f>VLOOKUP($B4652,Categorisation_T_Score!$B$1:$DH$51,$C4652+2,FALSE)</f>
        <v>0</v>
      </c>
      <c r="H4652">
        <f>IFERROR(VLOOKUP(G4652,ScoreCards!$C$3:$F$6,4),0)</f>
        <v>0</v>
      </c>
    </row>
    <row r="4653" spans="2:8">
      <c r="B4653">
        <f t="shared" si="216"/>
        <v>46</v>
      </c>
      <c r="C4653">
        <f t="shared" si="217"/>
        <v>72</v>
      </c>
      <c r="D4653" t="str">
        <f>VLOOKUP(B4653,Categorisation_T!$B$4:$C$51,2,FALSE)</f>
        <v>Η9</v>
      </c>
      <c r="E4653">
        <f>HLOOKUP(C4653,Categorisation_T!$D$1:$DH$4,4,FALSE)</f>
        <v>26.4</v>
      </c>
      <c r="F4653" t="str">
        <f t="shared" si="218"/>
        <v>26.4-Η9</v>
      </c>
      <c r="G4653">
        <f>VLOOKUP($B4653,Categorisation_T_Score!$B$1:$DH$51,$C4653+2,FALSE)</f>
        <v>0</v>
      </c>
      <c r="H4653">
        <f>IFERROR(VLOOKUP(G4653,ScoreCards!$C$3:$F$6,4),0)</f>
        <v>0</v>
      </c>
    </row>
    <row r="4654" spans="2:8">
      <c r="B4654">
        <f t="shared" si="216"/>
        <v>46</v>
      </c>
      <c r="C4654">
        <f t="shared" si="217"/>
        <v>73</v>
      </c>
      <c r="D4654" t="str">
        <f>VLOOKUP(B4654,Categorisation_T!$B$4:$C$51,2,FALSE)</f>
        <v>Η9</v>
      </c>
      <c r="E4654">
        <f>HLOOKUP(C4654,Categorisation_T!$D$1:$DH$4,4,FALSE)</f>
        <v>26.5</v>
      </c>
      <c r="F4654" t="str">
        <f t="shared" si="218"/>
        <v>26.5-Η9</v>
      </c>
      <c r="G4654">
        <f>VLOOKUP($B4654,Categorisation_T_Score!$B$1:$DH$51,$C4654+2,FALSE)</f>
        <v>0</v>
      </c>
      <c r="H4654">
        <f>IFERROR(VLOOKUP(G4654,ScoreCards!$C$3:$F$6,4),0)</f>
        <v>0</v>
      </c>
    </row>
    <row r="4655" spans="2:8">
      <c r="B4655">
        <f t="shared" si="216"/>
        <v>46</v>
      </c>
      <c r="C4655">
        <f t="shared" si="217"/>
        <v>74</v>
      </c>
      <c r="D4655" t="str">
        <f>VLOOKUP(B4655,Categorisation_T!$B$4:$C$51,2,FALSE)</f>
        <v>Η9</v>
      </c>
      <c r="E4655">
        <f>HLOOKUP(C4655,Categorisation_T!$D$1:$DH$4,4,FALSE)</f>
        <v>26.6</v>
      </c>
      <c r="F4655" t="str">
        <f t="shared" si="218"/>
        <v>26.6-Η9</v>
      </c>
      <c r="G4655">
        <f>VLOOKUP($B4655,Categorisation_T_Score!$B$1:$DH$51,$C4655+2,FALSE)</f>
        <v>0</v>
      </c>
      <c r="H4655">
        <f>IFERROR(VLOOKUP(G4655,ScoreCards!$C$3:$F$6,4),0)</f>
        <v>0</v>
      </c>
    </row>
    <row r="4656" spans="2:8">
      <c r="B4656">
        <f t="shared" si="216"/>
        <v>46</v>
      </c>
      <c r="C4656">
        <f t="shared" si="217"/>
        <v>75</v>
      </c>
      <c r="D4656" t="str">
        <f>VLOOKUP(B4656,Categorisation_T!$B$4:$C$51,2,FALSE)</f>
        <v>Η9</v>
      </c>
      <c r="E4656">
        <f>HLOOKUP(C4656,Categorisation_T!$D$1:$DH$4,4,FALSE)</f>
        <v>26.7</v>
      </c>
      <c r="F4656" t="str">
        <f t="shared" si="218"/>
        <v>26.7-Η9</v>
      </c>
      <c r="G4656">
        <f>VLOOKUP($B4656,Categorisation_T_Score!$B$1:$DH$51,$C4656+2,FALSE)</f>
        <v>0</v>
      </c>
      <c r="H4656">
        <f>IFERROR(VLOOKUP(G4656,ScoreCards!$C$3:$F$6,4),0)</f>
        <v>0</v>
      </c>
    </row>
    <row r="4657" spans="2:8">
      <c r="B4657">
        <f t="shared" si="216"/>
        <v>46</v>
      </c>
      <c r="C4657">
        <f t="shared" si="217"/>
        <v>76</v>
      </c>
      <c r="D4657" t="str">
        <f>VLOOKUP(B4657,Categorisation_T!$B$4:$C$51,2,FALSE)</f>
        <v>Η9</v>
      </c>
      <c r="E4657">
        <f>HLOOKUP(C4657,Categorisation_T!$D$1:$DH$4,4,FALSE)</f>
        <v>26.8</v>
      </c>
      <c r="F4657" t="str">
        <f t="shared" si="218"/>
        <v>26.8-Η9</v>
      </c>
      <c r="G4657">
        <f>VLOOKUP($B4657,Categorisation_T_Score!$B$1:$DH$51,$C4657+2,FALSE)</f>
        <v>0</v>
      </c>
      <c r="H4657">
        <f>IFERROR(VLOOKUP(G4657,ScoreCards!$C$3:$F$6,4),0)</f>
        <v>0</v>
      </c>
    </row>
    <row r="4658" spans="2:8">
      <c r="B4658">
        <f t="shared" ref="B4658:B4721" si="219">B4549+1</f>
        <v>46</v>
      </c>
      <c r="C4658">
        <f t="shared" ref="C4658:C4721" si="220">C4549</f>
        <v>77</v>
      </c>
      <c r="D4658" t="str">
        <f>VLOOKUP(B4658,Categorisation_T!$B$4:$C$51,2,FALSE)</f>
        <v>Η9</v>
      </c>
      <c r="E4658">
        <f>HLOOKUP(C4658,Categorisation_T!$D$1:$DH$4,4,FALSE)</f>
        <v>27.1</v>
      </c>
      <c r="F4658" t="str">
        <f t="shared" si="218"/>
        <v>27.1-Η9</v>
      </c>
      <c r="G4658">
        <f>VLOOKUP($B4658,Categorisation_T_Score!$B$1:$DH$51,$C4658+2,FALSE)</f>
        <v>0</v>
      </c>
      <c r="H4658">
        <f>IFERROR(VLOOKUP(G4658,ScoreCards!$C$3:$F$6,4),0)</f>
        <v>0</v>
      </c>
    </row>
    <row r="4659" spans="2:8">
      <c r="B4659">
        <f t="shared" si="219"/>
        <v>46</v>
      </c>
      <c r="C4659">
        <f t="shared" si="220"/>
        <v>78</v>
      </c>
      <c r="D4659" t="str">
        <f>VLOOKUP(B4659,Categorisation_T!$B$4:$C$51,2,FALSE)</f>
        <v>Η9</v>
      </c>
      <c r="E4659">
        <f>HLOOKUP(C4659,Categorisation_T!$D$1:$DH$4,4,FALSE)</f>
        <v>27.2</v>
      </c>
      <c r="F4659" t="str">
        <f t="shared" si="218"/>
        <v>27.2-Η9</v>
      </c>
      <c r="G4659">
        <f>VLOOKUP($B4659,Categorisation_T_Score!$B$1:$DH$51,$C4659+2,FALSE)</f>
        <v>0</v>
      </c>
      <c r="H4659">
        <f>IFERROR(VLOOKUP(G4659,ScoreCards!$C$3:$F$6,4),0)</f>
        <v>0</v>
      </c>
    </row>
    <row r="4660" spans="2:8">
      <c r="B4660">
        <f t="shared" si="219"/>
        <v>46</v>
      </c>
      <c r="C4660">
        <f t="shared" si="220"/>
        <v>79</v>
      </c>
      <c r="D4660" t="str">
        <f>VLOOKUP(B4660,Categorisation_T!$B$4:$C$51,2,FALSE)</f>
        <v>Η9</v>
      </c>
      <c r="E4660">
        <f>HLOOKUP(C4660,Categorisation_T!$D$1:$DH$4,4,FALSE)</f>
        <v>27.3</v>
      </c>
      <c r="F4660" t="str">
        <f t="shared" si="218"/>
        <v>27.3-Η9</v>
      </c>
      <c r="G4660">
        <f>VLOOKUP($B4660,Categorisation_T_Score!$B$1:$DH$51,$C4660+2,FALSE)</f>
        <v>0</v>
      </c>
      <c r="H4660">
        <f>IFERROR(VLOOKUP(G4660,ScoreCards!$C$3:$F$6,4),0)</f>
        <v>0</v>
      </c>
    </row>
    <row r="4661" spans="2:8">
      <c r="B4661">
        <f t="shared" si="219"/>
        <v>46</v>
      </c>
      <c r="C4661">
        <f t="shared" si="220"/>
        <v>80</v>
      </c>
      <c r="D4661" t="str">
        <f>VLOOKUP(B4661,Categorisation_T!$B$4:$C$51,2,FALSE)</f>
        <v>Η9</v>
      </c>
      <c r="E4661">
        <f>HLOOKUP(C4661,Categorisation_T!$D$1:$DH$4,4,FALSE)</f>
        <v>27.4</v>
      </c>
      <c r="F4661" t="str">
        <f t="shared" si="218"/>
        <v>27.4-Η9</v>
      </c>
      <c r="G4661">
        <f>VLOOKUP($B4661,Categorisation_T_Score!$B$1:$DH$51,$C4661+2,FALSE)</f>
        <v>0</v>
      </c>
      <c r="H4661">
        <f>IFERROR(VLOOKUP(G4661,ScoreCards!$C$3:$F$6,4),0)</f>
        <v>0</v>
      </c>
    </row>
    <row r="4662" spans="2:8">
      <c r="B4662">
        <f t="shared" si="219"/>
        <v>46</v>
      </c>
      <c r="C4662">
        <f t="shared" si="220"/>
        <v>81</v>
      </c>
      <c r="D4662" t="str">
        <f>VLOOKUP(B4662,Categorisation_T!$B$4:$C$51,2,FALSE)</f>
        <v>Η9</v>
      </c>
      <c r="E4662">
        <f>HLOOKUP(C4662,Categorisation_T!$D$1:$DH$4,4,FALSE)</f>
        <v>27.5</v>
      </c>
      <c r="F4662" t="str">
        <f t="shared" si="218"/>
        <v>27.5-Η9</v>
      </c>
      <c r="G4662">
        <f>VLOOKUP($B4662,Categorisation_T_Score!$B$1:$DH$51,$C4662+2,FALSE)</f>
        <v>0</v>
      </c>
      <c r="H4662">
        <f>IFERROR(VLOOKUP(G4662,ScoreCards!$C$3:$F$6,4),0)</f>
        <v>0</v>
      </c>
    </row>
    <row r="4663" spans="2:8">
      <c r="B4663">
        <f t="shared" si="219"/>
        <v>46</v>
      </c>
      <c r="C4663">
        <f t="shared" si="220"/>
        <v>82</v>
      </c>
      <c r="D4663" t="str">
        <f>VLOOKUP(B4663,Categorisation_T!$B$4:$C$51,2,FALSE)</f>
        <v>Η9</v>
      </c>
      <c r="E4663">
        <f>HLOOKUP(C4663,Categorisation_T!$D$1:$DH$4,4,FALSE)</f>
        <v>27.9</v>
      </c>
      <c r="F4663" t="str">
        <f t="shared" si="218"/>
        <v>27.9-Η9</v>
      </c>
      <c r="G4663">
        <f>VLOOKUP($B4663,Categorisation_T_Score!$B$1:$DH$51,$C4663+2,FALSE)</f>
        <v>0</v>
      </c>
      <c r="H4663">
        <f>IFERROR(VLOOKUP(G4663,ScoreCards!$C$3:$F$6,4),0)</f>
        <v>0</v>
      </c>
    </row>
    <row r="4664" spans="2:8">
      <c r="B4664">
        <f t="shared" si="219"/>
        <v>46</v>
      </c>
      <c r="C4664">
        <f t="shared" si="220"/>
        <v>83</v>
      </c>
      <c r="D4664" t="str">
        <f>VLOOKUP(B4664,Categorisation_T!$B$4:$C$51,2,FALSE)</f>
        <v>Η9</v>
      </c>
      <c r="E4664">
        <f>HLOOKUP(C4664,Categorisation_T!$D$1:$DH$4,4,FALSE)</f>
        <v>95.1</v>
      </c>
      <c r="F4664" t="str">
        <f t="shared" si="218"/>
        <v>95.1-Η9</v>
      </c>
      <c r="G4664">
        <f>VLOOKUP($B4664,Categorisation_T_Score!$B$1:$DH$51,$C4664+2,FALSE)</f>
        <v>0</v>
      </c>
      <c r="H4664">
        <f>IFERROR(VLOOKUP(G4664,ScoreCards!$C$3:$F$6,4),0)</f>
        <v>0</v>
      </c>
    </row>
    <row r="4665" spans="2:8">
      <c r="B4665">
        <f t="shared" si="219"/>
        <v>46</v>
      </c>
      <c r="C4665">
        <f t="shared" si="220"/>
        <v>84</v>
      </c>
      <c r="D4665" t="str">
        <f>VLOOKUP(B4665,Categorisation_T!$B$4:$C$51,2,FALSE)</f>
        <v>Η9</v>
      </c>
      <c r="E4665">
        <f>HLOOKUP(C4665,Categorisation_T!$D$1:$DH$4,4,FALSE)</f>
        <v>95.2</v>
      </c>
      <c r="F4665" t="str">
        <f t="shared" si="218"/>
        <v>95.2-Η9</v>
      </c>
      <c r="G4665">
        <f>VLOOKUP($B4665,Categorisation_T_Score!$B$1:$DH$51,$C4665+2,FALSE)</f>
        <v>0</v>
      </c>
      <c r="H4665">
        <f>IFERROR(VLOOKUP(G4665,ScoreCards!$C$3:$F$6,4),0)</f>
        <v>0</v>
      </c>
    </row>
    <row r="4666" spans="2:8">
      <c r="B4666">
        <f t="shared" si="219"/>
        <v>46</v>
      </c>
      <c r="C4666">
        <f t="shared" si="220"/>
        <v>85</v>
      </c>
      <c r="D4666" t="str">
        <f>VLOOKUP(B4666,Categorisation_T!$B$4:$C$51,2,FALSE)</f>
        <v>Η9</v>
      </c>
      <c r="E4666" t="str">
        <f>HLOOKUP(C4666,Categorisation_T!$D$1:$DH$4,4,FALSE)</f>
        <v>I</v>
      </c>
      <c r="F4666" t="str">
        <f t="shared" si="218"/>
        <v>I-Η9</v>
      </c>
      <c r="G4666">
        <f>VLOOKUP($B4666,Categorisation_T_Score!$B$1:$DH$51,$C4666+2,FALSE)</f>
        <v>0</v>
      </c>
      <c r="H4666">
        <f>IFERROR(VLOOKUP(G4666,ScoreCards!$C$3:$F$6,4),0)</f>
        <v>0</v>
      </c>
    </row>
    <row r="4667" spans="2:8">
      <c r="B4667">
        <f t="shared" si="219"/>
        <v>46</v>
      </c>
      <c r="C4667">
        <f t="shared" si="220"/>
        <v>86</v>
      </c>
      <c r="D4667" t="str">
        <f>VLOOKUP(B4667,Categorisation_T!$B$4:$C$51,2,FALSE)</f>
        <v>Η9</v>
      </c>
      <c r="E4667">
        <f>HLOOKUP(C4667,Categorisation_T!$D$1:$DH$4,4,FALSE)</f>
        <v>28.1</v>
      </c>
      <c r="F4667" t="str">
        <f t="shared" si="218"/>
        <v>28.1-Η9</v>
      </c>
      <c r="G4667">
        <f>VLOOKUP($B4667,Categorisation_T_Score!$B$1:$DH$51,$C4667+2,FALSE)</f>
        <v>0</v>
      </c>
      <c r="H4667">
        <f>IFERROR(VLOOKUP(G4667,ScoreCards!$C$3:$F$6,4),0)</f>
        <v>0</v>
      </c>
    </row>
    <row r="4668" spans="2:8">
      <c r="B4668">
        <f t="shared" si="219"/>
        <v>46</v>
      </c>
      <c r="C4668">
        <f t="shared" si="220"/>
        <v>87</v>
      </c>
      <c r="D4668" t="str">
        <f>VLOOKUP(B4668,Categorisation_T!$B$4:$C$51,2,FALSE)</f>
        <v>Η9</v>
      </c>
      <c r="E4668">
        <f>HLOOKUP(C4668,Categorisation_T!$D$1:$DH$4,4,FALSE)</f>
        <v>28.2</v>
      </c>
      <c r="F4668" t="str">
        <f t="shared" si="218"/>
        <v>28.2-Η9</v>
      </c>
      <c r="G4668">
        <f>VLOOKUP($B4668,Categorisation_T_Score!$B$1:$DH$51,$C4668+2,FALSE)</f>
        <v>0</v>
      </c>
      <c r="H4668">
        <f>IFERROR(VLOOKUP(G4668,ScoreCards!$C$3:$F$6,4),0)</f>
        <v>0</v>
      </c>
    </row>
    <row r="4669" spans="2:8">
      <c r="B4669">
        <f t="shared" si="219"/>
        <v>46</v>
      </c>
      <c r="C4669">
        <f t="shared" si="220"/>
        <v>88</v>
      </c>
      <c r="D4669" t="str">
        <f>VLOOKUP(B4669,Categorisation_T!$B$4:$C$51,2,FALSE)</f>
        <v>Η9</v>
      </c>
      <c r="E4669">
        <f>HLOOKUP(C4669,Categorisation_T!$D$1:$DH$4,4,FALSE)</f>
        <v>28.3</v>
      </c>
      <c r="F4669" t="str">
        <f t="shared" si="218"/>
        <v>28.3-Η9</v>
      </c>
      <c r="G4669">
        <f>VLOOKUP($B4669,Categorisation_T_Score!$B$1:$DH$51,$C4669+2,FALSE)</f>
        <v>0</v>
      </c>
      <c r="H4669">
        <f>IFERROR(VLOOKUP(G4669,ScoreCards!$C$3:$F$6,4),0)</f>
        <v>0</v>
      </c>
    </row>
    <row r="4670" spans="2:8">
      <c r="B4670">
        <f t="shared" si="219"/>
        <v>46</v>
      </c>
      <c r="C4670">
        <f t="shared" si="220"/>
        <v>89</v>
      </c>
      <c r="D4670" t="str">
        <f>VLOOKUP(B4670,Categorisation_T!$B$4:$C$51,2,FALSE)</f>
        <v>Η9</v>
      </c>
      <c r="E4670">
        <f>HLOOKUP(C4670,Categorisation_T!$D$1:$DH$4,4,FALSE)</f>
        <v>28.4</v>
      </c>
      <c r="F4670" t="str">
        <f t="shared" si="218"/>
        <v>28.4-Η9</v>
      </c>
      <c r="G4670">
        <f>VLOOKUP($B4670,Categorisation_T_Score!$B$1:$DH$51,$C4670+2,FALSE)</f>
        <v>0</v>
      </c>
      <c r="H4670">
        <f>IFERROR(VLOOKUP(G4670,ScoreCards!$C$3:$F$6,4),0)</f>
        <v>0</v>
      </c>
    </row>
    <row r="4671" spans="2:8">
      <c r="B4671">
        <f t="shared" si="219"/>
        <v>46</v>
      </c>
      <c r="C4671">
        <f t="shared" si="220"/>
        <v>90</v>
      </c>
      <c r="D4671" t="str">
        <f>VLOOKUP(B4671,Categorisation_T!$B$4:$C$51,2,FALSE)</f>
        <v>Η9</v>
      </c>
      <c r="E4671">
        <f>HLOOKUP(C4671,Categorisation_T!$D$1:$DH$4,4,FALSE)</f>
        <v>28.9</v>
      </c>
      <c r="F4671" t="str">
        <f t="shared" si="218"/>
        <v>28.9-Η9</v>
      </c>
      <c r="G4671">
        <f>VLOOKUP($B4671,Categorisation_T_Score!$B$1:$DH$51,$C4671+2,FALSE)</f>
        <v>0</v>
      </c>
      <c r="H4671">
        <f>IFERROR(VLOOKUP(G4671,ScoreCards!$C$3:$F$6,4),0)</f>
        <v>0</v>
      </c>
    </row>
    <row r="4672" spans="2:8">
      <c r="B4672">
        <f t="shared" si="219"/>
        <v>46</v>
      </c>
      <c r="C4672">
        <f t="shared" si="220"/>
        <v>91</v>
      </c>
      <c r="D4672" t="str">
        <f>VLOOKUP(B4672,Categorisation_T!$B$4:$C$51,2,FALSE)</f>
        <v>Η9</v>
      </c>
      <c r="E4672">
        <f>HLOOKUP(C4672,Categorisation_T!$D$1:$DH$4,4,FALSE)</f>
        <v>29.1</v>
      </c>
      <c r="F4672" t="str">
        <f t="shared" si="218"/>
        <v>29.1-Η9</v>
      </c>
      <c r="G4672">
        <f>VLOOKUP($B4672,Categorisation_T_Score!$B$1:$DH$51,$C4672+2,FALSE)</f>
        <v>0</v>
      </c>
      <c r="H4672">
        <f>IFERROR(VLOOKUP(G4672,ScoreCards!$C$3:$F$6,4),0)</f>
        <v>0</v>
      </c>
    </row>
    <row r="4673" spans="2:8">
      <c r="B4673">
        <f t="shared" si="219"/>
        <v>46</v>
      </c>
      <c r="C4673">
        <f t="shared" si="220"/>
        <v>92</v>
      </c>
      <c r="D4673" t="str">
        <f>VLOOKUP(B4673,Categorisation_T!$B$4:$C$51,2,FALSE)</f>
        <v>Η9</v>
      </c>
      <c r="E4673">
        <f>HLOOKUP(C4673,Categorisation_T!$D$1:$DH$4,4,FALSE)</f>
        <v>29.2</v>
      </c>
      <c r="F4673" t="str">
        <f t="shared" si="218"/>
        <v>29.2-Η9</v>
      </c>
      <c r="G4673">
        <f>VLOOKUP($B4673,Categorisation_T_Score!$B$1:$DH$51,$C4673+2,FALSE)</f>
        <v>0</v>
      </c>
      <c r="H4673">
        <f>IFERROR(VLOOKUP(G4673,ScoreCards!$C$3:$F$6,4),0)</f>
        <v>0</v>
      </c>
    </row>
    <row r="4674" spans="2:8">
      <c r="B4674">
        <f t="shared" si="219"/>
        <v>46</v>
      </c>
      <c r="C4674">
        <f t="shared" si="220"/>
        <v>93</v>
      </c>
      <c r="D4674" t="str">
        <f>VLOOKUP(B4674,Categorisation_T!$B$4:$C$51,2,FALSE)</f>
        <v>Η9</v>
      </c>
      <c r="E4674">
        <f>HLOOKUP(C4674,Categorisation_T!$D$1:$DH$4,4,FALSE)</f>
        <v>29.3</v>
      </c>
      <c r="F4674" t="str">
        <f t="shared" si="218"/>
        <v>29.3-Η9</v>
      </c>
      <c r="G4674">
        <f>VLOOKUP($B4674,Categorisation_T_Score!$B$1:$DH$51,$C4674+2,FALSE)</f>
        <v>0</v>
      </c>
      <c r="H4674">
        <f>IFERROR(VLOOKUP(G4674,ScoreCards!$C$3:$F$6,4),0)</f>
        <v>0</v>
      </c>
    </row>
    <row r="4675" spans="2:8">
      <c r="B4675">
        <f t="shared" si="219"/>
        <v>46</v>
      </c>
      <c r="C4675">
        <f t="shared" si="220"/>
        <v>94</v>
      </c>
      <c r="D4675" t="str">
        <f>VLOOKUP(B4675,Categorisation_T!$B$4:$C$51,2,FALSE)</f>
        <v>Η9</v>
      </c>
      <c r="E4675">
        <f>HLOOKUP(C4675,Categorisation_T!$D$1:$DH$4,4,FALSE)</f>
        <v>30</v>
      </c>
      <c r="F4675" t="str">
        <f t="shared" si="218"/>
        <v>30-Η9</v>
      </c>
      <c r="G4675">
        <f>VLOOKUP($B4675,Categorisation_T_Score!$B$1:$DH$51,$C4675+2,FALSE)</f>
        <v>0</v>
      </c>
      <c r="H4675">
        <f>IFERROR(VLOOKUP(G4675,ScoreCards!$C$3:$F$6,4),0)</f>
        <v>0</v>
      </c>
    </row>
    <row r="4676" spans="2:8">
      <c r="B4676">
        <f t="shared" si="219"/>
        <v>46</v>
      </c>
      <c r="C4676">
        <f t="shared" si="220"/>
        <v>95</v>
      </c>
      <c r="D4676" t="str">
        <f>VLOOKUP(B4676,Categorisation_T!$B$4:$C$51,2,FALSE)</f>
        <v>Η9</v>
      </c>
      <c r="E4676">
        <f>HLOOKUP(C4676,Categorisation_T!$D$1:$DH$4,4,FALSE)</f>
        <v>33.1</v>
      </c>
      <c r="F4676" t="str">
        <f t="shared" si="218"/>
        <v>33.1-Η9</v>
      </c>
      <c r="G4676">
        <f>VLOOKUP($B4676,Categorisation_T_Score!$B$1:$DH$51,$C4676+2,FALSE)</f>
        <v>0</v>
      </c>
      <c r="H4676">
        <f>IFERROR(VLOOKUP(G4676,ScoreCards!$C$3:$F$6,4),0)</f>
        <v>0</v>
      </c>
    </row>
    <row r="4677" spans="2:8">
      <c r="B4677">
        <f t="shared" si="219"/>
        <v>46</v>
      </c>
      <c r="C4677">
        <f t="shared" si="220"/>
        <v>96</v>
      </c>
      <c r="D4677" t="str">
        <f>VLOOKUP(B4677,Categorisation_T!$B$4:$C$51,2,FALSE)</f>
        <v>Η9</v>
      </c>
      <c r="E4677">
        <f>HLOOKUP(C4677,Categorisation_T!$D$1:$DH$4,4,FALSE)</f>
        <v>33.200000000000003</v>
      </c>
      <c r="F4677" t="str">
        <f t="shared" ref="F4677:F4740" si="221">E4677&amp;"-"&amp;D4677</f>
        <v>33.2-Η9</v>
      </c>
      <c r="G4677">
        <f>VLOOKUP($B4677,Categorisation_T_Score!$B$1:$DH$51,$C4677+2,FALSE)</f>
        <v>0</v>
      </c>
      <c r="H4677">
        <f>IFERROR(VLOOKUP(G4677,ScoreCards!$C$3:$F$6,4),0)</f>
        <v>0</v>
      </c>
    </row>
    <row r="4678" spans="2:8">
      <c r="B4678">
        <f t="shared" si="219"/>
        <v>46</v>
      </c>
      <c r="C4678">
        <f t="shared" si="220"/>
        <v>97</v>
      </c>
      <c r="D4678" t="str">
        <f>VLOOKUP(B4678,Categorisation_T!$B$4:$C$51,2,FALSE)</f>
        <v>Η9</v>
      </c>
      <c r="E4678" t="str">
        <f>HLOOKUP(C4678,Categorisation_T!$D$1:$DH$4,4,FALSE)</f>
        <v>J</v>
      </c>
      <c r="F4678" t="str">
        <f t="shared" si="221"/>
        <v>J-Η9</v>
      </c>
      <c r="G4678">
        <f>VLOOKUP($B4678,Categorisation_T_Score!$B$1:$DH$51,$C4678+2,FALSE)</f>
        <v>0</v>
      </c>
      <c r="H4678">
        <f>IFERROR(VLOOKUP(G4678,ScoreCards!$C$3:$F$6,4),0)</f>
        <v>0</v>
      </c>
    </row>
    <row r="4679" spans="2:8">
      <c r="B4679">
        <f t="shared" si="219"/>
        <v>46</v>
      </c>
      <c r="C4679">
        <f t="shared" si="220"/>
        <v>98</v>
      </c>
      <c r="D4679" t="str">
        <f>VLOOKUP(B4679,Categorisation_T!$B$4:$C$51,2,FALSE)</f>
        <v>Η9</v>
      </c>
      <c r="E4679">
        <f>HLOOKUP(C4679,Categorisation_T!$D$1:$DH$4,4,FALSE)</f>
        <v>31</v>
      </c>
      <c r="F4679" t="str">
        <f t="shared" si="221"/>
        <v>31-Η9</v>
      </c>
      <c r="G4679">
        <f>VLOOKUP($B4679,Categorisation_T_Score!$B$1:$DH$51,$C4679+2,FALSE)</f>
        <v>0</v>
      </c>
      <c r="H4679">
        <f>IFERROR(VLOOKUP(G4679,ScoreCards!$C$3:$F$6,4),0)</f>
        <v>0</v>
      </c>
    </row>
    <row r="4680" spans="2:8">
      <c r="B4680">
        <f t="shared" si="219"/>
        <v>46</v>
      </c>
      <c r="C4680">
        <f t="shared" si="220"/>
        <v>99</v>
      </c>
      <c r="D4680" t="str">
        <f>VLOOKUP(B4680,Categorisation_T!$B$4:$C$51,2,FALSE)</f>
        <v>Η9</v>
      </c>
      <c r="E4680">
        <f>HLOOKUP(C4680,Categorisation_T!$D$1:$DH$4,4,FALSE)</f>
        <v>32.1</v>
      </c>
      <c r="F4680" t="str">
        <f t="shared" si="221"/>
        <v>32.1-Η9</v>
      </c>
      <c r="G4680">
        <f>VLOOKUP($B4680,Categorisation_T_Score!$B$1:$DH$51,$C4680+2,FALSE)</f>
        <v>0</v>
      </c>
      <c r="H4680">
        <f>IFERROR(VLOOKUP(G4680,ScoreCards!$C$3:$F$6,4),0)</f>
        <v>0</v>
      </c>
    </row>
    <row r="4681" spans="2:8">
      <c r="B4681">
        <f t="shared" si="219"/>
        <v>46</v>
      </c>
      <c r="C4681">
        <f t="shared" si="220"/>
        <v>100</v>
      </c>
      <c r="D4681" t="str">
        <f>VLOOKUP(B4681,Categorisation_T!$B$4:$C$51,2,FALSE)</f>
        <v>Η9</v>
      </c>
      <c r="E4681">
        <f>HLOOKUP(C4681,Categorisation_T!$D$1:$DH$4,4,FALSE)</f>
        <v>32.200000000000003</v>
      </c>
      <c r="F4681" t="str">
        <f t="shared" si="221"/>
        <v>32.2-Η9</v>
      </c>
      <c r="G4681">
        <f>VLOOKUP($B4681,Categorisation_T_Score!$B$1:$DH$51,$C4681+2,FALSE)</f>
        <v>0</v>
      </c>
      <c r="H4681">
        <f>IFERROR(VLOOKUP(G4681,ScoreCards!$C$3:$F$6,4),0)</f>
        <v>0</v>
      </c>
    </row>
    <row r="4682" spans="2:8">
      <c r="B4682">
        <f t="shared" si="219"/>
        <v>46</v>
      </c>
      <c r="C4682">
        <f t="shared" si="220"/>
        <v>101</v>
      </c>
      <c r="D4682" t="str">
        <f>VLOOKUP(B4682,Categorisation_T!$B$4:$C$51,2,FALSE)</f>
        <v>Η9</v>
      </c>
      <c r="E4682">
        <f>HLOOKUP(C4682,Categorisation_T!$D$1:$DH$4,4,FALSE)</f>
        <v>32.299999999999997</v>
      </c>
      <c r="F4682" t="str">
        <f t="shared" si="221"/>
        <v>32.3-Η9</v>
      </c>
      <c r="G4682">
        <f>VLOOKUP($B4682,Categorisation_T_Score!$B$1:$DH$51,$C4682+2,FALSE)</f>
        <v>0</v>
      </c>
      <c r="H4682">
        <f>IFERROR(VLOOKUP(G4682,ScoreCards!$C$3:$F$6,4),0)</f>
        <v>0</v>
      </c>
    </row>
    <row r="4683" spans="2:8">
      <c r="B4683">
        <f t="shared" si="219"/>
        <v>46</v>
      </c>
      <c r="C4683">
        <f t="shared" si="220"/>
        <v>102</v>
      </c>
      <c r="D4683" t="str">
        <f>VLOOKUP(B4683,Categorisation_T!$B$4:$C$51,2,FALSE)</f>
        <v>Η9</v>
      </c>
      <c r="E4683">
        <f>HLOOKUP(C4683,Categorisation_T!$D$1:$DH$4,4,FALSE)</f>
        <v>32.4</v>
      </c>
      <c r="F4683" t="str">
        <f t="shared" si="221"/>
        <v>32.4-Η9</v>
      </c>
      <c r="G4683">
        <f>VLOOKUP($B4683,Categorisation_T_Score!$B$1:$DH$51,$C4683+2,FALSE)</f>
        <v>0</v>
      </c>
      <c r="H4683">
        <f>IFERROR(VLOOKUP(G4683,ScoreCards!$C$3:$F$6,4),0)</f>
        <v>0</v>
      </c>
    </row>
    <row r="4684" spans="2:8">
      <c r="B4684">
        <f t="shared" si="219"/>
        <v>46</v>
      </c>
      <c r="C4684">
        <f t="shared" si="220"/>
        <v>103</v>
      </c>
      <c r="D4684" t="str">
        <f>VLOOKUP(B4684,Categorisation_T!$B$4:$C$51,2,FALSE)</f>
        <v>Η9</v>
      </c>
      <c r="E4684">
        <f>HLOOKUP(C4684,Categorisation_T!$D$1:$DH$4,4,FALSE)</f>
        <v>32.5</v>
      </c>
      <c r="F4684" t="str">
        <f t="shared" si="221"/>
        <v>32.5-Η9</v>
      </c>
      <c r="G4684">
        <f>VLOOKUP($B4684,Categorisation_T_Score!$B$1:$DH$51,$C4684+2,FALSE)</f>
        <v>0</v>
      </c>
      <c r="H4684">
        <f>IFERROR(VLOOKUP(G4684,ScoreCards!$C$3:$F$6,4),0)</f>
        <v>0</v>
      </c>
    </row>
    <row r="4685" spans="2:8">
      <c r="B4685">
        <f t="shared" si="219"/>
        <v>46</v>
      </c>
      <c r="C4685">
        <f t="shared" si="220"/>
        <v>104</v>
      </c>
      <c r="D4685" t="str">
        <f>VLOOKUP(B4685,Categorisation_T!$B$4:$C$51,2,FALSE)</f>
        <v>Η9</v>
      </c>
      <c r="E4685">
        <f>HLOOKUP(C4685,Categorisation_T!$D$1:$DH$4,4,FALSE)</f>
        <v>32.9</v>
      </c>
      <c r="F4685" t="str">
        <f t="shared" si="221"/>
        <v>32.9-Η9</v>
      </c>
      <c r="G4685">
        <f>VLOOKUP($B4685,Categorisation_T_Score!$B$1:$DH$51,$C4685+2,FALSE)</f>
        <v>0</v>
      </c>
      <c r="H4685">
        <f>IFERROR(VLOOKUP(G4685,ScoreCards!$C$3:$F$6,4),0)</f>
        <v>0</v>
      </c>
    </row>
    <row r="4686" spans="2:8">
      <c r="B4686">
        <f t="shared" si="219"/>
        <v>46</v>
      </c>
      <c r="C4686">
        <f t="shared" si="220"/>
        <v>105</v>
      </c>
      <c r="D4686" t="str">
        <f>VLOOKUP(B4686,Categorisation_T!$B$4:$C$51,2,FALSE)</f>
        <v>Η9</v>
      </c>
      <c r="E4686">
        <f>HLOOKUP(C4686,Categorisation_T!$D$1:$DH$4,4,FALSE)</f>
        <v>95.2</v>
      </c>
      <c r="F4686" t="str">
        <f t="shared" si="221"/>
        <v>95.2-Η9</v>
      </c>
      <c r="G4686">
        <f>VLOOKUP($B4686,Categorisation_T_Score!$B$1:$DH$51,$C4686+2,FALSE)</f>
        <v>0</v>
      </c>
      <c r="H4686">
        <f>IFERROR(VLOOKUP(G4686,ScoreCards!$C$3:$F$6,4),0)</f>
        <v>0</v>
      </c>
    </row>
    <row r="4687" spans="2:8">
      <c r="B4687">
        <f t="shared" si="219"/>
        <v>46</v>
      </c>
      <c r="C4687">
        <f t="shared" si="220"/>
        <v>106</v>
      </c>
      <c r="D4687" t="str">
        <f>VLOOKUP(B4687,Categorisation_T!$B$4:$C$51,2,FALSE)</f>
        <v>Η9</v>
      </c>
      <c r="E4687">
        <f>HLOOKUP(C4687,Categorisation_T!$D$1:$DH$4,4,FALSE)</f>
        <v>37</v>
      </c>
      <c r="F4687" t="str">
        <f t="shared" si="221"/>
        <v>37-Η9</v>
      </c>
      <c r="G4687">
        <f>VLOOKUP($B4687,Categorisation_T_Score!$B$1:$DH$51,$C4687+2,FALSE)</f>
        <v>0</v>
      </c>
      <c r="H4687">
        <f>IFERROR(VLOOKUP(G4687,ScoreCards!$C$3:$F$6,4),0)</f>
        <v>0</v>
      </c>
    </row>
    <row r="4688" spans="2:8">
      <c r="B4688">
        <f t="shared" si="219"/>
        <v>46</v>
      </c>
      <c r="C4688">
        <f t="shared" si="220"/>
        <v>107</v>
      </c>
      <c r="D4688" t="str">
        <f>VLOOKUP(B4688,Categorisation_T!$B$4:$C$51,2,FALSE)</f>
        <v>Η9</v>
      </c>
      <c r="E4688" t="str">
        <f>HLOOKUP(C4688,Categorisation_T!$D$1:$DH$4,4,FALSE)</f>
        <v>K</v>
      </c>
      <c r="F4688" t="str">
        <f t="shared" si="221"/>
        <v>K-Η9</v>
      </c>
      <c r="G4688">
        <f>VLOOKUP($B4688,Categorisation_T_Score!$B$1:$DH$51,$C4688+2,FALSE)</f>
        <v>0</v>
      </c>
      <c r="H4688">
        <f>IFERROR(VLOOKUP(G4688,ScoreCards!$C$3:$F$6,4),0)</f>
        <v>0</v>
      </c>
    </row>
    <row r="4689" spans="2:8">
      <c r="B4689">
        <f t="shared" si="219"/>
        <v>46</v>
      </c>
      <c r="C4689">
        <f t="shared" si="220"/>
        <v>108</v>
      </c>
      <c r="D4689" t="str">
        <f>VLOOKUP(B4689,Categorisation_T!$B$4:$C$51,2,FALSE)</f>
        <v>Η9</v>
      </c>
      <c r="E4689">
        <f>HLOOKUP(C4689,Categorisation_T!$D$1:$DH$4,4,FALSE)</f>
        <v>46.7</v>
      </c>
      <c r="F4689" t="str">
        <f t="shared" si="221"/>
        <v>46.7-Η9</v>
      </c>
      <c r="G4689">
        <f>VLOOKUP($B4689,Categorisation_T_Score!$B$1:$DH$51,$C4689+2,FALSE)</f>
        <v>0</v>
      </c>
      <c r="H4689">
        <f>IFERROR(VLOOKUP(G4689,ScoreCards!$C$3:$F$6,4),0)</f>
        <v>0</v>
      </c>
    </row>
    <row r="4690" spans="2:8">
      <c r="B4690">
        <f t="shared" si="219"/>
        <v>46</v>
      </c>
      <c r="C4690">
        <f t="shared" si="220"/>
        <v>109</v>
      </c>
      <c r="D4690" t="str">
        <f>VLOOKUP(B4690,Categorisation_T!$B$4:$C$51,2,FALSE)</f>
        <v>Η9</v>
      </c>
      <c r="E4690">
        <f>HLOOKUP(C4690,Categorisation_T!$D$1:$DH$4,4,FALSE)</f>
        <v>52</v>
      </c>
      <c r="F4690" t="str">
        <f t="shared" si="221"/>
        <v>52-Η9</v>
      </c>
      <c r="G4690">
        <f>VLOOKUP($B4690,Categorisation_T_Score!$B$1:$DH$51,$C4690+2,FALSE)</f>
        <v>0</v>
      </c>
      <c r="H4690">
        <f>IFERROR(VLOOKUP(G4690,ScoreCards!$C$3:$F$6,4),0)</f>
        <v>0</v>
      </c>
    </row>
    <row r="4691" spans="2:8">
      <c r="B4691">
        <f t="shared" si="219"/>
        <v>47</v>
      </c>
      <c r="C4691">
        <f t="shared" si="220"/>
        <v>1</v>
      </c>
      <c r="D4691" t="str">
        <f>VLOOKUP(B4691,Categorisation_T!$B$4:$C$51,2,FALSE)</f>
        <v>Η10</v>
      </c>
      <c r="E4691" t="str">
        <f>HLOOKUP(C4691,Categorisation_T!$D$1:$DH$4,4,FALSE)</f>
        <v>A</v>
      </c>
      <c r="F4691" t="str">
        <f t="shared" si="221"/>
        <v>A-Η10</v>
      </c>
      <c r="G4691">
        <f>VLOOKUP($B4691,Categorisation_T_Score!$B$1:$DH$51,$C4691+2,FALSE)</f>
        <v>0</v>
      </c>
      <c r="H4691">
        <f>IFERROR(VLOOKUP(G4691,ScoreCards!$C$3:$F$6,4),0)</f>
        <v>0</v>
      </c>
    </row>
    <row r="4692" spans="2:8">
      <c r="B4692">
        <f t="shared" si="219"/>
        <v>47</v>
      </c>
      <c r="C4692">
        <f t="shared" si="220"/>
        <v>2</v>
      </c>
      <c r="D4692" t="str">
        <f>VLOOKUP(B4692,Categorisation_T!$B$4:$C$51,2,FALSE)</f>
        <v>Η10</v>
      </c>
      <c r="E4692">
        <f>HLOOKUP(C4692,Categorisation_T!$D$1:$DH$4,4,FALSE)</f>
        <v>10.1</v>
      </c>
      <c r="F4692" t="str">
        <f t="shared" si="221"/>
        <v>10.1-Η10</v>
      </c>
      <c r="G4692">
        <f>VLOOKUP($B4692,Categorisation_T_Score!$B$1:$DH$51,$C4692+2,FALSE)</f>
        <v>0</v>
      </c>
      <c r="H4692">
        <f>IFERROR(VLOOKUP(G4692,ScoreCards!$C$3:$F$6,4),0)</f>
        <v>0</v>
      </c>
    </row>
    <row r="4693" spans="2:8">
      <c r="B4693">
        <f t="shared" si="219"/>
        <v>47</v>
      </c>
      <c r="C4693">
        <f t="shared" si="220"/>
        <v>3</v>
      </c>
      <c r="D4693" t="str">
        <f>VLOOKUP(B4693,Categorisation_T!$B$4:$C$51,2,FALSE)</f>
        <v>Η10</v>
      </c>
      <c r="E4693">
        <f>HLOOKUP(C4693,Categorisation_T!$D$1:$DH$4,4,FALSE)</f>
        <v>10.199999999999999</v>
      </c>
      <c r="F4693" t="str">
        <f t="shared" si="221"/>
        <v>10.2-Η10</v>
      </c>
      <c r="G4693">
        <f>VLOOKUP($B4693,Categorisation_T_Score!$B$1:$DH$51,$C4693+2,FALSE)</f>
        <v>0</v>
      </c>
      <c r="H4693">
        <f>IFERROR(VLOOKUP(G4693,ScoreCards!$C$3:$F$6,4),0)</f>
        <v>0</v>
      </c>
    </row>
    <row r="4694" spans="2:8">
      <c r="B4694">
        <f t="shared" si="219"/>
        <v>47</v>
      </c>
      <c r="C4694">
        <f t="shared" si="220"/>
        <v>4</v>
      </c>
      <c r="D4694" t="str">
        <f>VLOOKUP(B4694,Categorisation_T!$B$4:$C$51,2,FALSE)</f>
        <v>Η10</v>
      </c>
      <c r="E4694">
        <f>HLOOKUP(C4694,Categorisation_T!$D$1:$DH$4,4,FALSE)</f>
        <v>10.3</v>
      </c>
      <c r="F4694" t="str">
        <f t="shared" si="221"/>
        <v>10.3-Η10</v>
      </c>
      <c r="G4694">
        <f>VLOOKUP($B4694,Categorisation_T_Score!$B$1:$DH$51,$C4694+2,FALSE)</f>
        <v>0</v>
      </c>
      <c r="H4694">
        <f>IFERROR(VLOOKUP(G4694,ScoreCards!$C$3:$F$6,4),0)</f>
        <v>0</v>
      </c>
    </row>
    <row r="4695" spans="2:8">
      <c r="B4695">
        <f t="shared" si="219"/>
        <v>47</v>
      </c>
      <c r="C4695">
        <f t="shared" si="220"/>
        <v>5</v>
      </c>
      <c r="D4695" t="str">
        <f>VLOOKUP(B4695,Categorisation_T!$B$4:$C$51,2,FALSE)</f>
        <v>Η10</v>
      </c>
      <c r="E4695">
        <f>HLOOKUP(C4695,Categorisation_T!$D$1:$DH$4,4,FALSE)</f>
        <v>10.4</v>
      </c>
      <c r="F4695" t="str">
        <f t="shared" si="221"/>
        <v>10.4-Η10</v>
      </c>
      <c r="G4695">
        <f>VLOOKUP($B4695,Categorisation_T_Score!$B$1:$DH$51,$C4695+2,FALSE)</f>
        <v>0</v>
      </c>
      <c r="H4695">
        <f>IFERROR(VLOOKUP(G4695,ScoreCards!$C$3:$F$6,4),0)</f>
        <v>0</v>
      </c>
    </row>
    <row r="4696" spans="2:8">
      <c r="B4696">
        <f t="shared" si="219"/>
        <v>47</v>
      </c>
      <c r="C4696">
        <f t="shared" si="220"/>
        <v>6</v>
      </c>
      <c r="D4696" t="str">
        <f>VLOOKUP(B4696,Categorisation_T!$B$4:$C$51,2,FALSE)</f>
        <v>Η10</v>
      </c>
      <c r="E4696">
        <f>HLOOKUP(C4696,Categorisation_T!$D$1:$DH$4,4,FALSE)</f>
        <v>10.5</v>
      </c>
      <c r="F4696" t="str">
        <f t="shared" si="221"/>
        <v>10.5-Η10</v>
      </c>
      <c r="G4696">
        <f>VLOOKUP($B4696,Categorisation_T_Score!$B$1:$DH$51,$C4696+2,FALSE)</f>
        <v>0</v>
      </c>
      <c r="H4696">
        <f>IFERROR(VLOOKUP(G4696,ScoreCards!$C$3:$F$6,4),0)</f>
        <v>0</v>
      </c>
    </row>
    <row r="4697" spans="2:8">
      <c r="B4697">
        <f t="shared" si="219"/>
        <v>47</v>
      </c>
      <c r="C4697">
        <f t="shared" si="220"/>
        <v>7</v>
      </c>
      <c r="D4697" t="str">
        <f>VLOOKUP(B4697,Categorisation_T!$B$4:$C$51,2,FALSE)</f>
        <v>Η10</v>
      </c>
      <c r="E4697">
        <f>HLOOKUP(C4697,Categorisation_T!$D$1:$DH$4,4,FALSE)</f>
        <v>10.6</v>
      </c>
      <c r="F4697" t="str">
        <f t="shared" si="221"/>
        <v>10.6-Η10</v>
      </c>
      <c r="G4697">
        <f>VLOOKUP($B4697,Categorisation_T_Score!$B$1:$DH$51,$C4697+2,FALSE)</f>
        <v>0</v>
      </c>
      <c r="H4697">
        <f>IFERROR(VLOOKUP(G4697,ScoreCards!$C$3:$F$6,4),0)</f>
        <v>0</v>
      </c>
    </row>
    <row r="4698" spans="2:8">
      <c r="B4698">
        <f t="shared" si="219"/>
        <v>47</v>
      </c>
      <c r="C4698">
        <f t="shared" si="220"/>
        <v>8</v>
      </c>
      <c r="D4698" t="str">
        <f>VLOOKUP(B4698,Categorisation_T!$B$4:$C$51,2,FALSE)</f>
        <v>Η10</v>
      </c>
      <c r="E4698">
        <f>HLOOKUP(C4698,Categorisation_T!$D$1:$DH$4,4,FALSE)</f>
        <v>10.7</v>
      </c>
      <c r="F4698" t="str">
        <f t="shared" si="221"/>
        <v>10.7-Η10</v>
      </c>
      <c r="G4698">
        <f>VLOOKUP($B4698,Categorisation_T_Score!$B$1:$DH$51,$C4698+2,FALSE)</f>
        <v>0</v>
      </c>
      <c r="H4698">
        <f>IFERROR(VLOOKUP(G4698,ScoreCards!$C$3:$F$6,4),0)</f>
        <v>0</v>
      </c>
    </row>
    <row r="4699" spans="2:8">
      <c r="B4699">
        <f t="shared" si="219"/>
        <v>47</v>
      </c>
      <c r="C4699">
        <f t="shared" si="220"/>
        <v>9</v>
      </c>
      <c r="D4699" t="str">
        <f>VLOOKUP(B4699,Categorisation_T!$B$4:$C$51,2,FALSE)</f>
        <v>Η10</v>
      </c>
      <c r="E4699">
        <f>HLOOKUP(C4699,Categorisation_T!$D$1:$DH$4,4,FALSE)</f>
        <v>10.8</v>
      </c>
      <c r="F4699" t="str">
        <f t="shared" si="221"/>
        <v>10.8-Η10</v>
      </c>
      <c r="G4699">
        <f>VLOOKUP($B4699,Categorisation_T_Score!$B$1:$DH$51,$C4699+2,FALSE)</f>
        <v>0</v>
      </c>
      <c r="H4699">
        <f>IFERROR(VLOOKUP(G4699,ScoreCards!$C$3:$F$6,4),0)</f>
        <v>0</v>
      </c>
    </row>
    <row r="4700" spans="2:8">
      <c r="B4700">
        <f t="shared" si="219"/>
        <v>47</v>
      </c>
      <c r="C4700">
        <f t="shared" si="220"/>
        <v>10</v>
      </c>
      <c r="D4700" t="str">
        <f>VLOOKUP(B4700,Categorisation_T!$B$4:$C$51,2,FALSE)</f>
        <v>Η10</v>
      </c>
      <c r="E4700">
        <f>HLOOKUP(C4700,Categorisation_T!$D$1:$DH$4,4,FALSE)</f>
        <v>10.9</v>
      </c>
      <c r="F4700" t="str">
        <f t="shared" si="221"/>
        <v>10.9-Η10</v>
      </c>
      <c r="G4700">
        <f>VLOOKUP($B4700,Categorisation_T_Score!$B$1:$DH$51,$C4700+2,FALSE)</f>
        <v>0</v>
      </c>
      <c r="H4700">
        <f>IFERROR(VLOOKUP(G4700,ScoreCards!$C$3:$F$6,4),0)</f>
        <v>0</v>
      </c>
    </row>
    <row r="4701" spans="2:8">
      <c r="B4701">
        <f t="shared" si="219"/>
        <v>47</v>
      </c>
      <c r="C4701">
        <f t="shared" si="220"/>
        <v>11</v>
      </c>
      <c r="D4701" t="str">
        <f>VLOOKUP(B4701,Categorisation_T!$B$4:$C$51,2,FALSE)</f>
        <v>Η10</v>
      </c>
      <c r="E4701">
        <f>HLOOKUP(C4701,Categorisation_T!$D$1:$DH$4,4,FALSE)</f>
        <v>11</v>
      </c>
      <c r="F4701" t="str">
        <f t="shared" si="221"/>
        <v>11-Η10</v>
      </c>
      <c r="G4701">
        <f>VLOOKUP($B4701,Categorisation_T_Score!$B$1:$DH$51,$C4701+2,FALSE)</f>
        <v>0</v>
      </c>
      <c r="H4701">
        <f>IFERROR(VLOOKUP(G4701,ScoreCards!$C$3:$F$6,4),0)</f>
        <v>0</v>
      </c>
    </row>
    <row r="4702" spans="2:8">
      <c r="B4702">
        <f t="shared" si="219"/>
        <v>47</v>
      </c>
      <c r="C4702">
        <f t="shared" si="220"/>
        <v>12</v>
      </c>
      <c r="D4702" t="str">
        <f>VLOOKUP(B4702,Categorisation_T!$B$4:$C$51,2,FALSE)</f>
        <v>Η10</v>
      </c>
      <c r="E4702">
        <f>HLOOKUP(C4702,Categorisation_T!$D$1:$DH$4,4,FALSE)</f>
        <v>36</v>
      </c>
      <c r="F4702" t="str">
        <f t="shared" si="221"/>
        <v>36-Η10</v>
      </c>
      <c r="G4702">
        <f>VLOOKUP($B4702,Categorisation_T_Score!$B$1:$DH$51,$C4702+2,FALSE)</f>
        <v>0</v>
      </c>
      <c r="H4702">
        <f>IFERROR(VLOOKUP(G4702,ScoreCards!$C$3:$F$6,4),0)</f>
        <v>0</v>
      </c>
    </row>
    <row r="4703" spans="2:8">
      <c r="B4703">
        <f t="shared" si="219"/>
        <v>47</v>
      </c>
      <c r="C4703">
        <f t="shared" si="220"/>
        <v>13</v>
      </c>
      <c r="D4703" t="str">
        <f>VLOOKUP(B4703,Categorisation_T!$B$4:$C$51,2,FALSE)</f>
        <v>Η10</v>
      </c>
      <c r="E4703" t="str">
        <f>HLOOKUP(C4703,Categorisation_T!$D$1:$DH$4,4,FALSE)</f>
        <v>B</v>
      </c>
      <c r="F4703" t="str">
        <f t="shared" si="221"/>
        <v>B-Η10</v>
      </c>
      <c r="G4703">
        <f>VLOOKUP($B4703,Categorisation_T_Score!$B$1:$DH$51,$C4703+2,FALSE)</f>
        <v>0</v>
      </c>
      <c r="H4703">
        <f>IFERROR(VLOOKUP(G4703,ScoreCards!$C$3:$F$6,4),0)</f>
        <v>0</v>
      </c>
    </row>
    <row r="4704" spans="2:8">
      <c r="B4704">
        <f t="shared" si="219"/>
        <v>47</v>
      </c>
      <c r="C4704">
        <f t="shared" si="220"/>
        <v>14</v>
      </c>
      <c r="D4704" t="str">
        <f>VLOOKUP(B4704,Categorisation_T!$B$4:$C$51,2,FALSE)</f>
        <v>Η10</v>
      </c>
      <c r="E4704">
        <f>HLOOKUP(C4704,Categorisation_T!$D$1:$DH$4,4,FALSE)</f>
        <v>12</v>
      </c>
      <c r="F4704" t="str">
        <f t="shared" si="221"/>
        <v>12-Η10</v>
      </c>
      <c r="G4704">
        <f>VLOOKUP($B4704,Categorisation_T_Score!$B$1:$DH$51,$C4704+2,FALSE)</f>
        <v>0</v>
      </c>
      <c r="H4704">
        <f>IFERROR(VLOOKUP(G4704,ScoreCards!$C$3:$F$6,4),0)</f>
        <v>0</v>
      </c>
    </row>
    <row r="4705" spans="2:8">
      <c r="B4705">
        <f t="shared" si="219"/>
        <v>47</v>
      </c>
      <c r="C4705">
        <f t="shared" si="220"/>
        <v>15</v>
      </c>
      <c r="D4705" t="str">
        <f>VLOOKUP(B4705,Categorisation_T!$B$4:$C$51,2,FALSE)</f>
        <v>Η10</v>
      </c>
      <c r="E4705" t="str">
        <f>HLOOKUP(C4705,Categorisation_T!$D$1:$DH$4,4,FALSE)</f>
        <v>C</v>
      </c>
      <c r="F4705" t="str">
        <f t="shared" si="221"/>
        <v>C-Η10</v>
      </c>
      <c r="G4705" t="str">
        <f>VLOOKUP($B4705,Categorisation_T_Score!$B$1:$DH$51,$C4705+2,FALSE)</f>
        <v>P4</v>
      </c>
      <c r="H4705">
        <f>IFERROR(VLOOKUP(G4705,ScoreCards!$C$3:$F$6,4),0)</f>
        <v>0</v>
      </c>
    </row>
    <row r="4706" spans="2:8">
      <c r="B4706">
        <f t="shared" si="219"/>
        <v>47</v>
      </c>
      <c r="C4706">
        <f t="shared" si="220"/>
        <v>16</v>
      </c>
      <c r="D4706" t="str">
        <f>VLOOKUP(B4706,Categorisation_T!$B$4:$C$51,2,FALSE)</f>
        <v>Η10</v>
      </c>
      <c r="E4706">
        <f>HLOOKUP(C4706,Categorisation_T!$D$1:$DH$4,4,FALSE)</f>
        <v>13.1</v>
      </c>
      <c r="F4706" t="str">
        <f t="shared" si="221"/>
        <v>13.1-Η10</v>
      </c>
      <c r="G4706">
        <f>VLOOKUP($B4706,Categorisation_T_Score!$B$1:$DH$51,$C4706+2,FALSE)</f>
        <v>0</v>
      </c>
      <c r="H4706">
        <f>IFERROR(VLOOKUP(G4706,ScoreCards!$C$3:$F$6,4),0)</f>
        <v>0</v>
      </c>
    </row>
    <row r="4707" spans="2:8">
      <c r="B4707">
        <f t="shared" si="219"/>
        <v>47</v>
      </c>
      <c r="C4707">
        <f t="shared" si="220"/>
        <v>17</v>
      </c>
      <c r="D4707" t="str">
        <f>VLOOKUP(B4707,Categorisation_T!$B$4:$C$51,2,FALSE)</f>
        <v>Η10</v>
      </c>
      <c r="E4707">
        <f>HLOOKUP(C4707,Categorisation_T!$D$1:$DH$4,4,FALSE)</f>
        <v>13.2</v>
      </c>
      <c r="F4707" t="str">
        <f t="shared" si="221"/>
        <v>13.2-Η10</v>
      </c>
      <c r="G4707">
        <f>VLOOKUP($B4707,Categorisation_T_Score!$B$1:$DH$51,$C4707+2,FALSE)</f>
        <v>0</v>
      </c>
      <c r="H4707">
        <f>IFERROR(VLOOKUP(G4707,ScoreCards!$C$3:$F$6,4),0)</f>
        <v>0</v>
      </c>
    </row>
    <row r="4708" spans="2:8">
      <c r="B4708">
        <f t="shared" si="219"/>
        <v>47</v>
      </c>
      <c r="C4708">
        <f t="shared" si="220"/>
        <v>18</v>
      </c>
      <c r="D4708" t="str">
        <f>VLOOKUP(B4708,Categorisation_T!$B$4:$C$51,2,FALSE)</f>
        <v>Η10</v>
      </c>
      <c r="E4708">
        <f>HLOOKUP(C4708,Categorisation_T!$D$1:$DH$4,4,FALSE)</f>
        <v>13.3</v>
      </c>
      <c r="F4708" t="str">
        <f t="shared" si="221"/>
        <v>13.3-Η10</v>
      </c>
      <c r="G4708">
        <f>VLOOKUP($B4708,Categorisation_T_Score!$B$1:$DH$51,$C4708+2,FALSE)</f>
        <v>0</v>
      </c>
      <c r="H4708">
        <f>IFERROR(VLOOKUP(G4708,ScoreCards!$C$3:$F$6,4),0)</f>
        <v>0</v>
      </c>
    </row>
    <row r="4709" spans="2:8">
      <c r="B4709">
        <f t="shared" si="219"/>
        <v>47</v>
      </c>
      <c r="C4709">
        <f t="shared" si="220"/>
        <v>19</v>
      </c>
      <c r="D4709" t="str">
        <f>VLOOKUP(B4709,Categorisation_T!$B$4:$C$51,2,FALSE)</f>
        <v>Η10</v>
      </c>
      <c r="E4709">
        <f>HLOOKUP(C4709,Categorisation_T!$D$1:$DH$4,4,FALSE)</f>
        <v>13.9</v>
      </c>
      <c r="F4709" t="str">
        <f t="shared" si="221"/>
        <v>13.9-Η10</v>
      </c>
      <c r="G4709">
        <f>VLOOKUP($B4709,Categorisation_T_Score!$B$1:$DH$51,$C4709+2,FALSE)</f>
        <v>0</v>
      </c>
      <c r="H4709">
        <f>IFERROR(VLOOKUP(G4709,ScoreCards!$C$3:$F$6,4),0)</f>
        <v>0</v>
      </c>
    </row>
    <row r="4710" spans="2:8">
      <c r="B4710">
        <f t="shared" si="219"/>
        <v>47</v>
      </c>
      <c r="C4710">
        <f t="shared" si="220"/>
        <v>20</v>
      </c>
      <c r="D4710" t="str">
        <f>VLOOKUP(B4710,Categorisation_T!$B$4:$C$51,2,FALSE)</f>
        <v>Η10</v>
      </c>
      <c r="E4710">
        <f>HLOOKUP(C4710,Categorisation_T!$D$1:$DH$4,4,FALSE)</f>
        <v>14.1</v>
      </c>
      <c r="F4710" t="str">
        <f t="shared" si="221"/>
        <v>14.1-Η10</v>
      </c>
      <c r="G4710">
        <f>VLOOKUP($B4710,Categorisation_T_Score!$B$1:$DH$51,$C4710+2,FALSE)</f>
        <v>0</v>
      </c>
      <c r="H4710">
        <f>IFERROR(VLOOKUP(G4710,ScoreCards!$C$3:$F$6,4),0)</f>
        <v>0</v>
      </c>
    </row>
    <row r="4711" spans="2:8">
      <c r="B4711">
        <f t="shared" si="219"/>
        <v>47</v>
      </c>
      <c r="C4711">
        <f t="shared" si="220"/>
        <v>21</v>
      </c>
      <c r="D4711" t="str">
        <f>VLOOKUP(B4711,Categorisation_T!$B$4:$C$51,2,FALSE)</f>
        <v>Η10</v>
      </c>
      <c r="E4711">
        <f>HLOOKUP(C4711,Categorisation_T!$D$1:$DH$4,4,FALSE)</f>
        <v>14.2</v>
      </c>
      <c r="F4711" t="str">
        <f t="shared" si="221"/>
        <v>14.2-Η10</v>
      </c>
      <c r="G4711">
        <f>VLOOKUP($B4711,Categorisation_T_Score!$B$1:$DH$51,$C4711+2,FALSE)</f>
        <v>0</v>
      </c>
      <c r="H4711">
        <f>IFERROR(VLOOKUP(G4711,ScoreCards!$C$3:$F$6,4),0)</f>
        <v>0</v>
      </c>
    </row>
    <row r="4712" spans="2:8">
      <c r="B4712">
        <f t="shared" si="219"/>
        <v>47</v>
      </c>
      <c r="C4712">
        <f t="shared" si="220"/>
        <v>22</v>
      </c>
      <c r="D4712" t="str">
        <f>VLOOKUP(B4712,Categorisation_T!$B$4:$C$51,2,FALSE)</f>
        <v>Η10</v>
      </c>
      <c r="E4712">
        <f>HLOOKUP(C4712,Categorisation_T!$D$1:$DH$4,4,FALSE)</f>
        <v>14.3</v>
      </c>
      <c r="F4712" t="str">
        <f t="shared" si="221"/>
        <v>14.3-Η10</v>
      </c>
      <c r="G4712">
        <f>VLOOKUP($B4712,Categorisation_T_Score!$B$1:$DH$51,$C4712+2,FALSE)</f>
        <v>0</v>
      </c>
      <c r="H4712">
        <f>IFERROR(VLOOKUP(G4712,ScoreCards!$C$3:$F$6,4),0)</f>
        <v>0</v>
      </c>
    </row>
    <row r="4713" spans="2:8">
      <c r="B4713">
        <f t="shared" si="219"/>
        <v>47</v>
      </c>
      <c r="C4713">
        <f t="shared" si="220"/>
        <v>23</v>
      </c>
      <c r="D4713" t="str">
        <f>VLOOKUP(B4713,Categorisation_T!$B$4:$C$51,2,FALSE)</f>
        <v>Η10</v>
      </c>
      <c r="E4713">
        <f>HLOOKUP(C4713,Categorisation_T!$D$1:$DH$4,4,FALSE)</f>
        <v>15.1</v>
      </c>
      <c r="F4713" t="str">
        <f t="shared" si="221"/>
        <v>15.1-Η10</v>
      </c>
      <c r="G4713" t="str">
        <f>VLOOKUP($B4713,Categorisation_T_Score!$B$1:$DH$51,$C4713+2,FALSE)</f>
        <v>P4</v>
      </c>
      <c r="H4713">
        <f>IFERROR(VLOOKUP(G4713,ScoreCards!$C$3:$F$6,4),0)</f>
        <v>0</v>
      </c>
    </row>
    <row r="4714" spans="2:8">
      <c r="B4714">
        <f t="shared" si="219"/>
        <v>47</v>
      </c>
      <c r="C4714">
        <f t="shared" si="220"/>
        <v>24</v>
      </c>
      <c r="D4714" t="str">
        <f>VLOOKUP(B4714,Categorisation_T!$B$4:$C$51,2,FALSE)</f>
        <v>Η10</v>
      </c>
      <c r="E4714">
        <f>HLOOKUP(C4714,Categorisation_T!$D$1:$DH$4,4,FALSE)</f>
        <v>15.2</v>
      </c>
      <c r="F4714" t="str">
        <f t="shared" si="221"/>
        <v>15.2-Η10</v>
      </c>
      <c r="G4714">
        <f>VLOOKUP($B4714,Categorisation_T_Score!$B$1:$DH$51,$C4714+2,FALSE)</f>
        <v>0</v>
      </c>
      <c r="H4714">
        <f>IFERROR(VLOOKUP(G4714,ScoreCards!$C$3:$F$6,4),0)</f>
        <v>0</v>
      </c>
    </row>
    <row r="4715" spans="2:8">
      <c r="B4715">
        <f t="shared" si="219"/>
        <v>47</v>
      </c>
      <c r="C4715">
        <f t="shared" si="220"/>
        <v>25</v>
      </c>
      <c r="D4715" t="str">
        <f>VLOOKUP(B4715,Categorisation_T!$B$4:$C$51,2,FALSE)</f>
        <v>Η10</v>
      </c>
      <c r="E4715">
        <f>HLOOKUP(C4715,Categorisation_T!$D$1:$DH$4,4,FALSE)</f>
        <v>96.01</v>
      </c>
      <c r="F4715" t="str">
        <f t="shared" si="221"/>
        <v>96.01-Η10</v>
      </c>
      <c r="G4715">
        <f>VLOOKUP($B4715,Categorisation_T_Score!$B$1:$DH$51,$C4715+2,FALSE)</f>
        <v>0</v>
      </c>
      <c r="H4715">
        <f>IFERROR(VLOOKUP(G4715,ScoreCards!$C$3:$F$6,4),0)</f>
        <v>0</v>
      </c>
    </row>
    <row r="4716" spans="2:8">
      <c r="B4716">
        <f t="shared" si="219"/>
        <v>47</v>
      </c>
      <c r="C4716">
        <f t="shared" si="220"/>
        <v>26</v>
      </c>
      <c r="D4716" t="str">
        <f>VLOOKUP(B4716,Categorisation_T!$B$4:$C$51,2,FALSE)</f>
        <v>Η10</v>
      </c>
      <c r="E4716" t="str">
        <f>HLOOKUP(C4716,Categorisation_T!$D$1:$DH$4,4,FALSE)</f>
        <v>D</v>
      </c>
      <c r="F4716" t="str">
        <f t="shared" si="221"/>
        <v>D-Η10</v>
      </c>
      <c r="G4716" t="str">
        <f>VLOOKUP($B4716,Categorisation_T_Score!$B$1:$DH$51,$C4716+2,FALSE)</f>
        <v>P4</v>
      </c>
      <c r="H4716">
        <f>IFERROR(VLOOKUP(G4716,ScoreCards!$C$3:$F$6,4),0)</f>
        <v>0</v>
      </c>
    </row>
    <row r="4717" spans="2:8">
      <c r="B4717">
        <f t="shared" si="219"/>
        <v>47</v>
      </c>
      <c r="C4717">
        <f t="shared" si="220"/>
        <v>27</v>
      </c>
      <c r="D4717" t="str">
        <f>VLOOKUP(B4717,Categorisation_T!$B$4:$C$51,2,FALSE)</f>
        <v>Η10</v>
      </c>
      <c r="E4717">
        <f>HLOOKUP(C4717,Categorisation_T!$D$1:$DH$4,4,FALSE)</f>
        <v>16.100000000000001</v>
      </c>
      <c r="F4717" t="str">
        <f t="shared" si="221"/>
        <v>16.1-Η10</v>
      </c>
      <c r="G4717">
        <f>VLOOKUP($B4717,Categorisation_T_Score!$B$1:$DH$51,$C4717+2,FALSE)</f>
        <v>0</v>
      </c>
      <c r="H4717">
        <f>IFERROR(VLOOKUP(G4717,ScoreCards!$C$3:$F$6,4),0)</f>
        <v>0</v>
      </c>
    </row>
    <row r="4718" spans="2:8">
      <c r="B4718">
        <f t="shared" si="219"/>
        <v>47</v>
      </c>
      <c r="C4718">
        <f t="shared" si="220"/>
        <v>28</v>
      </c>
      <c r="D4718" t="str">
        <f>VLOOKUP(B4718,Categorisation_T!$B$4:$C$51,2,FALSE)</f>
        <v>Η10</v>
      </c>
      <c r="E4718">
        <f>HLOOKUP(C4718,Categorisation_T!$D$1:$DH$4,4,FALSE)</f>
        <v>16.2</v>
      </c>
      <c r="F4718" t="str">
        <f t="shared" si="221"/>
        <v>16.2-Η10</v>
      </c>
      <c r="G4718" t="str">
        <f>VLOOKUP($B4718,Categorisation_T_Score!$B$1:$DH$51,$C4718+2,FALSE)</f>
        <v>P4</v>
      </c>
      <c r="H4718">
        <f>IFERROR(VLOOKUP(G4718,ScoreCards!$C$3:$F$6,4),0)</f>
        <v>0</v>
      </c>
    </row>
    <row r="4719" spans="2:8">
      <c r="B4719">
        <f t="shared" si="219"/>
        <v>47</v>
      </c>
      <c r="C4719">
        <f t="shared" si="220"/>
        <v>29</v>
      </c>
      <c r="D4719" t="str">
        <f>VLOOKUP(B4719,Categorisation_T!$B$4:$C$51,2,FALSE)</f>
        <v>Η10</v>
      </c>
      <c r="E4719">
        <f>HLOOKUP(C4719,Categorisation_T!$D$1:$DH$4,4,FALSE)</f>
        <v>17.100000000000001</v>
      </c>
      <c r="F4719" t="str">
        <f t="shared" si="221"/>
        <v>17.1-Η10</v>
      </c>
      <c r="G4719">
        <f>VLOOKUP($B4719,Categorisation_T_Score!$B$1:$DH$51,$C4719+2,FALSE)</f>
        <v>0</v>
      </c>
      <c r="H4719">
        <f>IFERROR(VLOOKUP(G4719,ScoreCards!$C$3:$F$6,4),0)</f>
        <v>0</v>
      </c>
    </row>
    <row r="4720" spans="2:8">
      <c r="B4720">
        <f t="shared" si="219"/>
        <v>47</v>
      </c>
      <c r="C4720">
        <f t="shared" si="220"/>
        <v>30</v>
      </c>
      <c r="D4720" t="str">
        <f>VLOOKUP(B4720,Categorisation_T!$B$4:$C$51,2,FALSE)</f>
        <v>Η10</v>
      </c>
      <c r="E4720">
        <f>HLOOKUP(C4720,Categorisation_T!$D$1:$DH$4,4,FALSE)</f>
        <v>17.2</v>
      </c>
      <c r="F4720" t="str">
        <f t="shared" si="221"/>
        <v>17.2-Η10</v>
      </c>
      <c r="G4720">
        <f>VLOOKUP($B4720,Categorisation_T_Score!$B$1:$DH$51,$C4720+2,FALSE)</f>
        <v>0</v>
      </c>
      <c r="H4720">
        <f>IFERROR(VLOOKUP(G4720,ScoreCards!$C$3:$F$6,4),0)</f>
        <v>0</v>
      </c>
    </row>
    <row r="4721" spans="2:8">
      <c r="B4721">
        <f t="shared" si="219"/>
        <v>47</v>
      </c>
      <c r="C4721">
        <f t="shared" si="220"/>
        <v>31</v>
      </c>
      <c r="D4721" t="str">
        <f>VLOOKUP(B4721,Categorisation_T!$B$4:$C$51,2,FALSE)</f>
        <v>Η10</v>
      </c>
      <c r="E4721">
        <f>HLOOKUP(C4721,Categorisation_T!$D$1:$DH$4,4,FALSE)</f>
        <v>18.100000000000001</v>
      </c>
      <c r="F4721" t="str">
        <f t="shared" si="221"/>
        <v>18.1-Η10</v>
      </c>
      <c r="G4721">
        <f>VLOOKUP($B4721,Categorisation_T_Score!$B$1:$DH$51,$C4721+2,FALSE)</f>
        <v>0</v>
      </c>
      <c r="H4721">
        <f>IFERROR(VLOOKUP(G4721,ScoreCards!$C$3:$F$6,4),0)</f>
        <v>0</v>
      </c>
    </row>
    <row r="4722" spans="2:8">
      <c r="B4722">
        <f t="shared" ref="B4722:B4785" si="222">B4613+1</f>
        <v>47</v>
      </c>
      <c r="C4722">
        <f t="shared" ref="C4722:C4785" si="223">C4613</f>
        <v>32</v>
      </c>
      <c r="D4722" t="str">
        <f>VLOOKUP(B4722,Categorisation_T!$B$4:$C$51,2,FALSE)</f>
        <v>Η10</v>
      </c>
      <c r="E4722" t="str">
        <f>HLOOKUP(C4722,Categorisation_T!$D$1:$DH$4,4,FALSE)</f>
        <v>E</v>
      </c>
      <c r="F4722" t="str">
        <f t="shared" si="221"/>
        <v>E-Η10</v>
      </c>
      <c r="G4722" t="str">
        <f>VLOOKUP($B4722,Categorisation_T_Score!$B$1:$DH$51,$C4722+2,FALSE)</f>
        <v>P4</v>
      </c>
      <c r="H4722">
        <f>IFERROR(VLOOKUP(G4722,ScoreCards!$C$3:$F$6,4),0)</f>
        <v>0</v>
      </c>
    </row>
    <row r="4723" spans="2:8">
      <c r="B4723">
        <f t="shared" si="222"/>
        <v>47</v>
      </c>
      <c r="C4723">
        <f t="shared" si="223"/>
        <v>33</v>
      </c>
      <c r="D4723" t="str">
        <f>VLOOKUP(B4723,Categorisation_T!$B$4:$C$51,2,FALSE)</f>
        <v>Η10</v>
      </c>
      <c r="E4723">
        <f>HLOOKUP(C4723,Categorisation_T!$D$1:$DH$4,4,FALSE)</f>
        <v>19.100000000000001</v>
      </c>
      <c r="F4723" t="str">
        <f t="shared" si="221"/>
        <v>19.1-Η10</v>
      </c>
      <c r="G4723">
        <f>VLOOKUP($B4723,Categorisation_T_Score!$B$1:$DH$51,$C4723+2,FALSE)</f>
        <v>0</v>
      </c>
      <c r="H4723">
        <f>IFERROR(VLOOKUP(G4723,ScoreCards!$C$3:$F$6,4),0)</f>
        <v>0</v>
      </c>
    </row>
    <row r="4724" spans="2:8">
      <c r="B4724">
        <f t="shared" si="222"/>
        <v>47</v>
      </c>
      <c r="C4724">
        <f t="shared" si="223"/>
        <v>34</v>
      </c>
      <c r="D4724" t="str">
        <f>VLOOKUP(B4724,Categorisation_T!$B$4:$C$51,2,FALSE)</f>
        <v>Η10</v>
      </c>
      <c r="E4724">
        <f>HLOOKUP(C4724,Categorisation_T!$D$1:$DH$4,4,FALSE)</f>
        <v>20.100000000000001</v>
      </c>
      <c r="F4724" t="str">
        <f t="shared" si="221"/>
        <v>20.1-Η10</v>
      </c>
      <c r="G4724" t="str">
        <f>VLOOKUP($B4724,Categorisation_T_Score!$B$1:$DH$51,$C4724+2,FALSE)</f>
        <v>P4</v>
      </c>
      <c r="H4724">
        <f>IFERROR(VLOOKUP(G4724,ScoreCards!$C$3:$F$6,4),0)</f>
        <v>0</v>
      </c>
    </row>
    <row r="4725" spans="2:8">
      <c r="B4725">
        <f t="shared" si="222"/>
        <v>47</v>
      </c>
      <c r="C4725">
        <f t="shared" si="223"/>
        <v>35</v>
      </c>
      <c r="D4725" t="str">
        <f>VLOOKUP(B4725,Categorisation_T!$B$4:$C$51,2,FALSE)</f>
        <v>Η10</v>
      </c>
      <c r="E4725">
        <f>HLOOKUP(C4725,Categorisation_T!$D$1:$DH$4,4,FALSE)</f>
        <v>20.2</v>
      </c>
      <c r="F4725" t="str">
        <f t="shared" si="221"/>
        <v>20.2-Η10</v>
      </c>
      <c r="G4725" t="str">
        <f>VLOOKUP($B4725,Categorisation_T_Score!$B$1:$DH$51,$C4725+2,FALSE)</f>
        <v>P4</v>
      </c>
      <c r="H4725">
        <f>IFERROR(VLOOKUP(G4725,ScoreCards!$C$3:$F$6,4),0)</f>
        <v>0</v>
      </c>
    </row>
    <row r="4726" spans="2:8">
      <c r="B4726">
        <f t="shared" si="222"/>
        <v>47</v>
      </c>
      <c r="C4726">
        <f t="shared" si="223"/>
        <v>36</v>
      </c>
      <c r="D4726" t="str">
        <f>VLOOKUP(B4726,Categorisation_T!$B$4:$C$51,2,FALSE)</f>
        <v>Η10</v>
      </c>
      <c r="E4726">
        <f>HLOOKUP(C4726,Categorisation_T!$D$1:$DH$4,4,FALSE)</f>
        <v>20.3</v>
      </c>
      <c r="F4726" t="str">
        <f t="shared" si="221"/>
        <v>20.3-Η10</v>
      </c>
      <c r="G4726" t="str">
        <f>VLOOKUP($B4726,Categorisation_T_Score!$B$1:$DH$51,$C4726+2,FALSE)</f>
        <v>P4</v>
      </c>
      <c r="H4726">
        <f>IFERROR(VLOOKUP(G4726,ScoreCards!$C$3:$F$6,4),0)</f>
        <v>0</v>
      </c>
    </row>
    <row r="4727" spans="2:8">
      <c r="B4727">
        <f t="shared" si="222"/>
        <v>47</v>
      </c>
      <c r="C4727">
        <f t="shared" si="223"/>
        <v>37</v>
      </c>
      <c r="D4727" t="str">
        <f>VLOOKUP(B4727,Categorisation_T!$B$4:$C$51,2,FALSE)</f>
        <v>Η10</v>
      </c>
      <c r="E4727">
        <f>HLOOKUP(C4727,Categorisation_T!$D$1:$DH$4,4,FALSE)</f>
        <v>20.399999999999999</v>
      </c>
      <c r="F4727" t="str">
        <f t="shared" si="221"/>
        <v>20.4-Η10</v>
      </c>
      <c r="G4727" t="str">
        <f>VLOOKUP($B4727,Categorisation_T_Score!$B$1:$DH$51,$C4727+2,FALSE)</f>
        <v>P4</v>
      </c>
      <c r="H4727">
        <f>IFERROR(VLOOKUP(G4727,ScoreCards!$C$3:$F$6,4),0)</f>
        <v>0</v>
      </c>
    </row>
    <row r="4728" spans="2:8">
      <c r="B4728">
        <f t="shared" si="222"/>
        <v>47</v>
      </c>
      <c r="C4728">
        <f t="shared" si="223"/>
        <v>38</v>
      </c>
      <c r="D4728" t="str">
        <f>VLOOKUP(B4728,Categorisation_T!$B$4:$C$51,2,FALSE)</f>
        <v>Η10</v>
      </c>
      <c r="E4728">
        <f>HLOOKUP(C4728,Categorisation_T!$D$1:$DH$4,4,FALSE)</f>
        <v>20.5</v>
      </c>
      <c r="F4728" t="str">
        <f t="shared" si="221"/>
        <v>20.5-Η10</v>
      </c>
      <c r="G4728">
        <f>VLOOKUP($B4728,Categorisation_T_Score!$B$1:$DH$51,$C4728+2,FALSE)</f>
        <v>0</v>
      </c>
      <c r="H4728">
        <f>IFERROR(VLOOKUP(G4728,ScoreCards!$C$3:$F$6,4),0)</f>
        <v>0</v>
      </c>
    </row>
    <row r="4729" spans="2:8">
      <c r="B4729">
        <f t="shared" si="222"/>
        <v>47</v>
      </c>
      <c r="C4729">
        <f t="shared" si="223"/>
        <v>39</v>
      </c>
      <c r="D4729" t="str">
        <f>VLOOKUP(B4729,Categorisation_T!$B$4:$C$51,2,FALSE)</f>
        <v>Η10</v>
      </c>
      <c r="E4729">
        <f>HLOOKUP(C4729,Categorisation_T!$D$1:$DH$4,4,FALSE)</f>
        <v>20.6</v>
      </c>
      <c r="F4729" t="str">
        <f t="shared" si="221"/>
        <v>20.6-Η10</v>
      </c>
      <c r="G4729">
        <f>VLOOKUP($B4729,Categorisation_T_Score!$B$1:$DH$51,$C4729+2,FALSE)</f>
        <v>0</v>
      </c>
      <c r="H4729">
        <f>IFERROR(VLOOKUP(G4729,ScoreCards!$C$3:$F$6,4),0)</f>
        <v>0</v>
      </c>
    </row>
    <row r="4730" spans="2:8">
      <c r="B4730">
        <f t="shared" si="222"/>
        <v>47</v>
      </c>
      <c r="C4730">
        <f t="shared" si="223"/>
        <v>40</v>
      </c>
      <c r="D4730" t="str">
        <f>VLOOKUP(B4730,Categorisation_T!$B$4:$C$51,2,FALSE)</f>
        <v>Η10</v>
      </c>
      <c r="E4730">
        <f>HLOOKUP(C4730,Categorisation_T!$D$1:$DH$4,4,FALSE)</f>
        <v>21.1</v>
      </c>
      <c r="F4730" t="str">
        <f t="shared" si="221"/>
        <v>21.1-Η10</v>
      </c>
      <c r="G4730">
        <f>VLOOKUP($B4730,Categorisation_T_Score!$B$1:$DH$51,$C4730+2,FALSE)</f>
        <v>0</v>
      </c>
      <c r="H4730">
        <f>IFERROR(VLOOKUP(G4730,ScoreCards!$C$3:$F$6,4),0)</f>
        <v>0</v>
      </c>
    </row>
    <row r="4731" spans="2:8">
      <c r="B4731">
        <f t="shared" si="222"/>
        <v>47</v>
      </c>
      <c r="C4731">
        <f t="shared" si="223"/>
        <v>41</v>
      </c>
      <c r="D4731" t="str">
        <f>VLOOKUP(B4731,Categorisation_T!$B$4:$C$51,2,FALSE)</f>
        <v>Η10</v>
      </c>
      <c r="E4731">
        <f>HLOOKUP(C4731,Categorisation_T!$D$1:$DH$4,4,FALSE)</f>
        <v>21.2</v>
      </c>
      <c r="F4731" t="str">
        <f t="shared" si="221"/>
        <v>21.2-Η10</v>
      </c>
      <c r="G4731">
        <f>VLOOKUP($B4731,Categorisation_T_Score!$B$1:$DH$51,$C4731+2,FALSE)</f>
        <v>0</v>
      </c>
      <c r="H4731">
        <f>IFERROR(VLOOKUP(G4731,ScoreCards!$C$3:$F$6,4),0)</f>
        <v>0</v>
      </c>
    </row>
    <row r="4732" spans="2:8">
      <c r="B4732">
        <f t="shared" si="222"/>
        <v>47</v>
      </c>
      <c r="C4732">
        <f t="shared" si="223"/>
        <v>42</v>
      </c>
      <c r="D4732" t="str">
        <f>VLOOKUP(B4732,Categorisation_T!$B$4:$C$51,2,FALSE)</f>
        <v>Η10</v>
      </c>
      <c r="E4732">
        <f>HLOOKUP(C4732,Categorisation_T!$D$1:$DH$4,4,FALSE)</f>
        <v>22.1</v>
      </c>
      <c r="F4732" t="str">
        <f t="shared" si="221"/>
        <v>22.1-Η10</v>
      </c>
      <c r="G4732">
        <f>VLOOKUP($B4732,Categorisation_T_Score!$B$1:$DH$51,$C4732+2,FALSE)</f>
        <v>0</v>
      </c>
      <c r="H4732">
        <f>IFERROR(VLOOKUP(G4732,ScoreCards!$C$3:$F$6,4),0)</f>
        <v>0</v>
      </c>
    </row>
    <row r="4733" spans="2:8">
      <c r="B4733">
        <f t="shared" si="222"/>
        <v>47</v>
      </c>
      <c r="C4733">
        <f t="shared" si="223"/>
        <v>43</v>
      </c>
      <c r="D4733" t="str">
        <f>VLOOKUP(B4733,Categorisation_T!$B$4:$C$51,2,FALSE)</f>
        <v>Η10</v>
      </c>
      <c r="E4733">
        <f>HLOOKUP(C4733,Categorisation_T!$D$1:$DH$4,4,FALSE)</f>
        <v>22.2</v>
      </c>
      <c r="F4733" t="str">
        <f t="shared" si="221"/>
        <v>22.2-Η10</v>
      </c>
      <c r="G4733">
        <f>VLOOKUP($B4733,Categorisation_T_Score!$B$1:$DH$51,$C4733+2,FALSE)</f>
        <v>0</v>
      </c>
      <c r="H4733">
        <f>IFERROR(VLOOKUP(G4733,ScoreCards!$C$3:$F$6,4),0)</f>
        <v>0</v>
      </c>
    </row>
    <row r="4734" spans="2:8">
      <c r="B4734">
        <f t="shared" si="222"/>
        <v>47</v>
      </c>
      <c r="C4734">
        <f t="shared" si="223"/>
        <v>44</v>
      </c>
      <c r="D4734" t="str">
        <f>VLOOKUP(B4734,Categorisation_T!$B$4:$C$51,2,FALSE)</f>
        <v>Η10</v>
      </c>
      <c r="E4734" t="str">
        <f>HLOOKUP(C4734,Categorisation_T!$D$1:$DH$4,4,FALSE)</f>
        <v>F</v>
      </c>
      <c r="F4734" t="str">
        <f t="shared" si="221"/>
        <v>F-Η10</v>
      </c>
      <c r="G4734">
        <f>VLOOKUP($B4734,Categorisation_T_Score!$B$1:$DH$51,$C4734+2,FALSE)</f>
        <v>0</v>
      </c>
      <c r="H4734">
        <f>IFERROR(VLOOKUP(G4734,ScoreCards!$C$3:$F$6,4),0)</f>
        <v>0</v>
      </c>
    </row>
    <row r="4735" spans="2:8">
      <c r="B4735">
        <f t="shared" si="222"/>
        <v>47</v>
      </c>
      <c r="C4735">
        <f t="shared" si="223"/>
        <v>45</v>
      </c>
      <c r="D4735" t="str">
        <f>VLOOKUP(B4735,Categorisation_T!$B$4:$C$51,2,FALSE)</f>
        <v>Η10</v>
      </c>
      <c r="E4735">
        <f>HLOOKUP(C4735,Categorisation_T!$D$1:$DH$4,4,FALSE)</f>
        <v>23.1</v>
      </c>
      <c r="F4735" t="str">
        <f t="shared" si="221"/>
        <v>23.1-Η10</v>
      </c>
      <c r="G4735">
        <f>VLOOKUP($B4735,Categorisation_T_Score!$B$1:$DH$51,$C4735+2,FALSE)</f>
        <v>0</v>
      </c>
      <c r="H4735">
        <f>IFERROR(VLOOKUP(G4735,ScoreCards!$C$3:$F$6,4),0)</f>
        <v>0</v>
      </c>
    </row>
    <row r="4736" spans="2:8">
      <c r="B4736">
        <f t="shared" si="222"/>
        <v>47</v>
      </c>
      <c r="C4736">
        <f t="shared" si="223"/>
        <v>46</v>
      </c>
      <c r="D4736" t="str">
        <f>VLOOKUP(B4736,Categorisation_T!$B$4:$C$51,2,FALSE)</f>
        <v>Η10</v>
      </c>
      <c r="E4736">
        <f>HLOOKUP(C4736,Categorisation_T!$D$1:$DH$4,4,FALSE)</f>
        <v>23.2</v>
      </c>
      <c r="F4736" t="str">
        <f t="shared" si="221"/>
        <v>23.2-Η10</v>
      </c>
      <c r="G4736">
        <f>VLOOKUP($B4736,Categorisation_T_Score!$B$1:$DH$51,$C4736+2,FALSE)</f>
        <v>0</v>
      </c>
      <c r="H4736">
        <f>IFERROR(VLOOKUP(G4736,ScoreCards!$C$3:$F$6,4),0)</f>
        <v>0</v>
      </c>
    </row>
    <row r="4737" spans="2:8">
      <c r="B4737">
        <f t="shared" si="222"/>
        <v>47</v>
      </c>
      <c r="C4737">
        <f t="shared" si="223"/>
        <v>47</v>
      </c>
      <c r="D4737" t="str">
        <f>VLOOKUP(B4737,Categorisation_T!$B$4:$C$51,2,FALSE)</f>
        <v>Η10</v>
      </c>
      <c r="E4737">
        <f>HLOOKUP(C4737,Categorisation_T!$D$1:$DH$4,4,FALSE)</f>
        <v>23.3</v>
      </c>
      <c r="F4737" t="str">
        <f t="shared" si="221"/>
        <v>23.3-Η10</v>
      </c>
      <c r="G4737">
        <f>VLOOKUP($B4737,Categorisation_T_Score!$B$1:$DH$51,$C4737+2,FALSE)</f>
        <v>0</v>
      </c>
      <c r="H4737">
        <f>IFERROR(VLOOKUP(G4737,ScoreCards!$C$3:$F$6,4),0)</f>
        <v>0</v>
      </c>
    </row>
    <row r="4738" spans="2:8">
      <c r="B4738">
        <f t="shared" si="222"/>
        <v>47</v>
      </c>
      <c r="C4738">
        <f t="shared" si="223"/>
        <v>48</v>
      </c>
      <c r="D4738" t="str">
        <f>VLOOKUP(B4738,Categorisation_T!$B$4:$C$51,2,FALSE)</f>
        <v>Η10</v>
      </c>
      <c r="E4738">
        <f>HLOOKUP(C4738,Categorisation_T!$D$1:$DH$4,4,FALSE)</f>
        <v>23.4</v>
      </c>
      <c r="F4738" t="str">
        <f t="shared" si="221"/>
        <v>23.4-Η10</v>
      </c>
      <c r="G4738">
        <f>VLOOKUP($B4738,Categorisation_T_Score!$B$1:$DH$51,$C4738+2,FALSE)</f>
        <v>0</v>
      </c>
      <c r="H4738">
        <f>IFERROR(VLOOKUP(G4738,ScoreCards!$C$3:$F$6,4),0)</f>
        <v>0</v>
      </c>
    </row>
    <row r="4739" spans="2:8">
      <c r="B4739">
        <f t="shared" si="222"/>
        <v>47</v>
      </c>
      <c r="C4739">
        <f t="shared" si="223"/>
        <v>49</v>
      </c>
      <c r="D4739" t="str">
        <f>VLOOKUP(B4739,Categorisation_T!$B$4:$C$51,2,FALSE)</f>
        <v>Η10</v>
      </c>
      <c r="E4739">
        <f>HLOOKUP(C4739,Categorisation_T!$D$1:$DH$4,4,FALSE)</f>
        <v>23.5</v>
      </c>
      <c r="F4739" t="str">
        <f t="shared" si="221"/>
        <v>23.5-Η10</v>
      </c>
      <c r="G4739">
        <f>VLOOKUP($B4739,Categorisation_T_Score!$B$1:$DH$51,$C4739+2,FALSE)</f>
        <v>0</v>
      </c>
      <c r="H4739">
        <f>IFERROR(VLOOKUP(G4739,ScoreCards!$C$3:$F$6,4),0)</f>
        <v>0</v>
      </c>
    </row>
    <row r="4740" spans="2:8">
      <c r="B4740">
        <f t="shared" si="222"/>
        <v>47</v>
      </c>
      <c r="C4740">
        <f t="shared" si="223"/>
        <v>50</v>
      </c>
      <c r="D4740" t="str">
        <f>VLOOKUP(B4740,Categorisation_T!$B$4:$C$51,2,FALSE)</f>
        <v>Η10</v>
      </c>
      <c r="E4740">
        <f>HLOOKUP(C4740,Categorisation_T!$D$1:$DH$4,4,FALSE)</f>
        <v>23.6</v>
      </c>
      <c r="F4740" t="str">
        <f t="shared" si="221"/>
        <v>23.6-Η10</v>
      </c>
      <c r="G4740">
        <f>VLOOKUP($B4740,Categorisation_T_Score!$B$1:$DH$51,$C4740+2,FALSE)</f>
        <v>0</v>
      </c>
      <c r="H4740">
        <f>IFERROR(VLOOKUP(G4740,ScoreCards!$C$3:$F$6,4),0)</f>
        <v>0</v>
      </c>
    </row>
    <row r="4741" spans="2:8">
      <c r="B4741">
        <f t="shared" si="222"/>
        <v>47</v>
      </c>
      <c r="C4741">
        <f t="shared" si="223"/>
        <v>51</v>
      </c>
      <c r="D4741" t="str">
        <f>VLOOKUP(B4741,Categorisation_T!$B$4:$C$51,2,FALSE)</f>
        <v>Η10</v>
      </c>
      <c r="E4741">
        <f>HLOOKUP(C4741,Categorisation_T!$D$1:$DH$4,4,FALSE)</f>
        <v>23.7</v>
      </c>
      <c r="F4741" t="str">
        <f t="shared" ref="F4741:F4804" si="224">E4741&amp;"-"&amp;D4741</f>
        <v>23.7-Η10</v>
      </c>
      <c r="G4741">
        <f>VLOOKUP($B4741,Categorisation_T_Score!$B$1:$DH$51,$C4741+2,FALSE)</f>
        <v>0</v>
      </c>
      <c r="H4741">
        <f>IFERROR(VLOOKUP(G4741,ScoreCards!$C$3:$F$6,4),0)</f>
        <v>0</v>
      </c>
    </row>
    <row r="4742" spans="2:8">
      <c r="B4742">
        <f t="shared" si="222"/>
        <v>47</v>
      </c>
      <c r="C4742">
        <f t="shared" si="223"/>
        <v>52</v>
      </c>
      <c r="D4742" t="str">
        <f>VLOOKUP(B4742,Categorisation_T!$B$4:$C$51,2,FALSE)</f>
        <v>Η10</v>
      </c>
      <c r="E4742">
        <f>HLOOKUP(C4742,Categorisation_T!$D$1:$DH$4,4,FALSE)</f>
        <v>38</v>
      </c>
      <c r="F4742" t="str">
        <f t="shared" si="224"/>
        <v>38-Η10</v>
      </c>
      <c r="G4742">
        <f>VLOOKUP($B4742,Categorisation_T_Score!$B$1:$DH$51,$C4742+2,FALSE)</f>
        <v>0</v>
      </c>
      <c r="H4742">
        <f>IFERROR(VLOOKUP(G4742,ScoreCards!$C$3:$F$6,4),0)</f>
        <v>0</v>
      </c>
    </row>
    <row r="4743" spans="2:8">
      <c r="B4743">
        <f t="shared" si="222"/>
        <v>47</v>
      </c>
      <c r="C4743">
        <f t="shared" si="223"/>
        <v>53</v>
      </c>
      <c r="D4743" t="str">
        <f>VLOOKUP(B4743,Categorisation_T!$B$4:$C$51,2,FALSE)</f>
        <v>Η10</v>
      </c>
      <c r="E4743">
        <f>HLOOKUP(C4743,Categorisation_T!$D$1:$DH$4,4,FALSE)</f>
        <v>39</v>
      </c>
      <c r="F4743" t="str">
        <f t="shared" si="224"/>
        <v>39-Η10</v>
      </c>
      <c r="G4743">
        <f>VLOOKUP($B4743,Categorisation_T_Score!$B$1:$DH$51,$C4743+2,FALSE)</f>
        <v>0</v>
      </c>
      <c r="H4743">
        <f>IFERROR(VLOOKUP(G4743,ScoreCards!$C$3:$F$6,4),0)</f>
        <v>0</v>
      </c>
    </row>
    <row r="4744" spans="2:8">
      <c r="B4744">
        <f t="shared" si="222"/>
        <v>47</v>
      </c>
      <c r="C4744">
        <f t="shared" si="223"/>
        <v>54</v>
      </c>
      <c r="D4744" t="str">
        <f>VLOOKUP(B4744,Categorisation_T!$B$4:$C$51,2,FALSE)</f>
        <v>Η10</v>
      </c>
      <c r="E4744" t="str">
        <f>HLOOKUP(C4744,Categorisation_T!$D$1:$DH$4,4,FALSE)</f>
        <v>G</v>
      </c>
      <c r="F4744" t="str">
        <f t="shared" si="224"/>
        <v>G-Η10</v>
      </c>
      <c r="G4744" t="str">
        <f>VLOOKUP($B4744,Categorisation_T_Score!$B$1:$DH$51,$C4744+2,FALSE)</f>
        <v>P4</v>
      </c>
      <c r="H4744">
        <f>IFERROR(VLOOKUP(G4744,ScoreCards!$C$3:$F$6,4),0)</f>
        <v>0</v>
      </c>
    </row>
    <row r="4745" spans="2:8">
      <c r="B4745">
        <f t="shared" si="222"/>
        <v>47</v>
      </c>
      <c r="C4745">
        <f t="shared" si="223"/>
        <v>55</v>
      </c>
      <c r="D4745" t="str">
        <f>VLOOKUP(B4745,Categorisation_T!$B$4:$C$51,2,FALSE)</f>
        <v>Η10</v>
      </c>
      <c r="E4745">
        <f>HLOOKUP(C4745,Categorisation_T!$D$1:$DH$4,4,FALSE)</f>
        <v>24.1</v>
      </c>
      <c r="F4745" t="str">
        <f t="shared" si="224"/>
        <v>24.1-Η10</v>
      </c>
      <c r="G4745">
        <f>VLOOKUP($B4745,Categorisation_T_Score!$B$1:$DH$51,$C4745+2,FALSE)</f>
        <v>0</v>
      </c>
      <c r="H4745">
        <f>IFERROR(VLOOKUP(G4745,ScoreCards!$C$3:$F$6,4),0)</f>
        <v>0</v>
      </c>
    </row>
    <row r="4746" spans="2:8">
      <c r="B4746">
        <f t="shared" si="222"/>
        <v>47</v>
      </c>
      <c r="C4746">
        <f t="shared" si="223"/>
        <v>56</v>
      </c>
      <c r="D4746" t="str">
        <f>VLOOKUP(B4746,Categorisation_T!$B$4:$C$51,2,FALSE)</f>
        <v>Η10</v>
      </c>
      <c r="E4746">
        <f>HLOOKUP(C4746,Categorisation_T!$D$1:$DH$4,4,FALSE)</f>
        <v>24.2</v>
      </c>
      <c r="F4746" t="str">
        <f t="shared" si="224"/>
        <v>24.2-Η10</v>
      </c>
      <c r="G4746">
        <f>VLOOKUP($B4746,Categorisation_T_Score!$B$1:$DH$51,$C4746+2,FALSE)</f>
        <v>0</v>
      </c>
      <c r="H4746">
        <f>IFERROR(VLOOKUP(G4746,ScoreCards!$C$3:$F$6,4),0)</f>
        <v>0</v>
      </c>
    </row>
    <row r="4747" spans="2:8">
      <c r="B4747">
        <f t="shared" si="222"/>
        <v>47</v>
      </c>
      <c r="C4747">
        <f t="shared" si="223"/>
        <v>57</v>
      </c>
      <c r="D4747" t="str">
        <f>VLOOKUP(B4747,Categorisation_T!$B$4:$C$51,2,FALSE)</f>
        <v>Η10</v>
      </c>
      <c r="E4747">
        <f>HLOOKUP(C4747,Categorisation_T!$D$1:$DH$4,4,FALSE)</f>
        <v>24.3</v>
      </c>
      <c r="F4747" t="str">
        <f t="shared" si="224"/>
        <v>24.3-Η10</v>
      </c>
      <c r="G4747">
        <f>VLOOKUP($B4747,Categorisation_T_Score!$B$1:$DH$51,$C4747+2,FALSE)</f>
        <v>0</v>
      </c>
      <c r="H4747">
        <f>IFERROR(VLOOKUP(G4747,ScoreCards!$C$3:$F$6,4),0)</f>
        <v>0</v>
      </c>
    </row>
    <row r="4748" spans="2:8">
      <c r="B4748">
        <f t="shared" si="222"/>
        <v>47</v>
      </c>
      <c r="C4748">
        <f t="shared" si="223"/>
        <v>58</v>
      </c>
      <c r="D4748" t="str">
        <f>VLOOKUP(B4748,Categorisation_T!$B$4:$C$51,2,FALSE)</f>
        <v>Η10</v>
      </c>
      <c r="E4748">
        <f>HLOOKUP(C4748,Categorisation_T!$D$1:$DH$4,4,FALSE)</f>
        <v>24.4</v>
      </c>
      <c r="F4748" t="str">
        <f t="shared" si="224"/>
        <v>24.4-Η10</v>
      </c>
      <c r="G4748">
        <f>VLOOKUP($B4748,Categorisation_T_Score!$B$1:$DH$51,$C4748+2,FALSE)</f>
        <v>0</v>
      </c>
      <c r="H4748">
        <f>IFERROR(VLOOKUP(G4748,ScoreCards!$C$3:$F$6,4),0)</f>
        <v>0</v>
      </c>
    </row>
    <row r="4749" spans="2:8">
      <c r="B4749">
        <f t="shared" si="222"/>
        <v>47</v>
      </c>
      <c r="C4749">
        <f t="shared" si="223"/>
        <v>59</v>
      </c>
      <c r="D4749" t="str">
        <f>VLOOKUP(B4749,Categorisation_T!$B$4:$C$51,2,FALSE)</f>
        <v>Η10</v>
      </c>
      <c r="E4749">
        <f>HLOOKUP(C4749,Categorisation_T!$D$1:$DH$4,4,FALSE)</f>
        <v>24.5</v>
      </c>
      <c r="F4749" t="str">
        <f t="shared" si="224"/>
        <v>24.5-Η10</v>
      </c>
      <c r="G4749">
        <f>VLOOKUP($B4749,Categorisation_T_Score!$B$1:$DH$51,$C4749+2,FALSE)</f>
        <v>0</v>
      </c>
      <c r="H4749">
        <f>IFERROR(VLOOKUP(G4749,ScoreCards!$C$3:$F$6,4),0)</f>
        <v>0</v>
      </c>
    </row>
    <row r="4750" spans="2:8">
      <c r="B4750">
        <f t="shared" si="222"/>
        <v>47</v>
      </c>
      <c r="C4750">
        <f t="shared" si="223"/>
        <v>60</v>
      </c>
      <c r="D4750" t="str">
        <f>VLOOKUP(B4750,Categorisation_T!$B$4:$C$51,2,FALSE)</f>
        <v>Η10</v>
      </c>
      <c r="E4750">
        <f>HLOOKUP(C4750,Categorisation_T!$D$1:$DH$4,4,FALSE)</f>
        <v>25.1</v>
      </c>
      <c r="F4750" t="str">
        <f t="shared" si="224"/>
        <v>25.1-Η10</v>
      </c>
      <c r="G4750">
        <f>VLOOKUP($B4750,Categorisation_T_Score!$B$1:$DH$51,$C4750+2,FALSE)</f>
        <v>0</v>
      </c>
      <c r="H4750">
        <f>IFERROR(VLOOKUP(G4750,ScoreCards!$C$3:$F$6,4),0)</f>
        <v>0</v>
      </c>
    </row>
    <row r="4751" spans="2:8">
      <c r="B4751">
        <f t="shared" si="222"/>
        <v>47</v>
      </c>
      <c r="C4751">
        <f t="shared" si="223"/>
        <v>61</v>
      </c>
      <c r="D4751" t="str">
        <f>VLOOKUP(B4751,Categorisation_T!$B$4:$C$51,2,FALSE)</f>
        <v>Η10</v>
      </c>
      <c r="E4751">
        <f>HLOOKUP(C4751,Categorisation_T!$D$1:$DH$4,4,FALSE)</f>
        <v>25.2</v>
      </c>
      <c r="F4751" t="str">
        <f t="shared" si="224"/>
        <v>25.2-Η10</v>
      </c>
      <c r="G4751" t="str">
        <f>VLOOKUP($B4751,Categorisation_T_Score!$B$1:$DH$51,$C4751+2,FALSE)</f>
        <v>P4</v>
      </c>
      <c r="H4751">
        <f>IFERROR(VLOOKUP(G4751,ScoreCards!$C$3:$F$6,4),0)</f>
        <v>0</v>
      </c>
    </row>
    <row r="4752" spans="2:8">
      <c r="B4752">
        <f t="shared" si="222"/>
        <v>47</v>
      </c>
      <c r="C4752">
        <f t="shared" si="223"/>
        <v>62</v>
      </c>
      <c r="D4752" t="str">
        <f>VLOOKUP(B4752,Categorisation_T!$B$4:$C$51,2,FALSE)</f>
        <v>Η10</v>
      </c>
      <c r="E4752">
        <f>HLOOKUP(C4752,Categorisation_T!$D$1:$DH$4,4,FALSE)</f>
        <v>25.3</v>
      </c>
      <c r="F4752" t="str">
        <f t="shared" si="224"/>
        <v>25.3-Η10</v>
      </c>
      <c r="G4752">
        <f>VLOOKUP($B4752,Categorisation_T_Score!$B$1:$DH$51,$C4752+2,FALSE)</f>
        <v>0</v>
      </c>
      <c r="H4752">
        <f>IFERROR(VLOOKUP(G4752,ScoreCards!$C$3:$F$6,4),0)</f>
        <v>0</v>
      </c>
    </row>
    <row r="4753" spans="2:8">
      <c r="B4753">
        <f t="shared" si="222"/>
        <v>47</v>
      </c>
      <c r="C4753">
        <f t="shared" si="223"/>
        <v>63</v>
      </c>
      <c r="D4753" t="str">
        <f>VLOOKUP(B4753,Categorisation_T!$B$4:$C$51,2,FALSE)</f>
        <v>Η10</v>
      </c>
      <c r="E4753">
        <f>HLOOKUP(C4753,Categorisation_T!$D$1:$DH$4,4,FALSE)</f>
        <v>25.4</v>
      </c>
      <c r="F4753" t="str">
        <f t="shared" si="224"/>
        <v>25.4-Η10</v>
      </c>
      <c r="G4753">
        <f>VLOOKUP($B4753,Categorisation_T_Score!$B$1:$DH$51,$C4753+2,FALSE)</f>
        <v>0</v>
      </c>
      <c r="H4753">
        <f>IFERROR(VLOOKUP(G4753,ScoreCards!$C$3:$F$6,4),0)</f>
        <v>0</v>
      </c>
    </row>
    <row r="4754" spans="2:8">
      <c r="B4754">
        <f t="shared" si="222"/>
        <v>47</v>
      </c>
      <c r="C4754">
        <f t="shared" si="223"/>
        <v>64</v>
      </c>
      <c r="D4754" t="str">
        <f>VLOOKUP(B4754,Categorisation_T!$B$4:$C$51,2,FALSE)</f>
        <v>Η10</v>
      </c>
      <c r="E4754">
        <f>HLOOKUP(C4754,Categorisation_T!$D$1:$DH$4,4,FALSE)</f>
        <v>25.5</v>
      </c>
      <c r="F4754" t="str">
        <f t="shared" si="224"/>
        <v>25.5-Η10</v>
      </c>
      <c r="G4754" t="str">
        <f>VLOOKUP($B4754,Categorisation_T_Score!$B$1:$DH$51,$C4754+2,FALSE)</f>
        <v>P4</v>
      </c>
      <c r="H4754">
        <f>IFERROR(VLOOKUP(G4754,ScoreCards!$C$3:$F$6,4),0)</f>
        <v>0</v>
      </c>
    </row>
    <row r="4755" spans="2:8">
      <c r="B4755">
        <f t="shared" si="222"/>
        <v>47</v>
      </c>
      <c r="C4755">
        <f t="shared" si="223"/>
        <v>65</v>
      </c>
      <c r="D4755" t="str">
        <f>VLOOKUP(B4755,Categorisation_T!$B$4:$C$51,2,FALSE)</f>
        <v>Η10</v>
      </c>
      <c r="E4755">
        <f>HLOOKUP(C4755,Categorisation_T!$D$1:$DH$4,4,FALSE)</f>
        <v>25.6</v>
      </c>
      <c r="F4755" t="str">
        <f t="shared" si="224"/>
        <v>25.6-Η10</v>
      </c>
      <c r="G4755" t="str">
        <f>VLOOKUP($B4755,Categorisation_T_Score!$B$1:$DH$51,$C4755+2,FALSE)</f>
        <v>P4</v>
      </c>
      <c r="H4755">
        <f>IFERROR(VLOOKUP(G4755,ScoreCards!$C$3:$F$6,4),0)</f>
        <v>0</v>
      </c>
    </row>
    <row r="4756" spans="2:8">
      <c r="B4756">
        <f t="shared" si="222"/>
        <v>47</v>
      </c>
      <c r="C4756">
        <f t="shared" si="223"/>
        <v>66</v>
      </c>
      <c r="D4756" t="str">
        <f>VLOOKUP(B4756,Categorisation_T!$B$4:$C$51,2,FALSE)</f>
        <v>Η10</v>
      </c>
      <c r="E4756">
        <f>HLOOKUP(C4756,Categorisation_T!$D$1:$DH$4,4,FALSE)</f>
        <v>25.7</v>
      </c>
      <c r="F4756" t="str">
        <f t="shared" si="224"/>
        <v>25.7-Η10</v>
      </c>
      <c r="G4756" t="str">
        <f>VLOOKUP($B4756,Categorisation_T_Score!$B$1:$DH$51,$C4756+2,FALSE)</f>
        <v>P4</v>
      </c>
      <c r="H4756">
        <f>IFERROR(VLOOKUP(G4756,ScoreCards!$C$3:$F$6,4),0)</f>
        <v>0</v>
      </c>
    </row>
    <row r="4757" spans="2:8">
      <c r="B4757">
        <f t="shared" si="222"/>
        <v>47</v>
      </c>
      <c r="C4757">
        <f t="shared" si="223"/>
        <v>67</v>
      </c>
      <c r="D4757" t="str">
        <f>VLOOKUP(B4757,Categorisation_T!$B$4:$C$51,2,FALSE)</f>
        <v>Η10</v>
      </c>
      <c r="E4757">
        <f>HLOOKUP(C4757,Categorisation_T!$D$1:$DH$4,4,FALSE)</f>
        <v>25.9</v>
      </c>
      <c r="F4757" t="str">
        <f t="shared" si="224"/>
        <v>25.9-Η10</v>
      </c>
      <c r="G4757" t="str">
        <f>VLOOKUP($B4757,Categorisation_T_Score!$B$1:$DH$51,$C4757+2,FALSE)</f>
        <v>P4</v>
      </c>
      <c r="H4757">
        <f>IFERROR(VLOOKUP(G4757,ScoreCards!$C$3:$F$6,4),0)</f>
        <v>0</v>
      </c>
    </row>
    <row r="4758" spans="2:8">
      <c r="B4758">
        <f t="shared" si="222"/>
        <v>47</v>
      </c>
      <c r="C4758">
        <f t="shared" si="223"/>
        <v>68</v>
      </c>
      <c r="D4758" t="str">
        <f>VLOOKUP(B4758,Categorisation_T!$B$4:$C$51,2,FALSE)</f>
        <v>Η10</v>
      </c>
      <c r="E4758" t="str">
        <f>HLOOKUP(C4758,Categorisation_T!$D$1:$DH$4,4,FALSE)</f>
        <v>H</v>
      </c>
      <c r="F4758" t="str">
        <f t="shared" si="224"/>
        <v>H-Η10</v>
      </c>
      <c r="G4758">
        <f>VLOOKUP($B4758,Categorisation_T_Score!$B$1:$DH$51,$C4758+2,FALSE)</f>
        <v>0</v>
      </c>
      <c r="H4758">
        <f>IFERROR(VLOOKUP(G4758,ScoreCards!$C$3:$F$6,4),0)</f>
        <v>0</v>
      </c>
    </row>
    <row r="4759" spans="2:8">
      <c r="B4759">
        <f t="shared" si="222"/>
        <v>47</v>
      </c>
      <c r="C4759">
        <f t="shared" si="223"/>
        <v>69</v>
      </c>
      <c r="D4759" t="str">
        <f>VLOOKUP(B4759,Categorisation_T!$B$4:$C$51,2,FALSE)</f>
        <v>Η10</v>
      </c>
      <c r="E4759">
        <f>HLOOKUP(C4759,Categorisation_T!$D$1:$DH$4,4,FALSE)</f>
        <v>26.1</v>
      </c>
      <c r="F4759" t="str">
        <f t="shared" si="224"/>
        <v>26.1-Η10</v>
      </c>
      <c r="G4759">
        <f>VLOOKUP($B4759,Categorisation_T_Score!$B$1:$DH$51,$C4759+2,FALSE)</f>
        <v>0</v>
      </c>
      <c r="H4759">
        <f>IFERROR(VLOOKUP(G4759,ScoreCards!$C$3:$F$6,4),0)</f>
        <v>0</v>
      </c>
    </row>
    <row r="4760" spans="2:8">
      <c r="B4760">
        <f t="shared" si="222"/>
        <v>47</v>
      </c>
      <c r="C4760">
        <f t="shared" si="223"/>
        <v>70</v>
      </c>
      <c r="D4760" t="str">
        <f>VLOOKUP(B4760,Categorisation_T!$B$4:$C$51,2,FALSE)</f>
        <v>Η10</v>
      </c>
      <c r="E4760">
        <f>HLOOKUP(C4760,Categorisation_T!$D$1:$DH$4,4,FALSE)</f>
        <v>26.2</v>
      </c>
      <c r="F4760" t="str">
        <f t="shared" si="224"/>
        <v>26.2-Η10</v>
      </c>
      <c r="G4760">
        <f>VLOOKUP($B4760,Categorisation_T_Score!$B$1:$DH$51,$C4760+2,FALSE)</f>
        <v>0</v>
      </c>
      <c r="H4760">
        <f>IFERROR(VLOOKUP(G4760,ScoreCards!$C$3:$F$6,4),0)</f>
        <v>0</v>
      </c>
    </row>
    <row r="4761" spans="2:8">
      <c r="B4761">
        <f t="shared" si="222"/>
        <v>47</v>
      </c>
      <c r="C4761">
        <f t="shared" si="223"/>
        <v>71</v>
      </c>
      <c r="D4761" t="str">
        <f>VLOOKUP(B4761,Categorisation_T!$B$4:$C$51,2,FALSE)</f>
        <v>Η10</v>
      </c>
      <c r="E4761">
        <f>HLOOKUP(C4761,Categorisation_T!$D$1:$DH$4,4,FALSE)</f>
        <v>26.3</v>
      </c>
      <c r="F4761" t="str">
        <f t="shared" si="224"/>
        <v>26.3-Η10</v>
      </c>
      <c r="G4761">
        <f>VLOOKUP($B4761,Categorisation_T_Score!$B$1:$DH$51,$C4761+2,FALSE)</f>
        <v>0</v>
      </c>
      <c r="H4761">
        <f>IFERROR(VLOOKUP(G4761,ScoreCards!$C$3:$F$6,4),0)</f>
        <v>0</v>
      </c>
    </row>
    <row r="4762" spans="2:8">
      <c r="B4762">
        <f t="shared" si="222"/>
        <v>47</v>
      </c>
      <c r="C4762">
        <f t="shared" si="223"/>
        <v>72</v>
      </c>
      <c r="D4762" t="str">
        <f>VLOOKUP(B4762,Categorisation_T!$B$4:$C$51,2,FALSE)</f>
        <v>Η10</v>
      </c>
      <c r="E4762">
        <f>HLOOKUP(C4762,Categorisation_T!$D$1:$DH$4,4,FALSE)</f>
        <v>26.4</v>
      </c>
      <c r="F4762" t="str">
        <f t="shared" si="224"/>
        <v>26.4-Η10</v>
      </c>
      <c r="G4762">
        <f>VLOOKUP($B4762,Categorisation_T_Score!$B$1:$DH$51,$C4762+2,FALSE)</f>
        <v>0</v>
      </c>
      <c r="H4762">
        <f>IFERROR(VLOOKUP(G4762,ScoreCards!$C$3:$F$6,4),0)</f>
        <v>0</v>
      </c>
    </row>
    <row r="4763" spans="2:8">
      <c r="B4763">
        <f t="shared" si="222"/>
        <v>47</v>
      </c>
      <c r="C4763">
        <f t="shared" si="223"/>
        <v>73</v>
      </c>
      <c r="D4763" t="str">
        <f>VLOOKUP(B4763,Categorisation_T!$B$4:$C$51,2,FALSE)</f>
        <v>Η10</v>
      </c>
      <c r="E4763">
        <f>HLOOKUP(C4763,Categorisation_T!$D$1:$DH$4,4,FALSE)</f>
        <v>26.5</v>
      </c>
      <c r="F4763" t="str">
        <f t="shared" si="224"/>
        <v>26.5-Η10</v>
      </c>
      <c r="G4763">
        <f>VLOOKUP($B4763,Categorisation_T_Score!$B$1:$DH$51,$C4763+2,FALSE)</f>
        <v>0</v>
      </c>
      <c r="H4763">
        <f>IFERROR(VLOOKUP(G4763,ScoreCards!$C$3:$F$6,4),0)</f>
        <v>0</v>
      </c>
    </row>
    <row r="4764" spans="2:8">
      <c r="B4764">
        <f t="shared" si="222"/>
        <v>47</v>
      </c>
      <c r="C4764">
        <f t="shared" si="223"/>
        <v>74</v>
      </c>
      <c r="D4764" t="str">
        <f>VLOOKUP(B4764,Categorisation_T!$B$4:$C$51,2,FALSE)</f>
        <v>Η10</v>
      </c>
      <c r="E4764">
        <f>HLOOKUP(C4764,Categorisation_T!$D$1:$DH$4,4,FALSE)</f>
        <v>26.6</v>
      </c>
      <c r="F4764" t="str">
        <f t="shared" si="224"/>
        <v>26.6-Η10</v>
      </c>
      <c r="G4764">
        <f>VLOOKUP($B4764,Categorisation_T_Score!$B$1:$DH$51,$C4764+2,FALSE)</f>
        <v>0</v>
      </c>
      <c r="H4764">
        <f>IFERROR(VLOOKUP(G4764,ScoreCards!$C$3:$F$6,4),0)</f>
        <v>0</v>
      </c>
    </row>
    <row r="4765" spans="2:8">
      <c r="B4765">
        <f t="shared" si="222"/>
        <v>47</v>
      </c>
      <c r="C4765">
        <f t="shared" si="223"/>
        <v>75</v>
      </c>
      <c r="D4765" t="str">
        <f>VLOOKUP(B4765,Categorisation_T!$B$4:$C$51,2,FALSE)</f>
        <v>Η10</v>
      </c>
      <c r="E4765">
        <f>HLOOKUP(C4765,Categorisation_T!$D$1:$DH$4,4,FALSE)</f>
        <v>26.7</v>
      </c>
      <c r="F4765" t="str">
        <f t="shared" si="224"/>
        <v>26.7-Η10</v>
      </c>
      <c r="G4765">
        <f>VLOOKUP($B4765,Categorisation_T_Score!$B$1:$DH$51,$C4765+2,FALSE)</f>
        <v>0</v>
      </c>
      <c r="H4765">
        <f>IFERROR(VLOOKUP(G4765,ScoreCards!$C$3:$F$6,4),0)</f>
        <v>0</v>
      </c>
    </row>
    <row r="4766" spans="2:8">
      <c r="B4766">
        <f t="shared" si="222"/>
        <v>47</v>
      </c>
      <c r="C4766">
        <f t="shared" si="223"/>
        <v>76</v>
      </c>
      <c r="D4766" t="str">
        <f>VLOOKUP(B4766,Categorisation_T!$B$4:$C$51,2,FALSE)</f>
        <v>Η10</v>
      </c>
      <c r="E4766">
        <f>HLOOKUP(C4766,Categorisation_T!$D$1:$DH$4,4,FALSE)</f>
        <v>26.8</v>
      </c>
      <c r="F4766" t="str">
        <f t="shared" si="224"/>
        <v>26.8-Η10</v>
      </c>
      <c r="G4766">
        <f>VLOOKUP($B4766,Categorisation_T_Score!$B$1:$DH$51,$C4766+2,FALSE)</f>
        <v>0</v>
      </c>
      <c r="H4766">
        <f>IFERROR(VLOOKUP(G4766,ScoreCards!$C$3:$F$6,4),0)</f>
        <v>0</v>
      </c>
    </row>
    <row r="4767" spans="2:8">
      <c r="B4767">
        <f t="shared" si="222"/>
        <v>47</v>
      </c>
      <c r="C4767">
        <f t="shared" si="223"/>
        <v>77</v>
      </c>
      <c r="D4767" t="str">
        <f>VLOOKUP(B4767,Categorisation_T!$B$4:$C$51,2,FALSE)</f>
        <v>Η10</v>
      </c>
      <c r="E4767">
        <f>HLOOKUP(C4767,Categorisation_T!$D$1:$DH$4,4,FALSE)</f>
        <v>27.1</v>
      </c>
      <c r="F4767" t="str">
        <f t="shared" si="224"/>
        <v>27.1-Η10</v>
      </c>
      <c r="G4767">
        <f>VLOOKUP($B4767,Categorisation_T_Score!$B$1:$DH$51,$C4767+2,FALSE)</f>
        <v>0</v>
      </c>
      <c r="H4767">
        <f>IFERROR(VLOOKUP(G4767,ScoreCards!$C$3:$F$6,4),0)</f>
        <v>0</v>
      </c>
    </row>
    <row r="4768" spans="2:8">
      <c r="B4768">
        <f t="shared" si="222"/>
        <v>47</v>
      </c>
      <c r="C4768">
        <f t="shared" si="223"/>
        <v>78</v>
      </c>
      <c r="D4768" t="str">
        <f>VLOOKUP(B4768,Categorisation_T!$B$4:$C$51,2,FALSE)</f>
        <v>Η10</v>
      </c>
      <c r="E4768">
        <f>HLOOKUP(C4768,Categorisation_T!$D$1:$DH$4,4,FALSE)</f>
        <v>27.2</v>
      </c>
      <c r="F4768" t="str">
        <f t="shared" si="224"/>
        <v>27.2-Η10</v>
      </c>
      <c r="G4768">
        <f>VLOOKUP($B4768,Categorisation_T_Score!$B$1:$DH$51,$C4768+2,FALSE)</f>
        <v>0</v>
      </c>
      <c r="H4768">
        <f>IFERROR(VLOOKUP(G4768,ScoreCards!$C$3:$F$6,4),0)</f>
        <v>0</v>
      </c>
    </row>
    <row r="4769" spans="2:8">
      <c r="B4769">
        <f t="shared" si="222"/>
        <v>47</v>
      </c>
      <c r="C4769">
        <f t="shared" si="223"/>
        <v>79</v>
      </c>
      <c r="D4769" t="str">
        <f>VLOOKUP(B4769,Categorisation_T!$B$4:$C$51,2,FALSE)</f>
        <v>Η10</v>
      </c>
      <c r="E4769">
        <f>HLOOKUP(C4769,Categorisation_T!$D$1:$DH$4,4,FALSE)</f>
        <v>27.3</v>
      </c>
      <c r="F4769" t="str">
        <f t="shared" si="224"/>
        <v>27.3-Η10</v>
      </c>
      <c r="G4769">
        <f>VLOOKUP($B4769,Categorisation_T_Score!$B$1:$DH$51,$C4769+2,FALSE)</f>
        <v>0</v>
      </c>
      <c r="H4769">
        <f>IFERROR(VLOOKUP(G4769,ScoreCards!$C$3:$F$6,4),0)</f>
        <v>0</v>
      </c>
    </row>
    <row r="4770" spans="2:8">
      <c r="B4770">
        <f t="shared" si="222"/>
        <v>47</v>
      </c>
      <c r="C4770">
        <f t="shared" si="223"/>
        <v>80</v>
      </c>
      <c r="D4770" t="str">
        <f>VLOOKUP(B4770,Categorisation_T!$B$4:$C$51,2,FALSE)</f>
        <v>Η10</v>
      </c>
      <c r="E4770">
        <f>HLOOKUP(C4770,Categorisation_T!$D$1:$DH$4,4,FALSE)</f>
        <v>27.4</v>
      </c>
      <c r="F4770" t="str">
        <f t="shared" si="224"/>
        <v>27.4-Η10</v>
      </c>
      <c r="G4770">
        <f>VLOOKUP($B4770,Categorisation_T_Score!$B$1:$DH$51,$C4770+2,FALSE)</f>
        <v>0</v>
      </c>
      <c r="H4770">
        <f>IFERROR(VLOOKUP(G4770,ScoreCards!$C$3:$F$6,4),0)</f>
        <v>0</v>
      </c>
    </row>
    <row r="4771" spans="2:8">
      <c r="B4771">
        <f t="shared" si="222"/>
        <v>47</v>
      </c>
      <c r="C4771">
        <f t="shared" si="223"/>
        <v>81</v>
      </c>
      <c r="D4771" t="str">
        <f>VLOOKUP(B4771,Categorisation_T!$B$4:$C$51,2,FALSE)</f>
        <v>Η10</v>
      </c>
      <c r="E4771">
        <f>HLOOKUP(C4771,Categorisation_T!$D$1:$DH$4,4,FALSE)</f>
        <v>27.5</v>
      </c>
      <c r="F4771" t="str">
        <f t="shared" si="224"/>
        <v>27.5-Η10</v>
      </c>
      <c r="G4771">
        <f>VLOOKUP($B4771,Categorisation_T_Score!$B$1:$DH$51,$C4771+2,FALSE)</f>
        <v>0</v>
      </c>
      <c r="H4771">
        <f>IFERROR(VLOOKUP(G4771,ScoreCards!$C$3:$F$6,4),0)</f>
        <v>0</v>
      </c>
    </row>
    <row r="4772" spans="2:8">
      <c r="B4772">
        <f t="shared" si="222"/>
        <v>47</v>
      </c>
      <c r="C4772">
        <f t="shared" si="223"/>
        <v>82</v>
      </c>
      <c r="D4772" t="str">
        <f>VLOOKUP(B4772,Categorisation_T!$B$4:$C$51,2,FALSE)</f>
        <v>Η10</v>
      </c>
      <c r="E4772">
        <f>HLOOKUP(C4772,Categorisation_T!$D$1:$DH$4,4,FALSE)</f>
        <v>27.9</v>
      </c>
      <c r="F4772" t="str">
        <f t="shared" si="224"/>
        <v>27.9-Η10</v>
      </c>
      <c r="G4772">
        <f>VLOOKUP($B4772,Categorisation_T_Score!$B$1:$DH$51,$C4772+2,FALSE)</f>
        <v>0</v>
      </c>
      <c r="H4772">
        <f>IFERROR(VLOOKUP(G4772,ScoreCards!$C$3:$F$6,4),0)</f>
        <v>0</v>
      </c>
    </row>
    <row r="4773" spans="2:8">
      <c r="B4773">
        <f t="shared" si="222"/>
        <v>47</v>
      </c>
      <c r="C4773">
        <f t="shared" si="223"/>
        <v>83</v>
      </c>
      <c r="D4773" t="str">
        <f>VLOOKUP(B4773,Categorisation_T!$B$4:$C$51,2,FALSE)</f>
        <v>Η10</v>
      </c>
      <c r="E4773">
        <f>HLOOKUP(C4773,Categorisation_T!$D$1:$DH$4,4,FALSE)</f>
        <v>95.1</v>
      </c>
      <c r="F4773" t="str">
        <f t="shared" si="224"/>
        <v>95.1-Η10</v>
      </c>
      <c r="G4773">
        <f>VLOOKUP($B4773,Categorisation_T_Score!$B$1:$DH$51,$C4773+2,FALSE)</f>
        <v>0</v>
      </c>
      <c r="H4773">
        <f>IFERROR(VLOOKUP(G4773,ScoreCards!$C$3:$F$6,4),0)</f>
        <v>0</v>
      </c>
    </row>
    <row r="4774" spans="2:8">
      <c r="B4774">
        <f t="shared" si="222"/>
        <v>47</v>
      </c>
      <c r="C4774">
        <f t="shared" si="223"/>
        <v>84</v>
      </c>
      <c r="D4774" t="str">
        <f>VLOOKUP(B4774,Categorisation_T!$B$4:$C$51,2,FALSE)</f>
        <v>Η10</v>
      </c>
      <c r="E4774">
        <f>HLOOKUP(C4774,Categorisation_T!$D$1:$DH$4,4,FALSE)</f>
        <v>95.2</v>
      </c>
      <c r="F4774" t="str">
        <f t="shared" si="224"/>
        <v>95.2-Η10</v>
      </c>
      <c r="G4774">
        <f>VLOOKUP($B4774,Categorisation_T_Score!$B$1:$DH$51,$C4774+2,FALSE)</f>
        <v>0</v>
      </c>
      <c r="H4774">
        <f>IFERROR(VLOOKUP(G4774,ScoreCards!$C$3:$F$6,4),0)</f>
        <v>0</v>
      </c>
    </row>
    <row r="4775" spans="2:8">
      <c r="B4775">
        <f t="shared" si="222"/>
        <v>47</v>
      </c>
      <c r="C4775">
        <f t="shared" si="223"/>
        <v>85</v>
      </c>
      <c r="D4775" t="str">
        <f>VLOOKUP(B4775,Categorisation_T!$B$4:$C$51,2,FALSE)</f>
        <v>Η10</v>
      </c>
      <c r="E4775" t="str">
        <f>HLOOKUP(C4775,Categorisation_T!$D$1:$DH$4,4,FALSE)</f>
        <v>I</v>
      </c>
      <c r="F4775" t="str">
        <f t="shared" si="224"/>
        <v>I-Η10</v>
      </c>
      <c r="G4775" t="str">
        <f>VLOOKUP($B4775,Categorisation_T_Score!$B$1:$DH$51,$C4775+2,FALSE)</f>
        <v>P4</v>
      </c>
      <c r="H4775">
        <f>IFERROR(VLOOKUP(G4775,ScoreCards!$C$3:$F$6,4),0)</f>
        <v>0</v>
      </c>
    </row>
    <row r="4776" spans="2:8">
      <c r="B4776">
        <f t="shared" si="222"/>
        <v>47</v>
      </c>
      <c r="C4776">
        <f t="shared" si="223"/>
        <v>86</v>
      </c>
      <c r="D4776" t="str">
        <f>VLOOKUP(B4776,Categorisation_T!$B$4:$C$51,2,FALSE)</f>
        <v>Η10</v>
      </c>
      <c r="E4776">
        <f>HLOOKUP(C4776,Categorisation_T!$D$1:$DH$4,4,FALSE)</f>
        <v>28.1</v>
      </c>
      <c r="F4776" t="str">
        <f t="shared" si="224"/>
        <v>28.1-Η10</v>
      </c>
      <c r="G4776">
        <f>VLOOKUP($B4776,Categorisation_T_Score!$B$1:$DH$51,$C4776+2,FALSE)</f>
        <v>0</v>
      </c>
      <c r="H4776">
        <f>IFERROR(VLOOKUP(G4776,ScoreCards!$C$3:$F$6,4),0)</f>
        <v>0</v>
      </c>
    </row>
    <row r="4777" spans="2:8">
      <c r="B4777">
        <f t="shared" si="222"/>
        <v>47</v>
      </c>
      <c r="C4777">
        <f t="shared" si="223"/>
        <v>87</v>
      </c>
      <c r="D4777" t="str">
        <f>VLOOKUP(B4777,Categorisation_T!$B$4:$C$51,2,FALSE)</f>
        <v>Η10</v>
      </c>
      <c r="E4777">
        <f>HLOOKUP(C4777,Categorisation_T!$D$1:$DH$4,4,FALSE)</f>
        <v>28.2</v>
      </c>
      <c r="F4777" t="str">
        <f t="shared" si="224"/>
        <v>28.2-Η10</v>
      </c>
      <c r="G4777">
        <f>VLOOKUP($B4777,Categorisation_T_Score!$B$1:$DH$51,$C4777+2,FALSE)</f>
        <v>0</v>
      </c>
      <c r="H4777">
        <f>IFERROR(VLOOKUP(G4777,ScoreCards!$C$3:$F$6,4),0)</f>
        <v>0</v>
      </c>
    </row>
    <row r="4778" spans="2:8">
      <c r="B4778">
        <f t="shared" si="222"/>
        <v>47</v>
      </c>
      <c r="C4778">
        <f t="shared" si="223"/>
        <v>88</v>
      </c>
      <c r="D4778" t="str">
        <f>VLOOKUP(B4778,Categorisation_T!$B$4:$C$51,2,FALSE)</f>
        <v>Η10</v>
      </c>
      <c r="E4778">
        <f>HLOOKUP(C4778,Categorisation_T!$D$1:$DH$4,4,FALSE)</f>
        <v>28.3</v>
      </c>
      <c r="F4778" t="str">
        <f t="shared" si="224"/>
        <v>28.3-Η10</v>
      </c>
      <c r="G4778">
        <f>VLOOKUP($B4778,Categorisation_T_Score!$B$1:$DH$51,$C4778+2,FALSE)</f>
        <v>0</v>
      </c>
      <c r="H4778">
        <f>IFERROR(VLOOKUP(G4778,ScoreCards!$C$3:$F$6,4),0)</f>
        <v>0</v>
      </c>
    </row>
    <row r="4779" spans="2:8">
      <c r="B4779">
        <f t="shared" si="222"/>
        <v>47</v>
      </c>
      <c r="C4779">
        <f t="shared" si="223"/>
        <v>89</v>
      </c>
      <c r="D4779" t="str">
        <f>VLOOKUP(B4779,Categorisation_T!$B$4:$C$51,2,FALSE)</f>
        <v>Η10</v>
      </c>
      <c r="E4779">
        <f>HLOOKUP(C4779,Categorisation_T!$D$1:$DH$4,4,FALSE)</f>
        <v>28.4</v>
      </c>
      <c r="F4779" t="str">
        <f t="shared" si="224"/>
        <v>28.4-Η10</v>
      </c>
      <c r="G4779">
        <f>VLOOKUP($B4779,Categorisation_T_Score!$B$1:$DH$51,$C4779+2,FALSE)</f>
        <v>0</v>
      </c>
      <c r="H4779">
        <f>IFERROR(VLOOKUP(G4779,ScoreCards!$C$3:$F$6,4),0)</f>
        <v>0</v>
      </c>
    </row>
    <row r="4780" spans="2:8">
      <c r="B4780">
        <f t="shared" si="222"/>
        <v>47</v>
      </c>
      <c r="C4780">
        <f t="shared" si="223"/>
        <v>90</v>
      </c>
      <c r="D4780" t="str">
        <f>VLOOKUP(B4780,Categorisation_T!$B$4:$C$51,2,FALSE)</f>
        <v>Η10</v>
      </c>
      <c r="E4780">
        <f>HLOOKUP(C4780,Categorisation_T!$D$1:$DH$4,4,FALSE)</f>
        <v>28.9</v>
      </c>
      <c r="F4780" t="str">
        <f t="shared" si="224"/>
        <v>28.9-Η10</v>
      </c>
      <c r="G4780">
        <f>VLOOKUP($B4780,Categorisation_T_Score!$B$1:$DH$51,$C4780+2,FALSE)</f>
        <v>0</v>
      </c>
      <c r="H4780">
        <f>IFERROR(VLOOKUP(G4780,ScoreCards!$C$3:$F$6,4),0)</f>
        <v>0</v>
      </c>
    </row>
    <row r="4781" spans="2:8">
      <c r="B4781">
        <f t="shared" si="222"/>
        <v>47</v>
      </c>
      <c r="C4781">
        <f t="shared" si="223"/>
        <v>91</v>
      </c>
      <c r="D4781" t="str">
        <f>VLOOKUP(B4781,Categorisation_T!$B$4:$C$51,2,FALSE)</f>
        <v>Η10</v>
      </c>
      <c r="E4781">
        <f>HLOOKUP(C4781,Categorisation_T!$D$1:$DH$4,4,FALSE)</f>
        <v>29.1</v>
      </c>
      <c r="F4781" t="str">
        <f t="shared" si="224"/>
        <v>29.1-Η10</v>
      </c>
      <c r="G4781">
        <f>VLOOKUP($B4781,Categorisation_T_Score!$B$1:$DH$51,$C4781+2,FALSE)</f>
        <v>0</v>
      </c>
      <c r="H4781">
        <f>IFERROR(VLOOKUP(G4781,ScoreCards!$C$3:$F$6,4),0)</f>
        <v>0</v>
      </c>
    </row>
    <row r="4782" spans="2:8">
      <c r="B4782">
        <f t="shared" si="222"/>
        <v>47</v>
      </c>
      <c r="C4782">
        <f t="shared" si="223"/>
        <v>92</v>
      </c>
      <c r="D4782" t="str">
        <f>VLOOKUP(B4782,Categorisation_T!$B$4:$C$51,2,FALSE)</f>
        <v>Η10</v>
      </c>
      <c r="E4782">
        <f>HLOOKUP(C4782,Categorisation_T!$D$1:$DH$4,4,FALSE)</f>
        <v>29.2</v>
      </c>
      <c r="F4782" t="str">
        <f t="shared" si="224"/>
        <v>29.2-Η10</v>
      </c>
      <c r="G4782">
        <f>VLOOKUP($B4782,Categorisation_T_Score!$B$1:$DH$51,$C4782+2,FALSE)</f>
        <v>0</v>
      </c>
      <c r="H4782">
        <f>IFERROR(VLOOKUP(G4782,ScoreCards!$C$3:$F$6,4),0)</f>
        <v>0</v>
      </c>
    </row>
    <row r="4783" spans="2:8">
      <c r="B4783">
        <f t="shared" si="222"/>
        <v>47</v>
      </c>
      <c r="C4783">
        <f t="shared" si="223"/>
        <v>93</v>
      </c>
      <c r="D4783" t="str">
        <f>VLOOKUP(B4783,Categorisation_T!$B$4:$C$51,2,FALSE)</f>
        <v>Η10</v>
      </c>
      <c r="E4783">
        <f>HLOOKUP(C4783,Categorisation_T!$D$1:$DH$4,4,FALSE)</f>
        <v>29.3</v>
      </c>
      <c r="F4783" t="str">
        <f t="shared" si="224"/>
        <v>29.3-Η10</v>
      </c>
      <c r="G4783" t="str">
        <f>VLOOKUP($B4783,Categorisation_T_Score!$B$1:$DH$51,$C4783+2,FALSE)</f>
        <v>P4</v>
      </c>
      <c r="H4783">
        <f>IFERROR(VLOOKUP(G4783,ScoreCards!$C$3:$F$6,4),0)</f>
        <v>0</v>
      </c>
    </row>
    <row r="4784" spans="2:8">
      <c r="B4784">
        <f t="shared" si="222"/>
        <v>47</v>
      </c>
      <c r="C4784">
        <f t="shared" si="223"/>
        <v>94</v>
      </c>
      <c r="D4784" t="str">
        <f>VLOOKUP(B4784,Categorisation_T!$B$4:$C$51,2,FALSE)</f>
        <v>Η10</v>
      </c>
      <c r="E4784">
        <f>HLOOKUP(C4784,Categorisation_T!$D$1:$DH$4,4,FALSE)</f>
        <v>30</v>
      </c>
      <c r="F4784" t="str">
        <f t="shared" si="224"/>
        <v>30-Η10</v>
      </c>
      <c r="G4784">
        <f>VLOOKUP($B4784,Categorisation_T_Score!$B$1:$DH$51,$C4784+2,FALSE)</f>
        <v>0</v>
      </c>
      <c r="H4784">
        <f>IFERROR(VLOOKUP(G4784,ScoreCards!$C$3:$F$6,4),0)</f>
        <v>0</v>
      </c>
    </row>
    <row r="4785" spans="2:8">
      <c r="B4785">
        <f t="shared" si="222"/>
        <v>47</v>
      </c>
      <c r="C4785">
        <f t="shared" si="223"/>
        <v>95</v>
      </c>
      <c r="D4785" t="str">
        <f>VLOOKUP(B4785,Categorisation_T!$B$4:$C$51,2,FALSE)</f>
        <v>Η10</v>
      </c>
      <c r="E4785">
        <f>HLOOKUP(C4785,Categorisation_T!$D$1:$DH$4,4,FALSE)</f>
        <v>33.1</v>
      </c>
      <c r="F4785" t="str">
        <f t="shared" si="224"/>
        <v>33.1-Η10</v>
      </c>
      <c r="G4785" t="str">
        <f>VLOOKUP($B4785,Categorisation_T_Score!$B$1:$DH$51,$C4785+2,FALSE)</f>
        <v>P4</v>
      </c>
      <c r="H4785">
        <f>IFERROR(VLOOKUP(G4785,ScoreCards!$C$3:$F$6,4),0)</f>
        <v>0</v>
      </c>
    </row>
    <row r="4786" spans="2:8">
      <c r="B4786">
        <f t="shared" ref="B4786:B4849" si="225">B4677+1</f>
        <v>47</v>
      </c>
      <c r="C4786">
        <f t="shared" ref="C4786:C4849" si="226">C4677</f>
        <v>96</v>
      </c>
      <c r="D4786" t="str">
        <f>VLOOKUP(B4786,Categorisation_T!$B$4:$C$51,2,FALSE)</f>
        <v>Η10</v>
      </c>
      <c r="E4786">
        <f>HLOOKUP(C4786,Categorisation_T!$D$1:$DH$4,4,FALSE)</f>
        <v>33.200000000000003</v>
      </c>
      <c r="F4786" t="str">
        <f t="shared" si="224"/>
        <v>33.2-Η10</v>
      </c>
      <c r="G4786">
        <f>VLOOKUP($B4786,Categorisation_T_Score!$B$1:$DH$51,$C4786+2,FALSE)</f>
        <v>0</v>
      </c>
      <c r="H4786">
        <f>IFERROR(VLOOKUP(G4786,ScoreCards!$C$3:$F$6,4),0)</f>
        <v>0</v>
      </c>
    </row>
    <row r="4787" spans="2:8">
      <c r="B4787">
        <f t="shared" si="225"/>
        <v>47</v>
      </c>
      <c r="C4787">
        <f t="shared" si="226"/>
        <v>97</v>
      </c>
      <c r="D4787" t="str">
        <f>VLOOKUP(B4787,Categorisation_T!$B$4:$C$51,2,FALSE)</f>
        <v>Η10</v>
      </c>
      <c r="E4787" t="str">
        <f>HLOOKUP(C4787,Categorisation_T!$D$1:$DH$4,4,FALSE)</f>
        <v>J</v>
      </c>
      <c r="F4787" t="str">
        <f t="shared" si="224"/>
        <v>J-Η10</v>
      </c>
      <c r="G4787" t="str">
        <f>VLOOKUP($B4787,Categorisation_T_Score!$B$1:$DH$51,$C4787+2,FALSE)</f>
        <v>P4</v>
      </c>
      <c r="H4787">
        <f>IFERROR(VLOOKUP(G4787,ScoreCards!$C$3:$F$6,4),0)</f>
        <v>0</v>
      </c>
    </row>
    <row r="4788" spans="2:8">
      <c r="B4788">
        <f t="shared" si="225"/>
        <v>47</v>
      </c>
      <c r="C4788">
        <f t="shared" si="226"/>
        <v>98</v>
      </c>
      <c r="D4788" t="str">
        <f>VLOOKUP(B4788,Categorisation_T!$B$4:$C$51,2,FALSE)</f>
        <v>Η10</v>
      </c>
      <c r="E4788">
        <f>HLOOKUP(C4788,Categorisation_T!$D$1:$DH$4,4,FALSE)</f>
        <v>31</v>
      </c>
      <c r="F4788" t="str">
        <f t="shared" si="224"/>
        <v>31-Η10</v>
      </c>
      <c r="G4788" t="str">
        <f>VLOOKUP($B4788,Categorisation_T_Score!$B$1:$DH$51,$C4788+2,FALSE)</f>
        <v>P4</v>
      </c>
      <c r="H4788">
        <f>IFERROR(VLOOKUP(G4788,ScoreCards!$C$3:$F$6,4),0)</f>
        <v>0</v>
      </c>
    </row>
    <row r="4789" spans="2:8">
      <c r="B4789">
        <f t="shared" si="225"/>
        <v>47</v>
      </c>
      <c r="C4789">
        <f t="shared" si="226"/>
        <v>99</v>
      </c>
      <c r="D4789" t="str">
        <f>VLOOKUP(B4789,Categorisation_T!$B$4:$C$51,2,FALSE)</f>
        <v>Η10</v>
      </c>
      <c r="E4789">
        <f>HLOOKUP(C4789,Categorisation_T!$D$1:$DH$4,4,FALSE)</f>
        <v>32.1</v>
      </c>
      <c r="F4789" t="str">
        <f t="shared" si="224"/>
        <v>32.1-Η10</v>
      </c>
      <c r="G4789">
        <f>VLOOKUP($B4789,Categorisation_T_Score!$B$1:$DH$51,$C4789+2,FALSE)</f>
        <v>0</v>
      </c>
      <c r="H4789">
        <f>IFERROR(VLOOKUP(G4789,ScoreCards!$C$3:$F$6,4),0)</f>
        <v>0</v>
      </c>
    </row>
    <row r="4790" spans="2:8">
      <c r="B4790">
        <f t="shared" si="225"/>
        <v>47</v>
      </c>
      <c r="C4790">
        <f t="shared" si="226"/>
        <v>100</v>
      </c>
      <c r="D4790" t="str">
        <f>VLOOKUP(B4790,Categorisation_T!$B$4:$C$51,2,FALSE)</f>
        <v>Η10</v>
      </c>
      <c r="E4790">
        <f>HLOOKUP(C4790,Categorisation_T!$D$1:$DH$4,4,FALSE)</f>
        <v>32.200000000000003</v>
      </c>
      <c r="F4790" t="str">
        <f t="shared" si="224"/>
        <v>32.2-Η10</v>
      </c>
      <c r="G4790" t="str">
        <f>VLOOKUP($B4790,Categorisation_T_Score!$B$1:$DH$51,$C4790+2,FALSE)</f>
        <v>P4</v>
      </c>
      <c r="H4790">
        <f>IFERROR(VLOOKUP(G4790,ScoreCards!$C$3:$F$6,4),0)</f>
        <v>0</v>
      </c>
    </row>
    <row r="4791" spans="2:8">
      <c r="B4791">
        <f t="shared" si="225"/>
        <v>47</v>
      </c>
      <c r="C4791">
        <f t="shared" si="226"/>
        <v>101</v>
      </c>
      <c r="D4791" t="str">
        <f>VLOOKUP(B4791,Categorisation_T!$B$4:$C$51,2,FALSE)</f>
        <v>Η10</v>
      </c>
      <c r="E4791">
        <f>HLOOKUP(C4791,Categorisation_T!$D$1:$DH$4,4,FALSE)</f>
        <v>32.299999999999997</v>
      </c>
      <c r="F4791" t="str">
        <f t="shared" si="224"/>
        <v>32.3-Η10</v>
      </c>
      <c r="G4791">
        <f>VLOOKUP($B4791,Categorisation_T_Score!$B$1:$DH$51,$C4791+2,FALSE)</f>
        <v>0</v>
      </c>
      <c r="H4791">
        <f>IFERROR(VLOOKUP(G4791,ScoreCards!$C$3:$F$6,4),0)</f>
        <v>0</v>
      </c>
    </row>
    <row r="4792" spans="2:8">
      <c r="B4792">
        <f t="shared" si="225"/>
        <v>47</v>
      </c>
      <c r="C4792">
        <f t="shared" si="226"/>
        <v>102</v>
      </c>
      <c r="D4792" t="str">
        <f>VLOOKUP(B4792,Categorisation_T!$B$4:$C$51,2,FALSE)</f>
        <v>Η10</v>
      </c>
      <c r="E4792">
        <f>HLOOKUP(C4792,Categorisation_T!$D$1:$DH$4,4,FALSE)</f>
        <v>32.4</v>
      </c>
      <c r="F4792" t="str">
        <f t="shared" si="224"/>
        <v>32.4-Η10</v>
      </c>
      <c r="G4792">
        <f>VLOOKUP($B4792,Categorisation_T_Score!$B$1:$DH$51,$C4792+2,FALSE)</f>
        <v>0</v>
      </c>
      <c r="H4792">
        <f>IFERROR(VLOOKUP(G4792,ScoreCards!$C$3:$F$6,4),0)</f>
        <v>0</v>
      </c>
    </row>
    <row r="4793" spans="2:8">
      <c r="B4793">
        <f t="shared" si="225"/>
        <v>47</v>
      </c>
      <c r="C4793">
        <f t="shared" si="226"/>
        <v>103</v>
      </c>
      <c r="D4793" t="str">
        <f>VLOOKUP(B4793,Categorisation_T!$B$4:$C$51,2,FALSE)</f>
        <v>Η10</v>
      </c>
      <c r="E4793">
        <f>HLOOKUP(C4793,Categorisation_T!$D$1:$DH$4,4,FALSE)</f>
        <v>32.5</v>
      </c>
      <c r="F4793" t="str">
        <f t="shared" si="224"/>
        <v>32.5-Η10</v>
      </c>
      <c r="G4793">
        <f>VLOOKUP($B4793,Categorisation_T_Score!$B$1:$DH$51,$C4793+2,FALSE)</f>
        <v>0</v>
      </c>
      <c r="H4793">
        <f>IFERROR(VLOOKUP(G4793,ScoreCards!$C$3:$F$6,4),0)</f>
        <v>0</v>
      </c>
    </row>
    <row r="4794" spans="2:8">
      <c r="B4794">
        <f t="shared" si="225"/>
        <v>47</v>
      </c>
      <c r="C4794">
        <f t="shared" si="226"/>
        <v>104</v>
      </c>
      <c r="D4794" t="str">
        <f>VLOOKUP(B4794,Categorisation_T!$B$4:$C$51,2,FALSE)</f>
        <v>Η10</v>
      </c>
      <c r="E4794">
        <f>HLOOKUP(C4794,Categorisation_T!$D$1:$DH$4,4,FALSE)</f>
        <v>32.9</v>
      </c>
      <c r="F4794" t="str">
        <f t="shared" si="224"/>
        <v>32.9-Η10</v>
      </c>
      <c r="G4794">
        <f>VLOOKUP($B4794,Categorisation_T_Score!$B$1:$DH$51,$C4794+2,FALSE)</f>
        <v>0</v>
      </c>
      <c r="H4794">
        <f>IFERROR(VLOOKUP(G4794,ScoreCards!$C$3:$F$6,4),0)</f>
        <v>0</v>
      </c>
    </row>
    <row r="4795" spans="2:8">
      <c r="B4795">
        <f t="shared" si="225"/>
        <v>47</v>
      </c>
      <c r="C4795">
        <f t="shared" si="226"/>
        <v>105</v>
      </c>
      <c r="D4795" t="str">
        <f>VLOOKUP(B4795,Categorisation_T!$B$4:$C$51,2,FALSE)</f>
        <v>Η10</v>
      </c>
      <c r="E4795">
        <f>HLOOKUP(C4795,Categorisation_T!$D$1:$DH$4,4,FALSE)</f>
        <v>95.2</v>
      </c>
      <c r="F4795" t="str">
        <f t="shared" si="224"/>
        <v>95.2-Η10</v>
      </c>
      <c r="G4795">
        <f>VLOOKUP($B4795,Categorisation_T_Score!$B$1:$DH$51,$C4795+2,FALSE)</f>
        <v>0</v>
      </c>
      <c r="H4795">
        <f>IFERROR(VLOOKUP(G4795,ScoreCards!$C$3:$F$6,4),0)</f>
        <v>0</v>
      </c>
    </row>
    <row r="4796" spans="2:8">
      <c r="B4796">
        <f t="shared" si="225"/>
        <v>47</v>
      </c>
      <c r="C4796">
        <f t="shared" si="226"/>
        <v>106</v>
      </c>
      <c r="D4796" t="str">
        <f>VLOOKUP(B4796,Categorisation_T!$B$4:$C$51,2,FALSE)</f>
        <v>Η10</v>
      </c>
      <c r="E4796">
        <f>HLOOKUP(C4796,Categorisation_T!$D$1:$DH$4,4,FALSE)</f>
        <v>37</v>
      </c>
      <c r="F4796" t="str">
        <f t="shared" si="224"/>
        <v>37-Η10</v>
      </c>
      <c r="G4796">
        <f>VLOOKUP($B4796,Categorisation_T_Score!$B$1:$DH$51,$C4796+2,FALSE)</f>
        <v>0</v>
      </c>
      <c r="H4796">
        <f>IFERROR(VLOOKUP(G4796,ScoreCards!$C$3:$F$6,4),0)</f>
        <v>0</v>
      </c>
    </row>
    <row r="4797" spans="2:8">
      <c r="B4797">
        <f t="shared" si="225"/>
        <v>47</v>
      </c>
      <c r="C4797">
        <f t="shared" si="226"/>
        <v>107</v>
      </c>
      <c r="D4797" t="str">
        <f>VLOOKUP(B4797,Categorisation_T!$B$4:$C$51,2,FALSE)</f>
        <v>Η10</v>
      </c>
      <c r="E4797" t="str">
        <f>HLOOKUP(C4797,Categorisation_T!$D$1:$DH$4,4,FALSE)</f>
        <v>K</v>
      </c>
      <c r="F4797" t="str">
        <f t="shared" si="224"/>
        <v>K-Η10</v>
      </c>
      <c r="G4797">
        <f>VLOOKUP($B4797,Categorisation_T_Score!$B$1:$DH$51,$C4797+2,FALSE)</f>
        <v>0</v>
      </c>
      <c r="H4797">
        <f>IFERROR(VLOOKUP(G4797,ScoreCards!$C$3:$F$6,4),0)</f>
        <v>0</v>
      </c>
    </row>
    <row r="4798" spans="2:8">
      <c r="B4798">
        <f t="shared" si="225"/>
        <v>47</v>
      </c>
      <c r="C4798">
        <f t="shared" si="226"/>
        <v>108</v>
      </c>
      <c r="D4798" t="str">
        <f>VLOOKUP(B4798,Categorisation_T!$B$4:$C$51,2,FALSE)</f>
        <v>Η10</v>
      </c>
      <c r="E4798">
        <f>HLOOKUP(C4798,Categorisation_T!$D$1:$DH$4,4,FALSE)</f>
        <v>46.7</v>
      </c>
      <c r="F4798" t="str">
        <f t="shared" si="224"/>
        <v>46.7-Η10</v>
      </c>
      <c r="G4798">
        <f>VLOOKUP($B4798,Categorisation_T_Score!$B$1:$DH$51,$C4798+2,FALSE)</f>
        <v>0</v>
      </c>
      <c r="H4798">
        <f>IFERROR(VLOOKUP(G4798,ScoreCards!$C$3:$F$6,4),0)</f>
        <v>0</v>
      </c>
    </row>
    <row r="4799" spans="2:8">
      <c r="B4799">
        <f t="shared" si="225"/>
        <v>47</v>
      </c>
      <c r="C4799">
        <f t="shared" si="226"/>
        <v>109</v>
      </c>
      <c r="D4799" t="str">
        <f>VLOOKUP(B4799,Categorisation_T!$B$4:$C$51,2,FALSE)</f>
        <v>Η10</v>
      </c>
      <c r="E4799">
        <f>HLOOKUP(C4799,Categorisation_T!$D$1:$DH$4,4,FALSE)</f>
        <v>52</v>
      </c>
      <c r="F4799" t="str">
        <f t="shared" si="224"/>
        <v>52-Η10</v>
      </c>
      <c r="G4799">
        <f>VLOOKUP($B4799,Categorisation_T_Score!$B$1:$DH$51,$C4799+2,FALSE)</f>
        <v>0</v>
      </c>
      <c r="H4799">
        <f>IFERROR(VLOOKUP(G4799,ScoreCards!$C$3:$F$6,4),0)</f>
        <v>0</v>
      </c>
    </row>
    <row r="4800" spans="2:8">
      <c r="B4800">
        <f t="shared" si="225"/>
        <v>48</v>
      </c>
      <c r="C4800">
        <f t="shared" si="226"/>
        <v>1</v>
      </c>
      <c r="D4800" t="str">
        <f>VLOOKUP(B4800,Categorisation_T!$B$4:$C$51,2,FALSE)</f>
        <v>Η11</v>
      </c>
      <c r="E4800" t="str">
        <f>HLOOKUP(C4800,Categorisation_T!$D$1:$DH$4,4,FALSE)</f>
        <v>A</v>
      </c>
      <c r="F4800" t="str">
        <f t="shared" si="224"/>
        <v>A-Η11</v>
      </c>
      <c r="G4800">
        <f>VLOOKUP($B4800,Categorisation_T_Score!$B$1:$DH$51,$C4800+2,FALSE)</f>
        <v>0</v>
      </c>
      <c r="H4800">
        <f>IFERROR(VLOOKUP(G4800,ScoreCards!$C$3:$F$6,4),0)</f>
        <v>0</v>
      </c>
    </row>
    <row r="4801" spans="2:8">
      <c r="B4801">
        <f t="shared" si="225"/>
        <v>48</v>
      </c>
      <c r="C4801">
        <f t="shared" si="226"/>
        <v>2</v>
      </c>
      <c r="D4801" t="str">
        <f>VLOOKUP(B4801,Categorisation_T!$B$4:$C$51,2,FALSE)</f>
        <v>Η11</v>
      </c>
      <c r="E4801">
        <f>HLOOKUP(C4801,Categorisation_T!$D$1:$DH$4,4,FALSE)</f>
        <v>10.1</v>
      </c>
      <c r="F4801" t="str">
        <f t="shared" si="224"/>
        <v>10.1-Η11</v>
      </c>
      <c r="G4801">
        <f>VLOOKUP($B4801,Categorisation_T_Score!$B$1:$DH$51,$C4801+2,FALSE)</f>
        <v>0</v>
      </c>
      <c r="H4801">
        <f>IFERROR(VLOOKUP(G4801,ScoreCards!$C$3:$F$6,4),0)</f>
        <v>0</v>
      </c>
    </row>
    <row r="4802" spans="2:8">
      <c r="B4802">
        <f t="shared" si="225"/>
        <v>48</v>
      </c>
      <c r="C4802">
        <f t="shared" si="226"/>
        <v>3</v>
      </c>
      <c r="D4802" t="str">
        <f>VLOOKUP(B4802,Categorisation_T!$B$4:$C$51,2,FALSE)</f>
        <v>Η11</v>
      </c>
      <c r="E4802">
        <f>HLOOKUP(C4802,Categorisation_T!$D$1:$DH$4,4,FALSE)</f>
        <v>10.199999999999999</v>
      </c>
      <c r="F4802" t="str">
        <f t="shared" si="224"/>
        <v>10.2-Η11</v>
      </c>
      <c r="G4802">
        <f>VLOOKUP($B4802,Categorisation_T_Score!$B$1:$DH$51,$C4802+2,FALSE)</f>
        <v>0</v>
      </c>
      <c r="H4802">
        <f>IFERROR(VLOOKUP(G4802,ScoreCards!$C$3:$F$6,4),0)</f>
        <v>0</v>
      </c>
    </row>
    <row r="4803" spans="2:8">
      <c r="B4803">
        <f t="shared" si="225"/>
        <v>48</v>
      </c>
      <c r="C4803">
        <f t="shared" si="226"/>
        <v>4</v>
      </c>
      <c r="D4803" t="str">
        <f>VLOOKUP(B4803,Categorisation_T!$B$4:$C$51,2,FALSE)</f>
        <v>Η11</v>
      </c>
      <c r="E4803">
        <f>HLOOKUP(C4803,Categorisation_T!$D$1:$DH$4,4,FALSE)</f>
        <v>10.3</v>
      </c>
      <c r="F4803" t="str">
        <f t="shared" si="224"/>
        <v>10.3-Η11</v>
      </c>
      <c r="G4803">
        <f>VLOOKUP($B4803,Categorisation_T_Score!$B$1:$DH$51,$C4803+2,FALSE)</f>
        <v>0</v>
      </c>
      <c r="H4803">
        <f>IFERROR(VLOOKUP(G4803,ScoreCards!$C$3:$F$6,4),0)</f>
        <v>0</v>
      </c>
    </row>
    <row r="4804" spans="2:8">
      <c r="B4804">
        <f t="shared" si="225"/>
        <v>48</v>
      </c>
      <c r="C4804">
        <f t="shared" si="226"/>
        <v>5</v>
      </c>
      <c r="D4804" t="str">
        <f>VLOOKUP(B4804,Categorisation_T!$B$4:$C$51,2,FALSE)</f>
        <v>Η11</v>
      </c>
      <c r="E4804">
        <f>HLOOKUP(C4804,Categorisation_T!$D$1:$DH$4,4,FALSE)</f>
        <v>10.4</v>
      </c>
      <c r="F4804" t="str">
        <f t="shared" si="224"/>
        <v>10.4-Η11</v>
      </c>
      <c r="G4804">
        <f>VLOOKUP($B4804,Categorisation_T_Score!$B$1:$DH$51,$C4804+2,FALSE)</f>
        <v>0</v>
      </c>
      <c r="H4804">
        <f>IFERROR(VLOOKUP(G4804,ScoreCards!$C$3:$F$6,4),0)</f>
        <v>0</v>
      </c>
    </row>
    <row r="4805" spans="2:8">
      <c r="B4805">
        <f t="shared" si="225"/>
        <v>48</v>
      </c>
      <c r="C4805">
        <f t="shared" si="226"/>
        <v>6</v>
      </c>
      <c r="D4805" t="str">
        <f>VLOOKUP(B4805,Categorisation_T!$B$4:$C$51,2,FALSE)</f>
        <v>Η11</v>
      </c>
      <c r="E4805">
        <f>HLOOKUP(C4805,Categorisation_T!$D$1:$DH$4,4,FALSE)</f>
        <v>10.5</v>
      </c>
      <c r="F4805" t="str">
        <f t="shared" ref="F4805:F4868" si="227">E4805&amp;"-"&amp;D4805</f>
        <v>10.5-Η11</v>
      </c>
      <c r="G4805">
        <f>VLOOKUP($B4805,Categorisation_T_Score!$B$1:$DH$51,$C4805+2,FALSE)</f>
        <v>0</v>
      </c>
      <c r="H4805">
        <f>IFERROR(VLOOKUP(G4805,ScoreCards!$C$3:$F$6,4),0)</f>
        <v>0</v>
      </c>
    </row>
    <row r="4806" spans="2:8">
      <c r="B4806">
        <f t="shared" si="225"/>
        <v>48</v>
      </c>
      <c r="C4806">
        <f t="shared" si="226"/>
        <v>7</v>
      </c>
      <c r="D4806" t="str">
        <f>VLOOKUP(B4806,Categorisation_T!$B$4:$C$51,2,FALSE)</f>
        <v>Η11</v>
      </c>
      <c r="E4806">
        <f>HLOOKUP(C4806,Categorisation_T!$D$1:$DH$4,4,FALSE)</f>
        <v>10.6</v>
      </c>
      <c r="F4806" t="str">
        <f t="shared" si="227"/>
        <v>10.6-Η11</v>
      </c>
      <c r="G4806">
        <f>VLOOKUP($B4806,Categorisation_T_Score!$B$1:$DH$51,$C4806+2,FALSE)</f>
        <v>0</v>
      </c>
      <c r="H4806">
        <f>IFERROR(VLOOKUP(G4806,ScoreCards!$C$3:$F$6,4),0)</f>
        <v>0</v>
      </c>
    </row>
    <row r="4807" spans="2:8">
      <c r="B4807">
        <f t="shared" si="225"/>
        <v>48</v>
      </c>
      <c r="C4807">
        <f t="shared" si="226"/>
        <v>8</v>
      </c>
      <c r="D4807" t="str">
        <f>VLOOKUP(B4807,Categorisation_T!$B$4:$C$51,2,FALSE)</f>
        <v>Η11</v>
      </c>
      <c r="E4807">
        <f>HLOOKUP(C4807,Categorisation_T!$D$1:$DH$4,4,FALSE)</f>
        <v>10.7</v>
      </c>
      <c r="F4807" t="str">
        <f t="shared" si="227"/>
        <v>10.7-Η11</v>
      </c>
      <c r="G4807">
        <f>VLOOKUP($B4807,Categorisation_T_Score!$B$1:$DH$51,$C4807+2,FALSE)</f>
        <v>0</v>
      </c>
      <c r="H4807">
        <f>IFERROR(VLOOKUP(G4807,ScoreCards!$C$3:$F$6,4),0)</f>
        <v>0</v>
      </c>
    </row>
    <row r="4808" spans="2:8">
      <c r="B4808">
        <f t="shared" si="225"/>
        <v>48</v>
      </c>
      <c r="C4808">
        <f t="shared" si="226"/>
        <v>9</v>
      </c>
      <c r="D4808" t="str">
        <f>VLOOKUP(B4808,Categorisation_T!$B$4:$C$51,2,FALSE)</f>
        <v>Η11</v>
      </c>
      <c r="E4808">
        <f>HLOOKUP(C4808,Categorisation_T!$D$1:$DH$4,4,FALSE)</f>
        <v>10.8</v>
      </c>
      <c r="F4808" t="str">
        <f t="shared" si="227"/>
        <v>10.8-Η11</v>
      </c>
      <c r="G4808">
        <f>VLOOKUP($B4808,Categorisation_T_Score!$B$1:$DH$51,$C4808+2,FALSE)</f>
        <v>0</v>
      </c>
      <c r="H4808">
        <f>IFERROR(VLOOKUP(G4808,ScoreCards!$C$3:$F$6,4),0)</f>
        <v>0</v>
      </c>
    </row>
    <row r="4809" spans="2:8">
      <c r="B4809">
        <f t="shared" si="225"/>
        <v>48</v>
      </c>
      <c r="C4809">
        <f t="shared" si="226"/>
        <v>10</v>
      </c>
      <c r="D4809" t="str">
        <f>VLOOKUP(B4809,Categorisation_T!$B$4:$C$51,2,FALSE)</f>
        <v>Η11</v>
      </c>
      <c r="E4809">
        <f>HLOOKUP(C4809,Categorisation_T!$D$1:$DH$4,4,FALSE)</f>
        <v>10.9</v>
      </c>
      <c r="F4809" t="str">
        <f t="shared" si="227"/>
        <v>10.9-Η11</v>
      </c>
      <c r="G4809">
        <f>VLOOKUP($B4809,Categorisation_T_Score!$B$1:$DH$51,$C4809+2,FALSE)</f>
        <v>0</v>
      </c>
      <c r="H4809">
        <f>IFERROR(VLOOKUP(G4809,ScoreCards!$C$3:$F$6,4),0)</f>
        <v>0</v>
      </c>
    </row>
    <row r="4810" spans="2:8">
      <c r="B4810">
        <f t="shared" si="225"/>
        <v>48</v>
      </c>
      <c r="C4810">
        <f t="shared" si="226"/>
        <v>11</v>
      </c>
      <c r="D4810" t="str">
        <f>VLOOKUP(B4810,Categorisation_T!$B$4:$C$51,2,FALSE)</f>
        <v>Η11</v>
      </c>
      <c r="E4810">
        <f>HLOOKUP(C4810,Categorisation_T!$D$1:$DH$4,4,FALSE)</f>
        <v>11</v>
      </c>
      <c r="F4810" t="str">
        <f t="shared" si="227"/>
        <v>11-Η11</v>
      </c>
      <c r="G4810">
        <f>VLOOKUP($B4810,Categorisation_T_Score!$B$1:$DH$51,$C4810+2,FALSE)</f>
        <v>0</v>
      </c>
      <c r="H4810">
        <f>IFERROR(VLOOKUP(G4810,ScoreCards!$C$3:$F$6,4),0)</f>
        <v>0</v>
      </c>
    </row>
    <row r="4811" spans="2:8">
      <c r="B4811">
        <f t="shared" si="225"/>
        <v>48</v>
      </c>
      <c r="C4811">
        <f t="shared" si="226"/>
        <v>12</v>
      </c>
      <c r="D4811" t="str">
        <f>VLOOKUP(B4811,Categorisation_T!$B$4:$C$51,2,FALSE)</f>
        <v>Η11</v>
      </c>
      <c r="E4811">
        <f>HLOOKUP(C4811,Categorisation_T!$D$1:$DH$4,4,FALSE)</f>
        <v>36</v>
      </c>
      <c r="F4811" t="str">
        <f t="shared" si="227"/>
        <v>36-Η11</v>
      </c>
      <c r="G4811">
        <f>VLOOKUP($B4811,Categorisation_T_Score!$B$1:$DH$51,$C4811+2,FALSE)</f>
        <v>0</v>
      </c>
      <c r="H4811">
        <f>IFERROR(VLOOKUP(G4811,ScoreCards!$C$3:$F$6,4),0)</f>
        <v>0</v>
      </c>
    </row>
    <row r="4812" spans="2:8">
      <c r="B4812">
        <f t="shared" si="225"/>
        <v>48</v>
      </c>
      <c r="C4812">
        <f t="shared" si="226"/>
        <v>13</v>
      </c>
      <c r="D4812" t="str">
        <f>VLOOKUP(B4812,Categorisation_T!$B$4:$C$51,2,FALSE)</f>
        <v>Η11</v>
      </c>
      <c r="E4812" t="str">
        <f>HLOOKUP(C4812,Categorisation_T!$D$1:$DH$4,4,FALSE)</f>
        <v>B</v>
      </c>
      <c r="F4812" t="str">
        <f t="shared" si="227"/>
        <v>B-Η11</v>
      </c>
      <c r="G4812">
        <f>VLOOKUP($B4812,Categorisation_T_Score!$B$1:$DH$51,$C4812+2,FALSE)</f>
        <v>0</v>
      </c>
      <c r="H4812">
        <f>IFERROR(VLOOKUP(G4812,ScoreCards!$C$3:$F$6,4),0)</f>
        <v>0</v>
      </c>
    </row>
    <row r="4813" spans="2:8">
      <c r="B4813">
        <f t="shared" si="225"/>
        <v>48</v>
      </c>
      <c r="C4813">
        <f t="shared" si="226"/>
        <v>14</v>
      </c>
      <c r="D4813" t="str">
        <f>VLOOKUP(B4813,Categorisation_T!$B$4:$C$51,2,FALSE)</f>
        <v>Η11</v>
      </c>
      <c r="E4813">
        <f>HLOOKUP(C4813,Categorisation_T!$D$1:$DH$4,4,FALSE)</f>
        <v>12</v>
      </c>
      <c r="F4813" t="str">
        <f t="shared" si="227"/>
        <v>12-Η11</v>
      </c>
      <c r="G4813">
        <f>VLOOKUP($B4813,Categorisation_T_Score!$B$1:$DH$51,$C4813+2,FALSE)</f>
        <v>0</v>
      </c>
      <c r="H4813">
        <f>IFERROR(VLOOKUP(G4813,ScoreCards!$C$3:$F$6,4),0)</f>
        <v>0</v>
      </c>
    </row>
    <row r="4814" spans="2:8">
      <c r="B4814">
        <f t="shared" si="225"/>
        <v>48</v>
      </c>
      <c r="C4814">
        <f t="shared" si="226"/>
        <v>15</v>
      </c>
      <c r="D4814" t="str">
        <f>VLOOKUP(B4814,Categorisation_T!$B$4:$C$51,2,FALSE)</f>
        <v>Η11</v>
      </c>
      <c r="E4814" t="str">
        <f>HLOOKUP(C4814,Categorisation_T!$D$1:$DH$4,4,FALSE)</f>
        <v>C</v>
      </c>
      <c r="F4814" t="str">
        <f t="shared" si="227"/>
        <v>C-Η11</v>
      </c>
      <c r="G4814">
        <f>VLOOKUP($B4814,Categorisation_T_Score!$B$1:$DH$51,$C4814+2,FALSE)</f>
        <v>0</v>
      </c>
      <c r="H4814">
        <f>IFERROR(VLOOKUP(G4814,ScoreCards!$C$3:$F$6,4),0)</f>
        <v>0</v>
      </c>
    </row>
    <row r="4815" spans="2:8">
      <c r="B4815">
        <f t="shared" si="225"/>
        <v>48</v>
      </c>
      <c r="C4815">
        <f t="shared" si="226"/>
        <v>16</v>
      </c>
      <c r="D4815" t="str">
        <f>VLOOKUP(B4815,Categorisation_T!$B$4:$C$51,2,FALSE)</f>
        <v>Η11</v>
      </c>
      <c r="E4815">
        <f>HLOOKUP(C4815,Categorisation_T!$D$1:$DH$4,4,FALSE)</f>
        <v>13.1</v>
      </c>
      <c r="F4815" t="str">
        <f t="shared" si="227"/>
        <v>13.1-Η11</v>
      </c>
      <c r="G4815">
        <f>VLOOKUP($B4815,Categorisation_T_Score!$B$1:$DH$51,$C4815+2,FALSE)</f>
        <v>0</v>
      </c>
      <c r="H4815">
        <f>IFERROR(VLOOKUP(G4815,ScoreCards!$C$3:$F$6,4),0)</f>
        <v>0</v>
      </c>
    </row>
    <row r="4816" spans="2:8">
      <c r="B4816">
        <f t="shared" si="225"/>
        <v>48</v>
      </c>
      <c r="C4816">
        <f t="shared" si="226"/>
        <v>17</v>
      </c>
      <c r="D4816" t="str">
        <f>VLOOKUP(B4816,Categorisation_T!$B$4:$C$51,2,FALSE)</f>
        <v>Η11</v>
      </c>
      <c r="E4816">
        <f>HLOOKUP(C4816,Categorisation_T!$D$1:$DH$4,4,FALSE)</f>
        <v>13.2</v>
      </c>
      <c r="F4816" t="str">
        <f t="shared" si="227"/>
        <v>13.2-Η11</v>
      </c>
      <c r="G4816">
        <f>VLOOKUP($B4816,Categorisation_T_Score!$B$1:$DH$51,$C4816+2,FALSE)</f>
        <v>0</v>
      </c>
      <c r="H4816">
        <f>IFERROR(VLOOKUP(G4816,ScoreCards!$C$3:$F$6,4),0)</f>
        <v>0</v>
      </c>
    </row>
    <row r="4817" spans="2:8">
      <c r="B4817">
        <f t="shared" si="225"/>
        <v>48</v>
      </c>
      <c r="C4817">
        <f t="shared" si="226"/>
        <v>18</v>
      </c>
      <c r="D4817" t="str">
        <f>VLOOKUP(B4817,Categorisation_T!$B$4:$C$51,2,FALSE)</f>
        <v>Η11</v>
      </c>
      <c r="E4817">
        <f>HLOOKUP(C4817,Categorisation_T!$D$1:$DH$4,4,FALSE)</f>
        <v>13.3</v>
      </c>
      <c r="F4817" t="str">
        <f t="shared" si="227"/>
        <v>13.3-Η11</v>
      </c>
      <c r="G4817">
        <f>VLOOKUP($B4817,Categorisation_T_Score!$B$1:$DH$51,$C4817+2,FALSE)</f>
        <v>0</v>
      </c>
      <c r="H4817">
        <f>IFERROR(VLOOKUP(G4817,ScoreCards!$C$3:$F$6,4),0)</f>
        <v>0</v>
      </c>
    </row>
    <row r="4818" spans="2:8">
      <c r="B4818">
        <f t="shared" si="225"/>
        <v>48</v>
      </c>
      <c r="C4818">
        <f t="shared" si="226"/>
        <v>19</v>
      </c>
      <c r="D4818" t="str">
        <f>VLOOKUP(B4818,Categorisation_T!$B$4:$C$51,2,FALSE)</f>
        <v>Η11</v>
      </c>
      <c r="E4818">
        <f>HLOOKUP(C4818,Categorisation_T!$D$1:$DH$4,4,FALSE)</f>
        <v>13.9</v>
      </c>
      <c r="F4818" t="str">
        <f t="shared" si="227"/>
        <v>13.9-Η11</v>
      </c>
      <c r="G4818">
        <f>VLOOKUP($B4818,Categorisation_T_Score!$B$1:$DH$51,$C4818+2,FALSE)</f>
        <v>0</v>
      </c>
      <c r="H4818">
        <f>IFERROR(VLOOKUP(G4818,ScoreCards!$C$3:$F$6,4),0)</f>
        <v>0</v>
      </c>
    </row>
    <row r="4819" spans="2:8">
      <c r="B4819">
        <f t="shared" si="225"/>
        <v>48</v>
      </c>
      <c r="C4819">
        <f t="shared" si="226"/>
        <v>20</v>
      </c>
      <c r="D4819" t="str">
        <f>VLOOKUP(B4819,Categorisation_T!$B$4:$C$51,2,FALSE)</f>
        <v>Η11</v>
      </c>
      <c r="E4819">
        <f>HLOOKUP(C4819,Categorisation_T!$D$1:$DH$4,4,FALSE)</f>
        <v>14.1</v>
      </c>
      <c r="F4819" t="str">
        <f t="shared" si="227"/>
        <v>14.1-Η11</v>
      </c>
      <c r="G4819">
        <f>VLOOKUP($B4819,Categorisation_T_Score!$B$1:$DH$51,$C4819+2,FALSE)</f>
        <v>0</v>
      </c>
      <c r="H4819">
        <f>IFERROR(VLOOKUP(G4819,ScoreCards!$C$3:$F$6,4),0)</f>
        <v>0</v>
      </c>
    </row>
    <row r="4820" spans="2:8">
      <c r="B4820">
        <f t="shared" si="225"/>
        <v>48</v>
      </c>
      <c r="C4820">
        <f t="shared" si="226"/>
        <v>21</v>
      </c>
      <c r="D4820" t="str">
        <f>VLOOKUP(B4820,Categorisation_T!$B$4:$C$51,2,FALSE)</f>
        <v>Η11</v>
      </c>
      <c r="E4820">
        <f>HLOOKUP(C4820,Categorisation_T!$D$1:$DH$4,4,FALSE)</f>
        <v>14.2</v>
      </c>
      <c r="F4820" t="str">
        <f t="shared" si="227"/>
        <v>14.2-Η11</v>
      </c>
      <c r="G4820">
        <f>VLOOKUP($B4820,Categorisation_T_Score!$B$1:$DH$51,$C4820+2,FALSE)</f>
        <v>0</v>
      </c>
      <c r="H4820">
        <f>IFERROR(VLOOKUP(G4820,ScoreCards!$C$3:$F$6,4),0)</f>
        <v>0</v>
      </c>
    </row>
    <row r="4821" spans="2:8">
      <c r="B4821">
        <f t="shared" si="225"/>
        <v>48</v>
      </c>
      <c r="C4821">
        <f t="shared" si="226"/>
        <v>22</v>
      </c>
      <c r="D4821" t="str">
        <f>VLOOKUP(B4821,Categorisation_T!$B$4:$C$51,2,FALSE)</f>
        <v>Η11</v>
      </c>
      <c r="E4821">
        <f>HLOOKUP(C4821,Categorisation_T!$D$1:$DH$4,4,FALSE)</f>
        <v>14.3</v>
      </c>
      <c r="F4821" t="str">
        <f t="shared" si="227"/>
        <v>14.3-Η11</v>
      </c>
      <c r="G4821">
        <f>VLOOKUP($B4821,Categorisation_T_Score!$B$1:$DH$51,$C4821+2,FALSE)</f>
        <v>0</v>
      </c>
      <c r="H4821">
        <f>IFERROR(VLOOKUP(G4821,ScoreCards!$C$3:$F$6,4),0)</f>
        <v>0</v>
      </c>
    </row>
    <row r="4822" spans="2:8">
      <c r="B4822">
        <f t="shared" si="225"/>
        <v>48</v>
      </c>
      <c r="C4822">
        <f t="shared" si="226"/>
        <v>23</v>
      </c>
      <c r="D4822" t="str">
        <f>VLOOKUP(B4822,Categorisation_T!$B$4:$C$51,2,FALSE)</f>
        <v>Η11</v>
      </c>
      <c r="E4822">
        <f>HLOOKUP(C4822,Categorisation_T!$D$1:$DH$4,4,FALSE)</f>
        <v>15.1</v>
      </c>
      <c r="F4822" t="str">
        <f t="shared" si="227"/>
        <v>15.1-Η11</v>
      </c>
      <c r="G4822">
        <f>VLOOKUP($B4822,Categorisation_T_Score!$B$1:$DH$51,$C4822+2,FALSE)</f>
        <v>0</v>
      </c>
      <c r="H4822">
        <f>IFERROR(VLOOKUP(G4822,ScoreCards!$C$3:$F$6,4),0)</f>
        <v>0</v>
      </c>
    </row>
    <row r="4823" spans="2:8">
      <c r="B4823">
        <f t="shared" si="225"/>
        <v>48</v>
      </c>
      <c r="C4823">
        <f t="shared" si="226"/>
        <v>24</v>
      </c>
      <c r="D4823" t="str">
        <f>VLOOKUP(B4823,Categorisation_T!$B$4:$C$51,2,FALSE)</f>
        <v>Η11</v>
      </c>
      <c r="E4823">
        <f>HLOOKUP(C4823,Categorisation_T!$D$1:$DH$4,4,FALSE)</f>
        <v>15.2</v>
      </c>
      <c r="F4823" t="str">
        <f t="shared" si="227"/>
        <v>15.2-Η11</v>
      </c>
      <c r="G4823">
        <f>VLOOKUP($B4823,Categorisation_T_Score!$B$1:$DH$51,$C4823+2,FALSE)</f>
        <v>0</v>
      </c>
      <c r="H4823">
        <f>IFERROR(VLOOKUP(G4823,ScoreCards!$C$3:$F$6,4),0)</f>
        <v>0</v>
      </c>
    </row>
    <row r="4824" spans="2:8">
      <c r="B4824">
        <f t="shared" si="225"/>
        <v>48</v>
      </c>
      <c r="C4824">
        <f t="shared" si="226"/>
        <v>25</v>
      </c>
      <c r="D4824" t="str">
        <f>VLOOKUP(B4824,Categorisation_T!$B$4:$C$51,2,FALSE)</f>
        <v>Η11</v>
      </c>
      <c r="E4824">
        <f>HLOOKUP(C4824,Categorisation_T!$D$1:$DH$4,4,FALSE)</f>
        <v>96.01</v>
      </c>
      <c r="F4824" t="str">
        <f t="shared" si="227"/>
        <v>96.01-Η11</v>
      </c>
      <c r="G4824">
        <f>VLOOKUP($B4824,Categorisation_T_Score!$B$1:$DH$51,$C4824+2,FALSE)</f>
        <v>0</v>
      </c>
      <c r="H4824">
        <f>IFERROR(VLOOKUP(G4824,ScoreCards!$C$3:$F$6,4),0)</f>
        <v>0</v>
      </c>
    </row>
    <row r="4825" spans="2:8">
      <c r="B4825">
        <f t="shared" si="225"/>
        <v>48</v>
      </c>
      <c r="C4825">
        <f t="shared" si="226"/>
        <v>26</v>
      </c>
      <c r="D4825" t="str">
        <f>VLOOKUP(B4825,Categorisation_T!$B$4:$C$51,2,FALSE)</f>
        <v>Η11</v>
      </c>
      <c r="E4825" t="str">
        <f>HLOOKUP(C4825,Categorisation_T!$D$1:$DH$4,4,FALSE)</f>
        <v>D</v>
      </c>
      <c r="F4825" t="str">
        <f t="shared" si="227"/>
        <v>D-Η11</v>
      </c>
      <c r="G4825">
        <f>VLOOKUP($B4825,Categorisation_T_Score!$B$1:$DH$51,$C4825+2,FALSE)</f>
        <v>0</v>
      </c>
      <c r="H4825">
        <f>IFERROR(VLOOKUP(G4825,ScoreCards!$C$3:$F$6,4),0)</f>
        <v>0</v>
      </c>
    </row>
    <row r="4826" spans="2:8">
      <c r="B4826">
        <f t="shared" si="225"/>
        <v>48</v>
      </c>
      <c r="C4826">
        <f t="shared" si="226"/>
        <v>27</v>
      </c>
      <c r="D4826" t="str">
        <f>VLOOKUP(B4826,Categorisation_T!$B$4:$C$51,2,FALSE)</f>
        <v>Η11</v>
      </c>
      <c r="E4826">
        <f>HLOOKUP(C4826,Categorisation_T!$D$1:$DH$4,4,FALSE)</f>
        <v>16.100000000000001</v>
      </c>
      <c r="F4826" t="str">
        <f t="shared" si="227"/>
        <v>16.1-Η11</v>
      </c>
      <c r="G4826">
        <f>VLOOKUP($B4826,Categorisation_T_Score!$B$1:$DH$51,$C4826+2,FALSE)</f>
        <v>0</v>
      </c>
      <c r="H4826">
        <f>IFERROR(VLOOKUP(G4826,ScoreCards!$C$3:$F$6,4),0)</f>
        <v>0</v>
      </c>
    </row>
    <row r="4827" spans="2:8">
      <c r="B4827">
        <f t="shared" si="225"/>
        <v>48</v>
      </c>
      <c r="C4827">
        <f t="shared" si="226"/>
        <v>28</v>
      </c>
      <c r="D4827" t="str">
        <f>VLOOKUP(B4827,Categorisation_T!$B$4:$C$51,2,FALSE)</f>
        <v>Η11</v>
      </c>
      <c r="E4827">
        <f>HLOOKUP(C4827,Categorisation_T!$D$1:$DH$4,4,FALSE)</f>
        <v>16.2</v>
      </c>
      <c r="F4827" t="str">
        <f t="shared" si="227"/>
        <v>16.2-Η11</v>
      </c>
      <c r="G4827">
        <f>VLOOKUP($B4827,Categorisation_T_Score!$B$1:$DH$51,$C4827+2,FALSE)</f>
        <v>0</v>
      </c>
      <c r="H4827">
        <f>IFERROR(VLOOKUP(G4827,ScoreCards!$C$3:$F$6,4),0)</f>
        <v>0</v>
      </c>
    </row>
    <row r="4828" spans="2:8">
      <c r="B4828">
        <f t="shared" si="225"/>
        <v>48</v>
      </c>
      <c r="C4828">
        <f t="shared" si="226"/>
        <v>29</v>
      </c>
      <c r="D4828" t="str">
        <f>VLOOKUP(B4828,Categorisation_T!$B$4:$C$51,2,FALSE)</f>
        <v>Η11</v>
      </c>
      <c r="E4828">
        <f>HLOOKUP(C4828,Categorisation_T!$D$1:$DH$4,4,FALSE)</f>
        <v>17.100000000000001</v>
      </c>
      <c r="F4828" t="str">
        <f t="shared" si="227"/>
        <v>17.1-Η11</v>
      </c>
      <c r="G4828">
        <f>VLOOKUP($B4828,Categorisation_T_Score!$B$1:$DH$51,$C4828+2,FALSE)</f>
        <v>0</v>
      </c>
      <c r="H4828">
        <f>IFERROR(VLOOKUP(G4828,ScoreCards!$C$3:$F$6,4),0)</f>
        <v>0</v>
      </c>
    </row>
    <row r="4829" spans="2:8">
      <c r="B4829">
        <f t="shared" si="225"/>
        <v>48</v>
      </c>
      <c r="C4829">
        <f t="shared" si="226"/>
        <v>30</v>
      </c>
      <c r="D4829" t="str">
        <f>VLOOKUP(B4829,Categorisation_T!$B$4:$C$51,2,FALSE)</f>
        <v>Η11</v>
      </c>
      <c r="E4829">
        <f>HLOOKUP(C4829,Categorisation_T!$D$1:$DH$4,4,FALSE)</f>
        <v>17.2</v>
      </c>
      <c r="F4829" t="str">
        <f t="shared" si="227"/>
        <v>17.2-Η11</v>
      </c>
      <c r="G4829">
        <f>VLOOKUP($B4829,Categorisation_T_Score!$B$1:$DH$51,$C4829+2,FALSE)</f>
        <v>0</v>
      </c>
      <c r="H4829">
        <f>IFERROR(VLOOKUP(G4829,ScoreCards!$C$3:$F$6,4),0)</f>
        <v>0</v>
      </c>
    </row>
    <row r="4830" spans="2:8">
      <c r="B4830">
        <f t="shared" si="225"/>
        <v>48</v>
      </c>
      <c r="C4830">
        <f t="shared" si="226"/>
        <v>31</v>
      </c>
      <c r="D4830" t="str">
        <f>VLOOKUP(B4830,Categorisation_T!$B$4:$C$51,2,FALSE)</f>
        <v>Η11</v>
      </c>
      <c r="E4830">
        <f>HLOOKUP(C4830,Categorisation_T!$D$1:$DH$4,4,FALSE)</f>
        <v>18.100000000000001</v>
      </c>
      <c r="F4830" t="str">
        <f t="shared" si="227"/>
        <v>18.1-Η11</v>
      </c>
      <c r="G4830">
        <f>VLOOKUP($B4830,Categorisation_T_Score!$B$1:$DH$51,$C4830+2,FALSE)</f>
        <v>0</v>
      </c>
      <c r="H4830">
        <f>IFERROR(VLOOKUP(G4830,ScoreCards!$C$3:$F$6,4),0)</f>
        <v>0</v>
      </c>
    </row>
    <row r="4831" spans="2:8">
      <c r="B4831">
        <f t="shared" si="225"/>
        <v>48</v>
      </c>
      <c r="C4831">
        <f t="shared" si="226"/>
        <v>32</v>
      </c>
      <c r="D4831" t="str">
        <f>VLOOKUP(B4831,Categorisation_T!$B$4:$C$51,2,FALSE)</f>
        <v>Η11</v>
      </c>
      <c r="E4831" t="str">
        <f>HLOOKUP(C4831,Categorisation_T!$D$1:$DH$4,4,FALSE)</f>
        <v>E</v>
      </c>
      <c r="F4831" t="str">
        <f t="shared" si="227"/>
        <v>E-Η11</v>
      </c>
      <c r="G4831" t="str">
        <f>VLOOKUP($B4831,Categorisation_T_Score!$B$1:$DH$51,$C4831+2,FALSE)</f>
        <v>P4</v>
      </c>
      <c r="H4831">
        <f>IFERROR(VLOOKUP(G4831,ScoreCards!$C$3:$F$6,4),0)</f>
        <v>0</v>
      </c>
    </row>
    <row r="4832" spans="2:8">
      <c r="B4832">
        <f t="shared" si="225"/>
        <v>48</v>
      </c>
      <c r="C4832">
        <f t="shared" si="226"/>
        <v>33</v>
      </c>
      <c r="D4832" t="str">
        <f>VLOOKUP(B4832,Categorisation_T!$B$4:$C$51,2,FALSE)</f>
        <v>Η11</v>
      </c>
      <c r="E4832">
        <f>HLOOKUP(C4832,Categorisation_T!$D$1:$DH$4,4,FALSE)</f>
        <v>19.100000000000001</v>
      </c>
      <c r="F4832" t="str">
        <f t="shared" si="227"/>
        <v>19.1-Η11</v>
      </c>
      <c r="G4832">
        <f>VLOOKUP($B4832,Categorisation_T_Score!$B$1:$DH$51,$C4832+2,FALSE)</f>
        <v>0</v>
      </c>
      <c r="H4832">
        <f>IFERROR(VLOOKUP(G4832,ScoreCards!$C$3:$F$6,4),0)</f>
        <v>0</v>
      </c>
    </row>
    <row r="4833" spans="2:8">
      <c r="B4833">
        <f t="shared" si="225"/>
        <v>48</v>
      </c>
      <c r="C4833">
        <f t="shared" si="226"/>
        <v>34</v>
      </c>
      <c r="D4833" t="str">
        <f>VLOOKUP(B4833,Categorisation_T!$B$4:$C$51,2,FALSE)</f>
        <v>Η11</v>
      </c>
      <c r="E4833">
        <f>HLOOKUP(C4833,Categorisation_T!$D$1:$DH$4,4,FALSE)</f>
        <v>20.100000000000001</v>
      </c>
      <c r="F4833" t="str">
        <f t="shared" si="227"/>
        <v>20.1-Η11</v>
      </c>
      <c r="G4833">
        <f>VLOOKUP($B4833,Categorisation_T_Score!$B$1:$DH$51,$C4833+2,FALSE)</f>
        <v>0</v>
      </c>
      <c r="H4833">
        <f>IFERROR(VLOOKUP(G4833,ScoreCards!$C$3:$F$6,4),0)</f>
        <v>0</v>
      </c>
    </row>
    <row r="4834" spans="2:8">
      <c r="B4834">
        <f t="shared" si="225"/>
        <v>48</v>
      </c>
      <c r="C4834">
        <f t="shared" si="226"/>
        <v>35</v>
      </c>
      <c r="D4834" t="str">
        <f>VLOOKUP(B4834,Categorisation_T!$B$4:$C$51,2,FALSE)</f>
        <v>Η11</v>
      </c>
      <c r="E4834">
        <f>HLOOKUP(C4834,Categorisation_T!$D$1:$DH$4,4,FALSE)</f>
        <v>20.2</v>
      </c>
      <c r="F4834" t="str">
        <f t="shared" si="227"/>
        <v>20.2-Η11</v>
      </c>
      <c r="G4834">
        <f>VLOOKUP($B4834,Categorisation_T_Score!$B$1:$DH$51,$C4834+2,FALSE)</f>
        <v>0</v>
      </c>
      <c r="H4834">
        <f>IFERROR(VLOOKUP(G4834,ScoreCards!$C$3:$F$6,4),0)</f>
        <v>0</v>
      </c>
    </row>
    <row r="4835" spans="2:8">
      <c r="B4835">
        <f t="shared" si="225"/>
        <v>48</v>
      </c>
      <c r="C4835">
        <f t="shared" si="226"/>
        <v>36</v>
      </c>
      <c r="D4835" t="str">
        <f>VLOOKUP(B4835,Categorisation_T!$B$4:$C$51,2,FALSE)</f>
        <v>Η11</v>
      </c>
      <c r="E4835">
        <f>HLOOKUP(C4835,Categorisation_T!$D$1:$DH$4,4,FALSE)</f>
        <v>20.3</v>
      </c>
      <c r="F4835" t="str">
        <f t="shared" si="227"/>
        <v>20.3-Η11</v>
      </c>
      <c r="G4835">
        <f>VLOOKUP($B4835,Categorisation_T_Score!$B$1:$DH$51,$C4835+2,FALSE)</f>
        <v>0</v>
      </c>
      <c r="H4835">
        <f>IFERROR(VLOOKUP(G4835,ScoreCards!$C$3:$F$6,4),0)</f>
        <v>0</v>
      </c>
    </row>
    <row r="4836" spans="2:8">
      <c r="B4836">
        <f t="shared" si="225"/>
        <v>48</v>
      </c>
      <c r="C4836">
        <f t="shared" si="226"/>
        <v>37</v>
      </c>
      <c r="D4836" t="str">
        <f>VLOOKUP(B4836,Categorisation_T!$B$4:$C$51,2,FALSE)</f>
        <v>Η11</v>
      </c>
      <c r="E4836">
        <f>HLOOKUP(C4836,Categorisation_T!$D$1:$DH$4,4,FALSE)</f>
        <v>20.399999999999999</v>
      </c>
      <c r="F4836" t="str">
        <f t="shared" si="227"/>
        <v>20.4-Η11</v>
      </c>
      <c r="G4836">
        <f>VLOOKUP($B4836,Categorisation_T_Score!$B$1:$DH$51,$C4836+2,FALSE)</f>
        <v>0</v>
      </c>
      <c r="H4836">
        <f>IFERROR(VLOOKUP(G4836,ScoreCards!$C$3:$F$6,4),0)</f>
        <v>0</v>
      </c>
    </row>
    <row r="4837" spans="2:8">
      <c r="B4837">
        <f t="shared" si="225"/>
        <v>48</v>
      </c>
      <c r="C4837">
        <f t="shared" si="226"/>
        <v>38</v>
      </c>
      <c r="D4837" t="str">
        <f>VLOOKUP(B4837,Categorisation_T!$B$4:$C$51,2,FALSE)</f>
        <v>Η11</v>
      </c>
      <c r="E4837">
        <f>HLOOKUP(C4837,Categorisation_T!$D$1:$DH$4,4,FALSE)</f>
        <v>20.5</v>
      </c>
      <c r="F4837" t="str">
        <f t="shared" si="227"/>
        <v>20.5-Η11</v>
      </c>
      <c r="G4837" t="str">
        <f>VLOOKUP($B4837,Categorisation_T_Score!$B$1:$DH$51,$C4837+2,FALSE)</f>
        <v>P4</v>
      </c>
      <c r="H4837">
        <f>IFERROR(VLOOKUP(G4837,ScoreCards!$C$3:$F$6,4),0)</f>
        <v>0</v>
      </c>
    </row>
    <row r="4838" spans="2:8">
      <c r="B4838">
        <f t="shared" si="225"/>
        <v>48</v>
      </c>
      <c r="C4838">
        <f t="shared" si="226"/>
        <v>39</v>
      </c>
      <c r="D4838" t="str">
        <f>VLOOKUP(B4838,Categorisation_T!$B$4:$C$51,2,FALSE)</f>
        <v>Η11</v>
      </c>
      <c r="E4838">
        <f>HLOOKUP(C4838,Categorisation_T!$D$1:$DH$4,4,FALSE)</f>
        <v>20.6</v>
      </c>
      <c r="F4838" t="str">
        <f t="shared" si="227"/>
        <v>20.6-Η11</v>
      </c>
      <c r="G4838">
        <f>VLOOKUP($B4838,Categorisation_T_Score!$B$1:$DH$51,$C4838+2,FALSE)</f>
        <v>0</v>
      </c>
      <c r="H4838">
        <f>IFERROR(VLOOKUP(G4838,ScoreCards!$C$3:$F$6,4),0)</f>
        <v>0</v>
      </c>
    </row>
    <row r="4839" spans="2:8">
      <c r="B4839">
        <f t="shared" si="225"/>
        <v>48</v>
      </c>
      <c r="C4839">
        <f t="shared" si="226"/>
        <v>40</v>
      </c>
      <c r="D4839" t="str">
        <f>VLOOKUP(B4839,Categorisation_T!$B$4:$C$51,2,FALSE)</f>
        <v>Η11</v>
      </c>
      <c r="E4839">
        <f>HLOOKUP(C4839,Categorisation_T!$D$1:$DH$4,4,FALSE)</f>
        <v>21.1</v>
      </c>
      <c r="F4839" t="str">
        <f t="shared" si="227"/>
        <v>21.1-Η11</v>
      </c>
      <c r="G4839" t="str">
        <f>VLOOKUP($B4839,Categorisation_T_Score!$B$1:$DH$51,$C4839+2,FALSE)</f>
        <v>P4</v>
      </c>
      <c r="H4839">
        <f>IFERROR(VLOOKUP(G4839,ScoreCards!$C$3:$F$6,4),0)</f>
        <v>0</v>
      </c>
    </row>
    <row r="4840" spans="2:8">
      <c r="B4840">
        <f t="shared" si="225"/>
        <v>48</v>
      </c>
      <c r="C4840">
        <f t="shared" si="226"/>
        <v>41</v>
      </c>
      <c r="D4840" t="str">
        <f>VLOOKUP(B4840,Categorisation_T!$B$4:$C$51,2,FALSE)</f>
        <v>Η11</v>
      </c>
      <c r="E4840">
        <f>HLOOKUP(C4840,Categorisation_T!$D$1:$DH$4,4,FALSE)</f>
        <v>21.2</v>
      </c>
      <c r="F4840" t="str">
        <f t="shared" si="227"/>
        <v>21.2-Η11</v>
      </c>
      <c r="G4840" t="str">
        <f>VLOOKUP($B4840,Categorisation_T_Score!$B$1:$DH$51,$C4840+2,FALSE)</f>
        <v>P4</v>
      </c>
      <c r="H4840">
        <f>IFERROR(VLOOKUP(G4840,ScoreCards!$C$3:$F$6,4),0)</f>
        <v>0</v>
      </c>
    </row>
    <row r="4841" spans="2:8">
      <c r="B4841">
        <f t="shared" si="225"/>
        <v>48</v>
      </c>
      <c r="C4841">
        <f t="shared" si="226"/>
        <v>42</v>
      </c>
      <c r="D4841" t="str">
        <f>VLOOKUP(B4841,Categorisation_T!$B$4:$C$51,2,FALSE)</f>
        <v>Η11</v>
      </c>
      <c r="E4841">
        <f>HLOOKUP(C4841,Categorisation_T!$D$1:$DH$4,4,FALSE)</f>
        <v>22.1</v>
      </c>
      <c r="F4841" t="str">
        <f t="shared" si="227"/>
        <v>22.1-Η11</v>
      </c>
      <c r="G4841">
        <f>VLOOKUP($B4841,Categorisation_T_Score!$B$1:$DH$51,$C4841+2,FALSE)</f>
        <v>0</v>
      </c>
      <c r="H4841">
        <f>IFERROR(VLOOKUP(G4841,ScoreCards!$C$3:$F$6,4),0)</f>
        <v>0</v>
      </c>
    </row>
    <row r="4842" spans="2:8">
      <c r="B4842">
        <f t="shared" si="225"/>
        <v>48</v>
      </c>
      <c r="C4842">
        <f t="shared" si="226"/>
        <v>43</v>
      </c>
      <c r="D4842" t="str">
        <f>VLOOKUP(B4842,Categorisation_T!$B$4:$C$51,2,FALSE)</f>
        <v>Η11</v>
      </c>
      <c r="E4842">
        <f>HLOOKUP(C4842,Categorisation_T!$D$1:$DH$4,4,FALSE)</f>
        <v>22.2</v>
      </c>
      <c r="F4842" t="str">
        <f t="shared" si="227"/>
        <v>22.2-Η11</v>
      </c>
      <c r="G4842">
        <f>VLOOKUP($B4842,Categorisation_T_Score!$B$1:$DH$51,$C4842+2,FALSE)</f>
        <v>0</v>
      </c>
      <c r="H4842">
        <f>IFERROR(VLOOKUP(G4842,ScoreCards!$C$3:$F$6,4),0)</f>
        <v>0</v>
      </c>
    </row>
    <row r="4843" spans="2:8">
      <c r="B4843">
        <f t="shared" si="225"/>
        <v>48</v>
      </c>
      <c r="C4843">
        <f t="shared" si="226"/>
        <v>44</v>
      </c>
      <c r="D4843" t="str">
        <f>VLOOKUP(B4843,Categorisation_T!$B$4:$C$51,2,FALSE)</f>
        <v>Η11</v>
      </c>
      <c r="E4843" t="str">
        <f>HLOOKUP(C4843,Categorisation_T!$D$1:$DH$4,4,FALSE)</f>
        <v>F</v>
      </c>
      <c r="F4843" t="str">
        <f t="shared" si="227"/>
        <v>F-Η11</v>
      </c>
      <c r="G4843" t="str">
        <f>VLOOKUP($B4843,Categorisation_T_Score!$B$1:$DH$51,$C4843+2,FALSE)</f>
        <v>P4</v>
      </c>
      <c r="H4843">
        <f>IFERROR(VLOOKUP(G4843,ScoreCards!$C$3:$F$6,4),0)</f>
        <v>0</v>
      </c>
    </row>
    <row r="4844" spans="2:8">
      <c r="B4844">
        <f t="shared" si="225"/>
        <v>48</v>
      </c>
      <c r="C4844">
        <f t="shared" si="226"/>
        <v>45</v>
      </c>
      <c r="D4844" t="str">
        <f>VLOOKUP(B4844,Categorisation_T!$B$4:$C$51,2,FALSE)</f>
        <v>Η11</v>
      </c>
      <c r="E4844">
        <f>HLOOKUP(C4844,Categorisation_T!$D$1:$DH$4,4,FALSE)</f>
        <v>23.1</v>
      </c>
      <c r="F4844" t="str">
        <f t="shared" si="227"/>
        <v>23.1-Η11</v>
      </c>
      <c r="G4844">
        <f>VLOOKUP($B4844,Categorisation_T_Score!$B$1:$DH$51,$C4844+2,FALSE)</f>
        <v>0</v>
      </c>
      <c r="H4844">
        <f>IFERROR(VLOOKUP(G4844,ScoreCards!$C$3:$F$6,4),0)</f>
        <v>0</v>
      </c>
    </row>
    <row r="4845" spans="2:8">
      <c r="B4845">
        <f t="shared" si="225"/>
        <v>48</v>
      </c>
      <c r="C4845">
        <f t="shared" si="226"/>
        <v>46</v>
      </c>
      <c r="D4845" t="str">
        <f>VLOOKUP(B4845,Categorisation_T!$B$4:$C$51,2,FALSE)</f>
        <v>Η11</v>
      </c>
      <c r="E4845">
        <f>HLOOKUP(C4845,Categorisation_T!$D$1:$DH$4,4,FALSE)</f>
        <v>23.2</v>
      </c>
      <c r="F4845" t="str">
        <f t="shared" si="227"/>
        <v>23.2-Η11</v>
      </c>
      <c r="G4845">
        <f>VLOOKUP($B4845,Categorisation_T_Score!$B$1:$DH$51,$C4845+2,FALSE)</f>
        <v>0</v>
      </c>
      <c r="H4845">
        <f>IFERROR(VLOOKUP(G4845,ScoreCards!$C$3:$F$6,4),0)</f>
        <v>0</v>
      </c>
    </row>
    <row r="4846" spans="2:8">
      <c r="B4846">
        <f t="shared" si="225"/>
        <v>48</v>
      </c>
      <c r="C4846">
        <f t="shared" si="226"/>
        <v>47</v>
      </c>
      <c r="D4846" t="str">
        <f>VLOOKUP(B4846,Categorisation_T!$B$4:$C$51,2,FALSE)</f>
        <v>Η11</v>
      </c>
      <c r="E4846">
        <f>HLOOKUP(C4846,Categorisation_T!$D$1:$DH$4,4,FALSE)</f>
        <v>23.3</v>
      </c>
      <c r="F4846" t="str">
        <f t="shared" si="227"/>
        <v>23.3-Η11</v>
      </c>
      <c r="G4846">
        <f>VLOOKUP($B4846,Categorisation_T_Score!$B$1:$DH$51,$C4846+2,FALSE)</f>
        <v>0</v>
      </c>
      <c r="H4846">
        <f>IFERROR(VLOOKUP(G4846,ScoreCards!$C$3:$F$6,4),0)</f>
        <v>0</v>
      </c>
    </row>
    <row r="4847" spans="2:8">
      <c r="B4847">
        <f t="shared" si="225"/>
        <v>48</v>
      </c>
      <c r="C4847">
        <f t="shared" si="226"/>
        <v>48</v>
      </c>
      <c r="D4847" t="str">
        <f>VLOOKUP(B4847,Categorisation_T!$B$4:$C$51,2,FALSE)</f>
        <v>Η11</v>
      </c>
      <c r="E4847">
        <f>HLOOKUP(C4847,Categorisation_T!$D$1:$DH$4,4,FALSE)</f>
        <v>23.4</v>
      </c>
      <c r="F4847" t="str">
        <f t="shared" si="227"/>
        <v>23.4-Η11</v>
      </c>
      <c r="G4847">
        <f>VLOOKUP($B4847,Categorisation_T_Score!$B$1:$DH$51,$C4847+2,FALSE)</f>
        <v>0</v>
      </c>
      <c r="H4847">
        <f>IFERROR(VLOOKUP(G4847,ScoreCards!$C$3:$F$6,4),0)</f>
        <v>0</v>
      </c>
    </row>
    <row r="4848" spans="2:8">
      <c r="B4848">
        <f t="shared" si="225"/>
        <v>48</v>
      </c>
      <c r="C4848">
        <f t="shared" si="226"/>
        <v>49</v>
      </c>
      <c r="D4848" t="str">
        <f>VLOOKUP(B4848,Categorisation_T!$B$4:$C$51,2,FALSE)</f>
        <v>Η11</v>
      </c>
      <c r="E4848">
        <f>HLOOKUP(C4848,Categorisation_T!$D$1:$DH$4,4,FALSE)</f>
        <v>23.5</v>
      </c>
      <c r="F4848" t="str">
        <f t="shared" si="227"/>
        <v>23.5-Η11</v>
      </c>
      <c r="G4848">
        <f>VLOOKUP($B4848,Categorisation_T_Score!$B$1:$DH$51,$C4848+2,FALSE)</f>
        <v>0</v>
      </c>
      <c r="H4848">
        <f>IFERROR(VLOOKUP(G4848,ScoreCards!$C$3:$F$6,4),0)</f>
        <v>0</v>
      </c>
    </row>
    <row r="4849" spans="2:8">
      <c r="B4849">
        <f t="shared" si="225"/>
        <v>48</v>
      </c>
      <c r="C4849">
        <f t="shared" si="226"/>
        <v>50</v>
      </c>
      <c r="D4849" t="str">
        <f>VLOOKUP(B4849,Categorisation_T!$B$4:$C$51,2,FALSE)</f>
        <v>Η11</v>
      </c>
      <c r="E4849">
        <f>HLOOKUP(C4849,Categorisation_T!$D$1:$DH$4,4,FALSE)</f>
        <v>23.6</v>
      </c>
      <c r="F4849" t="str">
        <f t="shared" si="227"/>
        <v>23.6-Η11</v>
      </c>
      <c r="G4849">
        <f>VLOOKUP($B4849,Categorisation_T_Score!$B$1:$DH$51,$C4849+2,FALSE)</f>
        <v>0</v>
      </c>
      <c r="H4849">
        <f>IFERROR(VLOOKUP(G4849,ScoreCards!$C$3:$F$6,4),0)</f>
        <v>0</v>
      </c>
    </row>
    <row r="4850" spans="2:8">
      <c r="B4850">
        <f t="shared" ref="B4850:B4908" si="228">B4741+1</f>
        <v>48</v>
      </c>
      <c r="C4850">
        <f t="shared" ref="C4850:C4908" si="229">C4741</f>
        <v>51</v>
      </c>
      <c r="D4850" t="str">
        <f>VLOOKUP(B4850,Categorisation_T!$B$4:$C$51,2,FALSE)</f>
        <v>Η11</v>
      </c>
      <c r="E4850">
        <f>HLOOKUP(C4850,Categorisation_T!$D$1:$DH$4,4,FALSE)</f>
        <v>23.7</v>
      </c>
      <c r="F4850" t="str">
        <f t="shared" si="227"/>
        <v>23.7-Η11</v>
      </c>
      <c r="G4850">
        <f>VLOOKUP($B4850,Categorisation_T_Score!$B$1:$DH$51,$C4850+2,FALSE)</f>
        <v>0</v>
      </c>
      <c r="H4850">
        <f>IFERROR(VLOOKUP(G4850,ScoreCards!$C$3:$F$6,4),0)</f>
        <v>0</v>
      </c>
    </row>
    <row r="4851" spans="2:8">
      <c r="B4851">
        <f t="shared" si="228"/>
        <v>48</v>
      </c>
      <c r="C4851">
        <f t="shared" si="229"/>
        <v>52</v>
      </c>
      <c r="D4851" t="str">
        <f>VLOOKUP(B4851,Categorisation_T!$B$4:$C$51,2,FALSE)</f>
        <v>Η11</v>
      </c>
      <c r="E4851">
        <f>HLOOKUP(C4851,Categorisation_T!$D$1:$DH$4,4,FALSE)</f>
        <v>38</v>
      </c>
      <c r="F4851" t="str">
        <f t="shared" si="227"/>
        <v>38-Η11</v>
      </c>
      <c r="G4851">
        <f>VLOOKUP($B4851,Categorisation_T_Score!$B$1:$DH$51,$C4851+2,FALSE)</f>
        <v>0</v>
      </c>
      <c r="H4851">
        <f>IFERROR(VLOOKUP(G4851,ScoreCards!$C$3:$F$6,4),0)</f>
        <v>0</v>
      </c>
    </row>
    <row r="4852" spans="2:8">
      <c r="B4852">
        <f t="shared" si="228"/>
        <v>48</v>
      </c>
      <c r="C4852">
        <f t="shared" si="229"/>
        <v>53</v>
      </c>
      <c r="D4852" t="str">
        <f>VLOOKUP(B4852,Categorisation_T!$B$4:$C$51,2,FALSE)</f>
        <v>Η11</v>
      </c>
      <c r="E4852">
        <f>HLOOKUP(C4852,Categorisation_T!$D$1:$DH$4,4,FALSE)</f>
        <v>39</v>
      </c>
      <c r="F4852" t="str">
        <f t="shared" si="227"/>
        <v>39-Η11</v>
      </c>
      <c r="G4852" t="str">
        <f>VLOOKUP($B4852,Categorisation_T_Score!$B$1:$DH$51,$C4852+2,FALSE)</f>
        <v>P4</v>
      </c>
      <c r="H4852">
        <f>IFERROR(VLOOKUP(G4852,ScoreCards!$C$3:$F$6,4),0)</f>
        <v>0</v>
      </c>
    </row>
    <row r="4853" spans="2:8">
      <c r="B4853">
        <f t="shared" si="228"/>
        <v>48</v>
      </c>
      <c r="C4853">
        <f t="shared" si="229"/>
        <v>54</v>
      </c>
      <c r="D4853" t="str">
        <f>VLOOKUP(B4853,Categorisation_T!$B$4:$C$51,2,FALSE)</f>
        <v>Η11</v>
      </c>
      <c r="E4853" t="str">
        <f>HLOOKUP(C4853,Categorisation_T!$D$1:$DH$4,4,FALSE)</f>
        <v>G</v>
      </c>
      <c r="F4853" t="str">
        <f t="shared" si="227"/>
        <v>G-Η11</v>
      </c>
      <c r="G4853">
        <f>VLOOKUP($B4853,Categorisation_T_Score!$B$1:$DH$51,$C4853+2,FALSE)</f>
        <v>0</v>
      </c>
      <c r="H4853">
        <f>IFERROR(VLOOKUP(G4853,ScoreCards!$C$3:$F$6,4),0)</f>
        <v>0</v>
      </c>
    </row>
    <row r="4854" spans="2:8">
      <c r="B4854">
        <f t="shared" si="228"/>
        <v>48</v>
      </c>
      <c r="C4854">
        <f t="shared" si="229"/>
        <v>55</v>
      </c>
      <c r="D4854" t="str">
        <f>VLOOKUP(B4854,Categorisation_T!$B$4:$C$51,2,FALSE)</f>
        <v>Η11</v>
      </c>
      <c r="E4854">
        <f>HLOOKUP(C4854,Categorisation_T!$D$1:$DH$4,4,FALSE)</f>
        <v>24.1</v>
      </c>
      <c r="F4854" t="str">
        <f t="shared" si="227"/>
        <v>24.1-Η11</v>
      </c>
      <c r="G4854">
        <f>VLOOKUP($B4854,Categorisation_T_Score!$B$1:$DH$51,$C4854+2,FALSE)</f>
        <v>0</v>
      </c>
      <c r="H4854">
        <f>IFERROR(VLOOKUP(G4854,ScoreCards!$C$3:$F$6,4),0)</f>
        <v>0</v>
      </c>
    </row>
    <row r="4855" spans="2:8">
      <c r="B4855">
        <f t="shared" si="228"/>
        <v>48</v>
      </c>
      <c r="C4855">
        <f t="shared" si="229"/>
        <v>56</v>
      </c>
      <c r="D4855" t="str">
        <f>VLOOKUP(B4855,Categorisation_T!$B$4:$C$51,2,FALSE)</f>
        <v>Η11</v>
      </c>
      <c r="E4855">
        <f>HLOOKUP(C4855,Categorisation_T!$D$1:$DH$4,4,FALSE)</f>
        <v>24.2</v>
      </c>
      <c r="F4855" t="str">
        <f t="shared" si="227"/>
        <v>24.2-Η11</v>
      </c>
      <c r="G4855">
        <f>VLOOKUP($B4855,Categorisation_T_Score!$B$1:$DH$51,$C4855+2,FALSE)</f>
        <v>0</v>
      </c>
      <c r="H4855">
        <f>IFERROR(VLOOKUP(G4855,ScoreCards!$C$3:$F$6,4),0)</f>
        <v>0</v>
      </c>
    </row>
    <row r="4856" spans="2:8">
      <c r="B4856">
        <f t="shared" si="228"/>
        <v>48</v>
      </c>
      <c r="C4856">
        <f t="shared" si="229"/>
        <v>57</v>
      </c>
      <c r="D4856" t="str">
        <f>VLOOKUP(B4856,Categorisation_T!$B$4:$C$51,2,FALSE)</f>
        <v>Η11</v>
      </c>
      <c r="E4856">
        <f>HLOOKUP(C4856,Categorisation_T!$D$1:$DH$4,4,FALSE)</f>
        <v>24.3</v>
      </c>
      <c r="F4856" t="str">
        <f t="shared" si="227"/>
        <v>24.3-Η11</v>
      </c>
      <c r="G4856">
        <f>VLOOKUP($B4856,Categorisation_T_Score!$B$1:$DH$51,$C4856+2,FALSE)</f>
        <v>0</v>
      </c>
      <c r="H4856">
        <f>IFERROR(VLOOKUP(G4856,ScoreCards!$C$3:$F$6,4),0)</f>
        <v>0</v>
      </c>
    </row>
    <row r="4857" spans="2:8">
      <c r="B4857">
        <f t="shared" si="228"/>
        <v>48</v>
      </c>
      <c r="C4857">
        <f t="shared" si="229"/>
        <v>58</v>
      </c>
      <c r="D4857" t="str">
        <f>VLOOKUP(B4857,Categorisation_T!$B$4:$C$51,2,FALSE)</f>
        <v>Η11</v>
      </c>
      <c r="E4857">
        <f>HLOOKUP(C4857,Categorisation_T!$D$1:$DH$4,4,FALSE)</f>
        <v>24.4</v>
      </c>
      <c r="F4857" t="str">
        <f t="shared" si="227"/>
        <v>24.4-Η11</v>
      </c>
      <c r="G4857">
        <f>VLOOKUP($B4857,Categorisation_T_Score!$B$1:$DH$51,$C4857+2,FALSE)</f>
        <v>0</v>
      </c>
      <c r="H4857">
        <f>IFERROR(VLOOKUP(G4857,ScoreCards!$C$3:$F$6,4),0)</f>
        <v>0</v>
      </c>
    </row>
    <row r="4858" spans="2:8">
      <c r="B4858">
        <f t="shared" si="228"/>
        <v>48</v>
      </c>
      <c r="C4858">
        <f t="shared" si="229"/>
        <v>59</v>
      </c>
      <c r="D4858" t="str">
        <f>VLOOKUP(B4858,Categorisation_T!$B$4:$C$51,2,FALSE)</f>
        <v>Η11</v>
      </c>
      <c r="E4858">
        <f>HLOOKUP(C4858,Categorisation_T!$D$1:$DH$4,4,FALSE)</f>
        <v>24.5</v>
      </c>
      <c r="F4858" t="str">
        <f t="shared" si="227"/>
        <v>24.5-Η11</v>
      </c>
      <c r="G4858">
        <f>VLOOKUP($B4858,Categorisation_T_Score!$B$1:$DH$51,$C4858+2,FALSE)</f>
        <v>0</v>
      </c>
      <c r="H4858">
        <f>IFERROR(VLOOKUP(G4858,ScoreCards!$C$3:$F$6,4),0)</f>
        <v>0</v>
      </c>
    </row>
    <row r="4859" spans="2:8">
      <c r="B4859">
        <f t="shared" si="228"/>
        <v>48</v>
      </c>
      <c r="C4859">
        <f t="shared" si="229"/>
        <v>60</v>
      </c>
      <c r="D4859" t="str">
        <f>VLOOKUP(B4859,Categorisation_T!$B$4:$C$51,2,FALSE)</f>
        <v>Η11</v>
      </c>
      <c r="E4859">
        <f>HLOOKUP(C4859,Categorisation_T!$D$1:$DH$4,4,FALSE)</f>
        <v>25.1</v>
      </c>
      <c r="F4859" t="str">
        <f t="shared" si="227"/>
        <v>25.1-Η11</v>
      </c>
      <c r="G4859">
        <f>VLOOKUP($B4859,Categorisation_T_Score!$B$1:$DH$51,$C4859+2,FALSE)</f>
        <v>0</v>
      </c>
      <c r="H4859">
        <f>IFERROR(VLOOKUP(G4859,ScoreCards!$C$3:$F$6,4),0)</f>
        <v>0</v>
      </c>
    </row>
    <row r="4860" spans="2:8">
      <c r="B4860">
        <f t="shared" si="228"/>
        <v>48</v>
      </c>
      <c r="C4860">
        <f t="shared" si="229"/>
        <v>61</v>
      </c>
      <c r="D4860" t="str">
        <f>VLOOKUP(B4860,Categorisation_T!$B$4:$C$51,2,FALSE)</f>
        <v>Η11</v>
      </c>
      <c r="E4860">
        <f>HLOOKUP(C4860,Categorisation_T!$D$1:$DH$4,4,FALSE)</f>
        <v>25.2</v>
      </c>
      <c r="F4860" t="str">
        <f t="shared" si="227"/>
        <v>25.2-Η11</v>
      </c>
      <c r="G4860">
        <f>VLOOKUP($B4860,Categorisation_T_Score!$B$1:$DH$51,$C4860+2,FALSE)</f>
        <v>0</v>
      </c>
      <c r="H4860">
        <f>IFERROR(VLOOKUP(G4860,ScoreCards!$C$3:$F$6,4),0)</f>
        <v>0</v>
      </c>
    </row>
    <row r="4861" spans="2:8">
      <c r="B4861">
        <f t="shared" si="228"/>
        <v>48</v>
      </c>
      <c r="C4861">
        <f t="shared" si="229"/>
        <v>62</v>
      </c>
      <c r="D4861" t="str">
        <f>VLOOKUP(B4861,Categorisation_T!$B$4:$C$51,2,FALSE)</f>
        <v>Η11</v>
      </c>
      <c r="E4861">
        <f>HLOOKUP(C4861,Categorisation_T!$D$1:$DH$4,4,FALSE)</f>
        <v>25.3</v>
      </c>
      <c r="F4861" t="str">
        <f t="shared" si="227"/>
        <v>25.3-Η11</v>
      </c>
      <c r="G4861">
        <f>VLOOKUP($B4861,Categorisation_T_Score!$B$1:$DH$51,$C4861+2,FALSE)</f>
        <v>0</v>
      </c>
      <c r="H4861">
        <f>IFERROR(VLOOKUP(G4861,ScoreCards!$C$3:$F$6,4),0)</f>
        <v>0</v>
      </c>
    </row>
    <row r="4862" spans="2:8">
      <c r="B4862">
        <f t="shared" si="228"/>
        <v>48</v>
      </c>
      <c r="C4862">
        <f t="shared" si="229"/>
        <v>63</v>
      </c>
      <c r="D4862" t="str">
        <f>VLOOKUP(B4862,Categorisation_T!$B$4:$C$51,2,FALSE)</f>
        <v>Η11</v>
      </c>
      <c r="E4862">
        <f>HLOOKUP(C4862,Categorisation_T!$D$1:$DH$4,4,FALSE)</f>
        <v>25.4</v>
      </c>
      <c r="F4862" t="str">
        <f t="shared" si="227"/>
        <v>25.4-Η11</v>
      </c>
      <c r="G4862">
        <f>VLOOKUP($B4862,Categorisation_T_Score!$B$1:$DH$51,$C4862+2,FALSE)</f>
        <v>0</v>
      </c>
      <c r="H4862">
        <f>IFERROR(VLOOKUP(G4862,ScoreCards!$C$3:$F$6,4),0)</f>
        <v>0</v>
      </c>
    </row>
    <row r="4863" spans="2:8">
      <c r="B4863">
        <f t="shared" si="228"/>
        <v>48</v>
      </c>
      <c r="C4863">
        <f t="shared" si="229"/>
        <v>64</v>
      </c>
      <c r="D4863" t="str">
        <f>VLOOKUP(B4863,Categorisation_T!$B$4:$C$51,2,FALSE)</f>
        <v>Η11</v>
      </c>
      <c r="E4863">
        <f>HLOOKUP(C4863,Categorisation_T!$D$1:$DH$4,4,FALSE)</f>
        <v>25.5</v>
      </c>
      <c r="F4863" t="str">
        <f t="shared" si="227"/>
        <v>25.5-Η11</v>
      </c>
      <c r="G4863">
        <f>VLOOKUP($B4863,Categorisation_T_Score!$B$1:$DH$51,$C4863+2,FALSE)</f>
        <v>0</v>
      </c>
      <c r="H4863">
        <f>IFERROR(VLOOKUP(G4863,ScoreCards!$C$3:$F$6,4),0)</f>
        <v>0</v>
      </c>
    </row>
    <row r="4864" spans="2:8">
      <c r="B4864">
        <f t="shared" si="228"/>
        <v>48</v>
      </c>
      <c r="C4864">
        <f t="shared" si="229"/>
        <v>65</v>
      </c>
      <c r="D4864" t="str">
        <f>VLOOKUP(B4864,Categorisation_T!$B$4:$C$51,2,FALSE)</f>
        <v>Η11</v>
      </c>
      <c r="E4864">
        <f>HLOOKUP(C4864,Categorisation_T!$D$1:$DH$4,4,FALSE)</f>
        <v>25.6</v>
      </c>
      <c r="F4864" t="str">
        <f t="shared" si="227"/>
        <v>25.6-Η11</v>
      </c>
      <c r="G4864">
        <f>VLOOKUP($B4864,Categorisation_T_Score!$B$1:$DH$51,$C4864+2,FALSE)</f>
        <v>0</v>
      </c>
      <c r="H4864">
        <f>IFERROR(VLOOKUP(G4864,ScoreCards!$C$3:$F$6,4),0)</f>
        <v>0</v>
      </c>
    </row>
    <row r="4865" spans="2:8">
      <c r="B4865">
        <f t="shared" si="228"/>
        <v>48</v>
      </c>
      <c r="C4865">
        <f t="shared" si="229"/>
        <v>66</v>
      </c>
      <c r="D4865" t="str">
        <f>VLOOKUP(B4865,Categorisation_T!$B$4:$C$51,2,FALSE)</f>
        <v>Η11</v>
      </c>
      <c r="E4865">
        <f>HLOOKUP(C4865,Categorisation_T!$D$1:$DH$4,4,FALSE)</f>
        <v>25.7</v>
      </c>
      <c r="F4865" t="str">
        <f t="shared" si="227"/>
        <v>25.7-Η11</v>
      </c>
      <c r="G4865">
        <f>VLOOKUP($B4865,Categorisation_T_Score!$B$1:$DH$51,$C4865+2,FALSE)</f>
        <v>0</v>
      </c>
      <c r="H4865">
        <f>IFERROR(VLOOKUP(G4865,ScoreCards!$C$3:$F$6,4),0)</f>
        <v>0</v>
      </c>
    </row>
    <row r="4866" spans="2:8">
      <c r="B4866">
        <f t="shared" si="228"/>
        <v>48</v>
      </c>
      <c r="C4866">
        <f t="shared" si="229"/>
        <v>67</v>
      </c>
      <c r="D4866" t="str">
        <f>VLOOKUP(B4866,Categorisation_T!$B$4:$C$51,2,FALSE)</f>
        <v>Η11</v>
      </c>
      <c r="E4866">
        <f>HLOOKUP(C4866,Categorisation_T!$D$1:$DH$4,4,FALSE)</f>
        <v>25.9</v>
      </c>
      <c r="F4866" t="str">
        <f t="shared" si="227"/>
        <v>25.9-Η11</v>
      </c>
      <c r="G4866">
        <f>VLOOKUP($B4866,Categorisation_T_Score!$B$1:$DH$51,$C4866+2,FALSE)</f>
        <v>0</v>
      </c>
      <c r="H4866">
        <f>IFERROR(VLOOKUP(G4866,ScoreCards!$C$3:$F$6,4),0)</f>
        <v>0</v>
      </c>
    </row>
    <row r="4867" spans="2:8">
      <c r="B4867">
        <f t="shared" si="228"/>
        <v>48</v>
      </c>
      <c r="C4867">
        <f t="shared" si="229"/>
        <v>68</v>
      </c>
      <c r="D4867" t="str">
        <f>VLOOKUP(B4867,Categorisation_T!$B$4:$C$51,2,FALSE)</f>
        <v>Η11</v>
      </c>
      <c r="E4867" t="str">
        <f>HLOOKUP(C4867,Categorisation_T!$D$1:$DH$4,4,FALSE)</f>
        <v>H</v>
      </c>
      <c r="F4867" t="str">
        <f t="shared" si="227"/>
        <v>H-Η11</v>
      </c>
      <c r="G4867">
        <f>VLOOKUP($B4867,Categorisation_T_Score!$B$1:$DH$51,$C4867+2,FALSE)</f>
        <v>0</v>
      </c>
      <c r="H4867">
        <f>IFERROR(VLOOKUP(G4867,ScoreCards!$C$3:$F$6,4),0)</f>
        <v>0</v>
      </c>
    </row>
    <row r="4868" spans="2:8">
      <c r="B4868">
        <f t="shared" si="228"/>
        <v>48</v>
      </c>
      <c r="C4868">
        <f t="shared" si="229"/>
        <v>69</v>
      </c>
      <c r="D4868" t="str">
        <f>VLOOKUP(B4868,Categorisation_T!$B$4:$C$51,2,FALSE)</f>
        <v>Η11</v>
      </c>
      <c r="E4868">
        <f>HLOOKUP(C4868,Categorisation_T!$D$1:$DH$4,4,FALSE)</f>
        <v>26.1</v>
      </c>
      <c r="F4868" t="str">
        <f t="shared" si="227"/>
        <v>26.1-Η11</v>
      </c>
      <c r="G4868">
        <f>VLOOKUP($B4868,Categorisation_T_Score!$B$1:$DH$51,$C4868+2,FALSE)</f>
        <v>0</v>
      </c>
      <c r="H4868">
        <f>IFERROR(VLOOKUP(G4868,ScoreCards!$C$3:$F$6,4),0)</f>
        <v>0</v>
      </c>
    </row>
    <row r="4869" spans="2:8">
      <c r="B4869">
        <f t="shared" si="228"/>
        <v>48</v>
      </c>
      <c r="C4869">
        <f t="shared" si="229"/>
        <v>70</v>
      </c>
      <c r="D4869" t="str">
        <f>VLOOKUP(B4869,Categorisation_T!$B$4:$C$51,2,FALSE)</f>
        <v>Η11</v>
      </c>
      <c r="E4869">
        <f>HLOOKUP(C4869,Categorisation_T!$D$1:$DH$4,4,FALSE)</f>
        <v>26.2</v>
      </c>
      <c r="F4869" t="str">
        <f t="shared" ref="F4869:F4908" si="230">E4869&amp;"-"&amp;D4869</f>
        <v>26.2-Η11</v>
      </c>
      <c r="G4869">
        <f>VLOOKUP($B4869,Categorisation_T_Score!$B$1:$DH$51,$C4869+2,FALSE)</f>
        <v>0</v>
      </c>
      <c r="H4869">
        <f>IFERROR(VLOOKUP(G4869,ScoreCards!$C$3:$F$6,4),0)</f>
        <v>0</v>
      </c>
    </row>
    <row r="4870" spans="2:8">
      <c r="B4870">
        <f t="shared" si="228"/>
        <v>48</v>
      </c>
      <c r="C4870">
        <f t="shared" si="229"/>
        <v>71</v>
      </c>
      <c r="D4870" t="str">
        <f>VLOOKUP(B4870,Categorisation_T!$B$4:$C$51,2,FALSE)</f>
        <v>Η11</v>
      </c>
      <c r="E4870">
        <f>HLOOKUP(C4870,Categorisation_T!$D$1:$DH$4,4,FALSE)</f>
        <v>26.3</v>
      </c>
      <c r="F4870" t="str">
        <f t="shared" si="230"/>
        <v>26.3-Η11</v>
      </c>
      <c r="G4870">
        <f>VLOOKUP($B4870,Categorisation_T_Score!$B$1:$DH$51,$C4870+2,FALSE)</f>
        <v>0</v>
      </c>
      <c r="H4870">
        <f>IFERROR(VLOOKUP(G4870,ScoreCards!$C$3:$F$6,4),0)</f>
        <v>0</v>
      </c>
    </row>
    <row r="4871" spans="2:8">
      <c r="B4871">
        <f t="shared" si="228"/>
        <v>48</v>
      </c>
      <c r="C4871">
        <f t="shared" si="229"/>
        <v>72</v>
      </c>
      <c r="D4871" t="str">
        <f>VLOOKUP(B4871,Categorisation_T!$B$4:$C$51,2,FALSE)</f>
        <v>Η11</v>
      </c>
      <c r="E4871">
        <f>HLOOKUP(C4871,Categorisation_T!$D$1:$DH$4,4,FALSE)</f>
        <v>26.4</v>
      </c>
      <c r="F4871" t="str">
        <f t="shared" si="230"/>
        <v>26.4-Η11</v>
      </c>
      <c r="G4871">
        <f>VLOOKUP($B4871,Categorisation_T_Score!$B$1:$DH$51,$C4871+2,FALSE)</f>
        <v>0</v>
      </c>
      <c r="H4871">
        <f>IFERROR(VLOOKUP(G4871,ScoreCards!$C$3:$F$6,4),0)</f>
        <v>0</v>
      </c>
    </row>
    <row r="4872" spans="2:8">
      <c r="B4872">
        <f t="shared" si="228"/>
        <v>48</v>
      </c>
      <c r="C4872">
        <f t="shared" si="229"/>
        <v>73</v>
      </c>
      <c r="D4872" t="str">
        <f>VLOOKUP(B4872,Categorisation_T!$B$4:$C$51,2,FALSE)</f>
        <v>Η11</v>
      </c>
      <c r="E4872">
        <f>HLOOKUP(C4872,Categorisation_T!$D$1:$DH$4,4,FALSE)</f>
        <v>26.5</v>
      </c>
      <c r="F4872" t="str">
        <f t="shared" si="230"/>
        <v>26.5-Η11</v>
      </c>
      <c r="G4872">
        <f>VLOOKUP($B4872,Categorisation_T_Score!$B$1:$DH$51,$C4872+2,FALSE)</f>
        <v>0</v>
      </c>
      <c r="H4872">
        <f>IFERROR(VLOOKUP(G4872,ScoreCards!$C$3:$F$6,4),0)</f>
        <v>0</v>
      </c>
    </row>
    <row r="4873" spans="2:8">
      <c r="B4873">
        <f t="shared" si="228"/>
        <v>48</v>
      </c>
      <c r="C4873">
        <f t="shared" si="229"/>
        <v>74</v>
      </c>
      <c r="D4873" t="str">
        <f>VLOOKUP(B4873,Categorisation_T!$B$4:$C$51,2,FALSE)</f>
        <v>Η11</v>
      </c>
      <c r="E4873">
        <f>HLOOKUP(C4873,Categorisation_T!$D$1:$DH$4,4,FALSE)</f>
        <v>26.6</v>
      </c>
      <c r="F4873" t="str">
        <f t="shared" si="230"/>
        <v>26.6-Η11</v>
      </c>
      <c r="G4873">
        <f>VLOOKUP($B4873,Categorisation_T_Score!$B$1:$DH$51,$C4873+2,FALSE)</f>
        <v>0</v>
      </c>
      <c r="H4873">
        <f>IFERROR(VLOOKUP(G4873,ScoreCards!$C$3:$F$6,4),0)</f>
        <v>0</v>
      </c>
    </row>
    <row r="4874" spans="2:8">
      <c r="B4874">
        <f t="shared" si="228"/>
        <v>48</v>
      </c>
      <c r="C4874">
        <f t="shared" si="229"/>
        <v>75</v>
      </c>
      <c r="D4874" t="str">
        <f>VLOOKUP(B4874,Categorisation_T!$B$4:$C$51,2,FALSE)</f>
        <v>Η11</v>
      </c>
      <c r="E4874">
        <f>HLOOKUP(C4874,Categorisation_T!$D$1:$DH$4,4,FALSE)</f>
        <v>26.7</v>
      </c>
      <c r="F4874" t="str">
        <f t="shared" si="230"/>
        <v>26.7-Η11</v>
      </c>
      <c r="G4874">
        <f>VLOOKUP($B4874,Categorisation_T_Score!$B$1:$DH$51,$C4874+2,FALSE)</f>
        <v>0</v>
      </c>
      <c r="H4874">
        <f>IFERROR(VLOOKUP(G4874,ScoreCards!$C$3:$F$6,4),0)</f>
        <v>0</v>
      </c>
    </row>
    <row r="4875" spans="2:8">
      <c r="B4875">
        <f t="shared" si="228"/>
        <v>48</v>
      </c>
      <c r="C4875">
        <f t="shared" si="229"/>
        <v>76</v>
      </c>
      <c r="D4875" t="str">
        <f>VLOOKUP(B4875,Categorisation_T!$B$4:$C$51,2,FALSE)</f>
        <v>Η11</v>
      </c>
      <c r="E4875">
        <f>HLOOKUP(C4875,Categorisation_T!$D$1:$DH$4,4,FALSE)</f>
        <v>26.8</v>
      </c>
      <c r="F4875" t="str">
        <f t="shared" si="230"/>
        <v>26.8-Η11</v>
      </c>
      <c r="G4875">
        <f>VLOOKUP($B4875,Categorisation_T_Score!$B$1:$DH$51,$C4875+2,FALSE)</f>
        <v>0</v>
      </c>
      <c r="H4875">
        <f>IFERROR(VLOOKUP(G4875,ScoreCards!$C$3:$F$6,4),0)</f>
        <v>0</v>
      </c>
    </row>
    <row r="4876" spans="2:8">
      <c r="B4876">
        <f t="shared" si="228"/>
        <v>48</v>
      </c>
      <c r="C4876">
        <f t="shared" si="229"/>
        <v>77</v>
      </c>
      <c r="D4876" t="str">
        <f>VLOOKUP(B4876,Categorisation_T!$B$4:$C$51,2,FALSE)</f>
        <v>Η11</v>
      </c>
      <c r="E4876">
        <f>HLOOKUP(C4876,Categorisation_T!$D$1:$DH$4,4,FALSE)</f>
        <v>27.1</v>
      </c>
      <c r="F4876" t="str">
        <f t="shared" si="230"/>
        <v>27.1-Η11</v>
      </c>
      <c r="G4876">
        <f>VLOOKUP($B4876,Categorisation_T_Score!$B$1:$DH$51,$C4876+2,FALSE)</f>
        <v>0</v>
      </c>
      <c r="H4876">
        <f>IFERROR(VLOOKUP(G4876,ScoreCards!$C$3:$F$6,4),0)</f>
        <v>0</v>
      </c>
    </row>
    <row r="4877" spans="2:8">
      <c r="B4877">
        <f t="shared" si="228"/>
        <v>48</v>
      </c>
      <c r="C4877">
        <f t="shared" si="229"/>
        <v>78</v>
      </c>
      <c r="D4877" t="str">
        <f>VLOOKUP(B4877,Categorisation_T!$B$4:$C$51,2,FALSE)</f>
        <v>Η11</v>
      </c>
      <c r="E4877">
        <f>HLOOKUP(C4877,Categorisation_T!$D$1:$DH$4,4,FALSE)</f>
        <v>27.2</v>
      </c>
      <c r="F4877" t="str">
        <f t="shared" si="230"/>
        <v>27.2-Η11</v>
      </c>
      <c r="G4877">
        <f>VLOOKUP($B4877,Categorisation_T_Score!$B$1:$DH$51,$C4877+2,FALSE)</f>
        <v>0</v>
      </c>
      <c r="H4877">
        <f>IFERROR(VLOOKUP(G4877,ScoreCards!$C$3:$F$6,4),0)</f>
        <v>0</v>
      </c>
    </row>
    <row r="4878" spans="2:8">
      <c r="B4878">
        <f t="shared" si="228"/>
        <v>48</v>
      </c>
      <c r="C4878">
        <f t="shared" si="229"/>
        <v>79</v>
      </c>
      <c r="D4878" t="str">
        <f>VLOOKUP(B4878,Categorisation_T!$B$4:$C$51,2,FALSE)</f>
        <v>Η11</v>
      </c>
      <c r="E4878">
        <f>HLOOKUP(C4878,Categorisation_T!$D$1:$DH$4,4,FALSE)</f>
        <v>27.3</v>
      </c>
      <c r="F4878" t="str">
        <f t="shared" si="230"/>
        <v>27.3-Η11</v>
      </c>
      <c r="G4878">
        <f>VLOOKUP($B4878,Categorisation_T_Score!$B$1:$DH$51,$C4878+2,FALSE)</f>
        <v>0</v>
      </c>
      <c r="H4878">
        <f>IFERROR(VLOOKUP(G4878,ScoreCards!$C$3:$F$6,4),0)</f>
        <v>0</v>
      </c>
    </row>
    <row r="4879" spans="2:8">
      <c r="B4879">
        <f t="shared" si="228"/>
        <v>48</v>
      </c>
      <c r="C4879">
        <f t="shared" si="229"/>
        <v>80</v>
      </c>
      <c r="D4879" t="str">
        <f>VLOOKUP(B4879,Categorisation_T!$B$4:$C$51,2,FALSE)</f>
        <v>Η11</v>
      </c>
      <c r="E4879">
        <f>HLOOKUP(C4879,Categorisation_T!$D$1:$DH$4,4,FALSE)</f>
        <v>27.4</v>
      </c>
      <c r="F4879" t="str">
        <f t="shared" si="230"/>
        <v>27.4-Η11</v>
      </c>
      <c r="G4879">
        <f>VLOOKUP($B4879,Categorisation_T_Score!$B$1:$DH$51,$C4879+2,FALSE)</f>
        <v>0</v>
      </c>
      <c r="H4879">
        <f>IFERROR(VLOOKUP(G4879,ScoreCards!$C$3:$F$6,4),0)</f>
        <v>0</v>
      </c>
    </row>
    <row r="4880" spans="2:8">
      <c r="B4880">
        <f t="shared" si="228"/>
        <v>48</v>
      </c>
      <c r="C4880">
        <f t="shared" si="229"/>
        <v>81</v>
      </c>
      <c r="D4880" t="str">
        <f>VLOOKUP(B4880,Categorisation_T!$B$4:$C$51,2,FALSE)</f>
        <v>Η11</v>
      </c>
      <c r="E4880">
        <f>HLOOKUP(C4880,Categorisation_T!$D$1:$DH$4,4,FALSE)</f>
        <v>27.5</v>
      </c>
      <c r="F4880" t="str">
        <f t="shared" si="230"/>
        <v>27.5-Η11</v>
      </c>
      <c r="G4880">
        <f>VLOOKUP($B4880,Categorisation_T_Score!$B$1:$DH$51,$C4880+2,FALSE)</f>
        <v>0</v>
      </c>
      <c r="H4880">
        <f>IFERROR(VLOOKUP(G4880,ScoreCards!$C$3:$F$6,4),0)</f>
        <v>0</v>
      </c>
    </row>
    <row r="4881" spans="2:8">
      <c r="B4881">
        <f t="shared" si="228"/>
        <v>48</v>
      </c>
      <c r="C4881">
        <f t="shared" si="229"/>
        <v>82</v>
      </c>
      <c r="D4881" t="str">
        <f>VLOOKUP(B4881,Categorisation_T!$B$4:$C$51,2,FALSE)</f>
        <v>Η11</v>
      </c>
      <c r="E4881">
        <f>HLOOKUP(C4881,Categorisation_T!$D$1:$DH$4,4,FALSE)</f>
        <v>27.9</v>
      </c>
      <c r="F4881" t="str">
        <f t="shared" si="230"/>
        <v>27.9-Η11</v>
      </c>
      <c r="G4881">
        <f>VLOOKUP($B4881,Categorisation_T_Score!$B$1:$DH$51,$C4881+2,FALSE)</f>
        <v>0</v>
      </c>
      <c r="H4881">
        <f>IFERROR(VLOOKUP(G4881,ScoreCards!$C$3:$F$6,4),0)</f>
        <v>0</v>
      </c>
    </row>
    <row r="4882" spans="2:8">
      <c r="B4882">
        <f t="shared" si="228"/>
        <v>48</v>
      </c>
      <c r="C4882">
        <f t="shared" si="229"/>
        <v>83</v>
      </c>
      <c r="D4882" t="str">
        <f>VLOOKUP(B4882,Categorisation_T!$B$4:$C$51,2,FALSE)</f>
        <v>Η11</v>
      </c>
      <c r="E4882">
        <f>HLOOKUP(C4882,Categorisation_T!$D$1:$DH$4,4,FALSE)</f>
        <v>95.1</v>
      </c>
      <c r="F4882" t="str">
        <f t="shared" si="230"/>
        <v>95.1-Η11</v>
      </c>
      <c r="G4882">
        <f>VLOOKUP($B4882,Categorisation_T_Score!$B$1:$DH$51,$C4882+2,FALSE)</f>
        <v>0</v>
      </c>
      <c r="H4882">
        <f>IFERROR(VLOOKUP(G4882,ScoreCards!$C$3:$F$6,4),0)</f>
        <v>0</v>
      </c>
    </row>
    <row r="4883" spans="2:8">
      <c r="B4883">
        <f t="shared" si="228"/>
        <v>48</v>
      </c>
      <c r="C4883">
        <f t="shared" si="229"/>
        <v>84</v>
      </c>
      <c r="D4883" t="str">
        <f>VLOOKUP(B4883,Categorisation_T!$B$4:$C$51,2,FALSE)</f>
        <v>Η11</v>
      </c>
      <c r="E4883">
        <f>HLOOKUP(C4883,Categorisation_T!$D$1:$DH$4,4,FALSE)</f>
        <v>95.2</v>
      </c>
      <c r="F4883" t="str">
        <f t="shared" si="230"/>
        <v>95.2-Η11</v>
      </c>
      <c r="G4883">
        <f>VLOOKUP($B4883,Categorisation_T_Score!$B$1:$DH$51,$C4883+2,FALSE)</f>
        <v>0</v>
      </c>
      <c r="H4883">
        <f>IFERROR(VLOOKUP(G4883,ScoreCards!$C$3:$F$6,4),0)</f>
        <v>0</v>
      </c>
    </row>
    <row r="4884" spans="2:8">
      <c r="B4884">
        <f t="shared" si="228"/>
        <v>48</v>
      </c>
      <c r="C4884">
        <f t="shared" si="229"/>
        <v>85</v>
      </c>
      <c r="D4884" t="str">
        <f>VLOOKUP(B4884,Categorisation_T!$B$4:$C$51,2,FALSE)</f>
        <v>Η11</v>
      </c>
      <c r="E4884" t="str">
        <f>HLOOKUP(C4884,Categorisation_T!$D$1:$DH$4,4,FALSE)</f>
        <v>I</v>
      </c>
      <c r="F4884" t="str">
        <f t="shared" si="230"/>
        <v>I-Η11</v>
      </c>
      <c r="G4884">
        <f>VLOOKUP($B4884,Categorisation_T_Score!$B$1:$DH$51,$C4884+2,FALSE)</f>
        <v>0</v>
      </c>
      <c r="H4884">
        <f>IFERROR(VLOOKUP(G4884,ScoreCards!$C$3:$F$6,4),0)</f>
        <v>0</v>
      </c>
    </row>
    <row r="4885" spans="2:8">
      <c r="B4885">
        <f t="shared" si="228"/>
        <v>48</v>
      </c>
      <c r="C4885">
        <f t="shared" si="229"/>
        <v>86</v>
      </c>
      <c r="D4885" t="str">
        <f>VLOOKUP(B4885,Categorisation_T!$B$4:$C$51,2,FALSE)</f>
        <v>Η11</v>
      </c>
      <c r="E4885">
        <f>HLOOKUP(C4885,Categorisation_T!$D$1:$DH$4,4,FALSE)</f>
        <v>28.1</v>
      </c>
      <c r="F4885" t="str">
        <f t="shared" si="230"/>
        <v>28.1-Η11</v>
      </c>
      <c r="G4885">
        <f>VLOOKUP($B4885,Categorisation_T_Score!$B$1:$DH$51,$C4885+2,FALSE)</f>
        <v>0</v>
      </c>
      <c r="H4885">
        <f>IFERROR(VLOOKUP(G4885,ScoreCards!$C$3:$F$6,4),0)</f>
        <v>0</v>
      </c>
    </row>
    <row r="4886" spans="2:8">
      <c r="B4886">
        <f t="shared" si="228"/>
        <v>48</v>
      </c>
      <c r="C4886">
        <f t="shared" si="229"/>
        <v>87</v>
      </c>
      <c r="D4886" t="str">
        <f>VLOOKUP(B4886,Categorisation_T!$B$4:$C$51,2,FALSE)</f>
        <v>Η11</v>
      </c>
      <c r="E4886">
        <f>HLOOKUP(C4886,Categorisation_T!$D$1:$DH$4,4,FALSE)</f>
        <v>28.2</v>
      </c>
      <c r="F4886" t="str">
        <f t="shared" si="230"/>
        <v>28.2-Η11</v>
      </c>
      <c r="G4886">
        <f>VLOOKUP($B4886,Categorisation_T_Score!$B$1:$DH$51,$C4886+2,FALSE)</f>
        <v>0</v>
      </c>
      <c r="H4886">
        <f>IFERROR(VLOOKUP(G4886,ScoreCards!$C$3:$F$6,4),0)</f>
        <v>0</v>
      </c>
    </row>
    <row r="4887" spans="2:8">
      <c r="B4887">
        <f t="shared" si="228"/>
        <v>48</v>
      </c>
      <c r="C4887">
        <f t="shared" si="229"/>
        <v>88</v>
      </c>
      <c r="D4887" t="str">
        <f>VLOOKUP(B4887,Categorisation_T!$B$4:$C$51,2,FALSE)</f>
        <v>Η11</v>
      </c>
      <c r="E4887">
        <f>HLOOKUP(C4887,Categorisation_T!$D$1:$DH$4,4,FALSE)</f>
        <v>28.3</v>
      </c>
      <c r="F4887" t="str">
        <f t="shared" si="230"/>
        <v>28.3-Η11</v>
      </c>
      <c r="G4887">
        <f>VLOOKUP($B4887,Categorisation_T_Score!$B$1:$DH$51,$C4887+2,FALSE)</f>
        <v>0</v>
      </c>
      <c r="H4887">
        <f>IFERROR(VLOOKUP(G4887,ScoreCards!$C$3:$F$6,4),0)</f>
        <v>0</v>
      </c>
    </row>
    <row r="4888" spans="2:8">
      <c r="B4888">
        <f t="shared" si="228"/>
        <v>48</v>
      </c>
      <c r="C4888">
        <f t="shared" si="229"/>
        <v>89</v>
      </c>
      <c r="D4888" t="str">
        <f>VLOOKUP(B4888,Categorisation_T!$B$4:$C$51,2,FALSE)</f>
        <v>Η11</v>
      </c>
      <c r="E4888">
        <f>HLOOKUP(C4888,Categorisation_T!$D$1:$DH$4,4,FALSE)</f>
        <v>28.4</v>
      </c>
      <c r="F4888" t="str">
        <f t="shared" si="230"/>
        <v>28.4-Η11</v>
      </c>
      <c r="G4888">
        <f>VLOOKUP($B4888,Categorisation_T_Score!$B$1:$DH$51,$C4888+2,FALSE)</f>
        <v>0</v>
      </c>
      <c r="H4888">
        <f>IFERROR(VLOOKUP(G4888,ScoreCards!$C$3:$F$6,4),0)</f>
        <v>0</v>
      </c>
    </row>
    <row r="4889" spans="2:8">
      <c r="B4889">
        <f t="shared" si="228"/>
        <v>48</v>
      </c>
      <c r="C4889">
        <f t="shared" si="229"/>
        <v>90</v>
      </c>
      <c r="D4889" t="str">
        <f>VLOOKUP(B4889,Categorisation_T!$B$4:$C$51,2,FALSE)</f>
        <v>Η11</v>
      </c>
      <c r="E4889">
        <f>HLOOKUP(C4889,Categorisation_T!$D$1:$DH$4,4,FALSE)</f>
        <v>28.9</v>
      </c>
      <c r="F4889" t="str">
        <f t="shared" si="230"/>
        <v>28.9-Η11</v>
      </c>
      <c r="G4889">
        <f>VLOOKUP($B4889,Categorisation_T_Score!$B$1:$DH$51,$C4889+2,FALSE)</f>
        <v>0</v>
      </c>
      <c r="H4889">
        <f>IFERROR(VLOOKUP(G4889,ScoreCards!$C$3:$F$6,4),0)</f>
        <v>0</v>
      </c>
    </row>
    <row r="4890" spans="2:8">
      <c r="B4890">
        <f t="shared" si="228"/>
        <v>48</v>
      </c>
      <c r="C4890">
        <f t="shared" si="229"/>
        <v>91</v>
      </c>
      <c r="D4890" t="str">
        <f>VLOOKUP(B4890,Categorisation_T!$B$4:$C$51,2,FALSE)</f>
        <v>Η11</v>
      </c>
      <c r="E4890">
        <f>HLOOKUP(C4890,Categorisation_T!$D$1:$DH$4,4,FALSE)</f>
        <v>29.1</v>
      </c>
      <c r="F4890" t="str">
        <f t="shared" si="230"/>
        <v>29.1-Η11</v>
      </c>
      <c r="G4890">
        <f>VLOOKUP($B4890,Categorisation_T_Score!$B$1:$DH$51,$C4890+2,FALSE)</f>
        <v>0</v>
      </c>
      <c r="H4890">
        <f>IFERROR(VLOOKUP(G4890,ScoreCards!$C$3:$F$6,4),0)</f>
        <v>0</v>
      </c>
    </row>
    <row r="4891" spans="2:8">
      <c r="B4891">
        <f t="shared" si="228"/>
        <v>48</v>
      </c>
      <c r="C4891">
        <f t="shared" si="229"/>
        <v>92</v>
      </c>
      <c r="D4891" t="str">
        <f>VLOOKUP(B4891,Categorisation_T!$B$4:$C$51,2,FALSE)</f>
        <v>Η11</v>
      </c>
      <c r="E4891">
        <f>HLOOKUP(C4891,Categorisation_T!$D$1:$DH$4,4,FALSE)</f>
        <v>29.2</v>
      </c>
      <c r="F4891" t="str">
        <f t="shared" si="230"/>
        <v>29.2-Η11</v>
      </c>
      <c r="G4891">
        <f>VLOOKUP($B4891,Categorisation_T_Score!$B$1:$DH$51,$C4891+2,FALSE)</f>
        <v>0</v>
      </c>
      <c r="H4891">
        <f>IFERROR(VLOOKUP(G4891,ScoreCards!$C$3:$F$6,4),0)</f>
        <v>0</v>
      </c>
    </row>
    <row r="4892" spans="2:8">
      <c r="B4892">
        <f t="shared" si="228"/>
        <v>48</v>
      </c>
      <c r="C4892">
        <f t="shared" si="229"/>
        <v>93</v>
      </c>
      <c r="D4892" t="str">
        <f>VLOOKUP(B4892,Categorisation_T!$B$4:$C$51,2,FALSE)</f>
        <v>Η11</v>
      </c>
      <c r="E4892">
        <f>HLOOKUP(C4892,Categorisation_T!$D$1:$DH$4,4,FALSE)</f>
        <v>29.3</v>
      </c>
      <c r="F4892" t="str">
        <f t="shared" si="230"/>
        <v>29.3-Η11</v>
      </c>
      <c r="G4892">
        <f>VLOOKUP($B4892,Categorisation_T_Score!$B$1:$DH$51,$C4892+2,FALSE)</f>
        <v>0</v>
      </c>
      <c r="H4892">
        <f>IFERROR(VLOOKUP(G4892,ScoreCards!$C$3:$F$6,4),0)</f>
        <v>0</v>
      </c>
    </row>
    <row r="4893" spans="2:8">
      <c r="B4893">
        <f t="shared" si="228"/>
        <v>48</v>
      </c>
      <c r="C4893">
        <f t="shared" si="229"/>
        <v>94</v>
      </c>
      <c r="D4893" t="str">
        <f>VLOOKUP(B4893,Categorisation_T!$B$4:$C$51,2,FALSE)</f>
        <v>Η11</v>
      </c>
      <c r="E4893">
        <f>HLOOKUP(C4893,Categorisation_T!$D$1:$DH$4,4,FALSE)</f>
        <v>30</v>
      </c>
      <c r="F4893" t="str">
        <f t="shared" si="230"/>
        <v>30-Η11</v>
      </c>
      <c r="G4893">
        <f>VLOOKUP($B4893,Categorisation_T_Score!$B$1:$DH$51,$C4893+2,FALSE)</f>
        <v>0</v>
      </c>
      <c r="H4893">
        <f>IFERROR(VLOOKUP(G4893,ScoreCards!$C$3:$F$6,4),0)</f>
        <v>0</v>
      </c>
    </row>
    <row r="4894" spans="2:8">
      <c r="B4894">
        <f t="shared" si="228"/>
        <v>48</v>
      </c>
      <c r="C4894">
        <f t="shared" si="229"/>
        <v>95</v>
      </c>
      <c r="D4894" t="str">
        <f>VLOOKUP(B4894,Categorisation_T!$B$4:$C$51,2,FALSE)</f>
        <v>Η11</v>
      </c>
      <c r="E4894">
        <f>HLOOKUP(C4894,Categorisation_T!$D$1:$DH$4,4,FALSE)</f>
        <v>33.1</v>
      </c>
      <c r="F4894" t="str">
        <f t="shared" si="230"/>
        <v>33.1-Η11</v>
      </c>
      <c r="G4894">
        <f>VLOOKUP($B4894,Categorisation_T_Score!$B$1:$DH$51,$C4894+2,FALSE)</f>
        <v>0</v>
      </c>
      <c r="H4894">
        <f>IFERROR(VLOOKUP(G4894,ScoreCards!$C$3:$F$6,4),0)</f>
        <v>0</v>
      </c>
    </row>
    <row r="4895" spans="2:8">
      <c r="B4895">
        <f t="shared" si="228"/>
        <v>48</v>
      </c>
      <c r="C4895">
        <f t="shared" si="229"/>
        <v>96</v>
      </c>
      <c r="D4895" t="str">
        <f>VLOOKUP(B4895,Categorisation_T!$B$4:$C$51,2,FALSE)</f>
        <v>Η11</v>
      </c>
      <c r="E4895">
        <f>HLOOKUP(C4895,Categorisation_T!$D$1:$DH$4,4,FALSE)</f>
        <v>33.200000000000003</v>
      </c>
      <c r="F4895" t="str">
        <f t="shared" si="230"/>
        <v>33.2-Η11</v>
      </c>
      <c r="G4895">
        <f>VLOOKUP($B4895,Categorisation_T_Score!$B$1:$DH$51,$C4895+2,FALSE)</f>
        <v>0</v>
      </c>
      <c r="H4895">
        <f>IFERROR(VLOOKUP(G4895,ScoreCards!$C$3:$F$6,4),0)</f>
        <v>0</v>
      </c>
    </row>
    <row r="4896" spans="2:8">
      <c r="B4896">
        <f t="shared" si="228"/>
        <v>48</v>
      </c>
      <c r="C4896">
        <f t="shared" si="229"/>
        <v>97</v>
      </c>
      <c r="D4896" t="str">
        <f>VLOOKUP(B4896,Categorisation_T!$B$4:$C$51,2,FALSE)</f>
        <v>Η11</v>
      </c>
      <c r="E4896" t="str">
        <f>HLOOKUP(C4896,Categorisation_T!$D$1:$DH$4,4,FALSE)</f>
        <v>J</v>
      </c>
      <c r="F4896" t="str">
        <f t="shared" si="230"/>
        <v>J-Η11</v>
      </c>
      <c r="G4896">
        <f>VLOOKUP($B4896,Categorisation_T_Score!$B$1:$DH$51,$C4896+2,FALSE)</f>
        <v>0</v>
      </c>
      <c r="H4896">
        <f>IFERROR(VLOOKUP(G4896,ScoreCards!$C$3:$F$6,4),0)</f>
        <v>0</v>
      </c>
    </row>
    <row r="4897" spans="2:8">
      <c r="B4897">
        <f t="shared" si="228"/>
        <v>48</v>
      </c>
      <c r="C4897">
        <f t="shared" si="229"/>
        <v>98</v>
      </c>
      <c r="D4897" t="str">
        <f>VLOOKUP(B4897,Categorisation_T!$B$4:$C$51,2,FALSE)</f>
        <v>Η11</v>
      </c>
      <c r="E4897">
        <f>HLOOKUP(C4897,Categorisation_T!$D$1:$DH$4,4,FALSE)</f>
        <v>31</v>
      </c>
      <c r="F4897" t="str">
        <f t="shared" si="230"/>
        <v>31-Η11</v>
      </c>
      <c r="G4897">
        <f>VLOOKUP($B4897,Categorisation_T_Score!$B$1:$DH$51,$C4897+2,FALSE)</f>
        <v>0</v>
      </c>
      <c r="H4897">
        <f>IFERROR(VLOOKUP(G4897,ScoreCards!$C$3:$F$6,4),0)</f>
        <v>0</v>
      </c>
    </row>
    <row r="4898" spans="2:8">
      <c r="B4898">
        <f t="shared" si="228"/>
        <v>48</v>
      </c>
      <c r="C4898">
        <f t="shared" si="229"/>
        <v>99</v>
      </c>
      <c r="D4898" t="str">
        <f>VLOOKUP(B4898,Categorisation_T!$B$4:$C$51,2,FALSE)</f>
        <v>Η11</v>
      </c>
      <c r="E4898">
        <f>HLOOKUP(C4898,Categorisation_T!$D$1:$DH$4,4,FALSE)</f>
        <v>32.1</v>
      </c>
      <c r="F4898" t="str">
        <f t="shared" si="230"/>
        <v>32.1-Η11</v>
      </c>
      <c r="G4898">
        <f>VLOOKUP($B4898,Categorisation_T_Score!$B$1:$DH$51,$C4898+2,FALSE)</f>
        <v>0</v>
      </c>
      <c r="H4898">
        <f>IFERROR(VLOOKUP(G4898,ScoreCards!$C$3:$F$6,4),0)</f>
        <v>0</v>
      </c>
    </row>
    <row r="4899" spans="2:8">
      <c r="B4899">
        <f t="shared" si="228"/>
        <v>48</v>
      </c>
      <c r="C4899">
        <f t="shared" si="229"/>
        <v>100</v>
      </c>
      <c r="D4899" t="str">
        <f>VLOOKUP(B4899,Categorisation_T!$B$4:$C$51,2,FALSE)</f>
        <v>Η11</v>
      </c>
      <c r="E4899">
        <f>HLOOKUP(C4899,Categorisation_T!$D$1:$DH$4,4,FALSE)</f>
        <v>32.200000000000003</v>
      </c>
      <c r="F4899" t="str">
        <f t="shared" si="230"/>
        <v>32.2-Η11</v>
      </c>
      <c r="G4899">
        <f>VLOOKUP($B4899,Categorisation_T_Score!$B$1:$DH$51,$C4899+2,FALSE)</f>
        <v>0</v>
      </c>
      <c r="H4899">
        <f>IFERROR(VLOOKUP(G4899,ScoreCards!$C$3:$F$6,4),0)</f>
        <v>0</v>
      </c>
    </row>
    <row r="4900" spans="2:8">
      <c r="B4900">
        <f t="shared" si="228"/>
        <v>48</v>
      </c>
      <c r="C4900">
        <f t="shared" si="229"/>
        <v>101</v>
      </c>
      <c r="D4900" t="str">
        <f>VLOOKUP(B4900,Categorisation_T!$B$4:$C$51,2,FALSE)</f>
        <v>Η11</v>
      </c>
      <c r="E4900">
        <f>HLOOKUP(C4900,Categorisation_T!$D$1:$DH$4,4,FALSE)</f>
        <v>32.299999999999997</v>
      </c>
      <c r="F4900" t="str">
        <f t="shared" si="230"/>
        <v>32.3-Η11</v>
      </c>
      <c r="G4900">
        <f>VLOOKUP($B4900,Categorisation_T_Score!$B$1:$DH$51,$C4900+2,FALSE)</f>
        <v>0</v>
      </c>
      <c r="H4900">
        <f>IFERROR(VLOOKUP(G4900,ScoreCards!$C$3:$F$6,4),0)</f>
        <v>0</v>
      </c>
    </row>
    <row r="4901" spans="2:8">
      <c r="B4901">
        <f t="shared" si="228"/>
        <v>48</v>
      </c>
      <c r="C4901">
        <f t="shared" si="229"/>
        <v>102</v>
      </c>
      <c r="D4901" t="str">
        <f>VLOOKUP(B4901,Categorisation_T!$B$4:$C$51,2,FALSE)</f>
        <v>Η11</v>
      </c>
      <c r="E4901">
        <f>HLOOKUP(C4901,Categorisation_T!$D$1:$DH$4,4,FALSE)</f>
        <v>32.4</v>
      </c>
      <c r="F4901" t="str">
        <f t="shared" si="230"/>
        <v>32.4-Η11</v>
      </c>
      <c r="G4901">
        <f>VLOOKUP($B4901,Categorisation_T_Score!$B$1:$DH$51,$C4901+2,FALSE)</f>
        <v>0</v>
      </c>
      <c r="H4901">
        <f>IFERROR(VLOOKUP(G4901,ScoreCards!$C$3:$F$6,4),0)</f>
        <v>0</v>
      </c>
    </row>
    <row r="4902" spans="2:8">
      <c r="B4902">
        <f t="shared" si="228"/>
        <v>48</v>
      </c>
      <c r="C4902">
        <f t="shared" si="229"/>
        <v>103</v>
      </c>
      <c r="D4902" t="str">
        <f>VLOOKUP(B4902,Categorisation_T!$B$4:$C$51,2,FALSE)</f>
        <v>Η11</v>
      </c>
      <c r="E4902">
        <f>HLOOKUP(C4902,Categorisation_T!$D$1:$DH$4,4,FALSE)</f>
        <v>32.5</v>
      </c>
      <c r="F4902" t="str">
        <f t="shared" si="230"/>
        <v>32.5-Η11</v>
      </c>
      <c r="G4902">
        <f>VLOOKUP($B4902,Categorisation_T_Score!$B$1:$DH$51,$C4902+2,FALSE)</f>
        <v>0</v>
      </c>
      <c r="H4902">
        <f>IFERROR(VLOOKUP(G4902,ScoreCards!$C$3:$F$6,4),0)</f>
        <v>0</v>
      </c>
    </row>
    <row r="4903" spans="2:8">
      <c r="B4903">
        <f t="shared" si="228"/>
        <v>48</v>
      </c>
      <c r="C4903">
        <f t="shared" si="229"/>
        <v>104</v>
      </c>
      <c r="D4903" t="str">
        <f>VLOOKUP(B4903,Categorisation_T!$B$4:$C$51,2,FALSE)</f>
        <v>Η11</v>
      </c>
      <c r="E4903">
        <f>HLOOKUP(C4903,Categorisation_T!$D$1:$DH$4,4,FALSE)</f>
        <v>32.9</v>
      </c>
      <c r="F4903" t="str">
        <f t="shared" si="230"/>
        <v>32.9-Η11</v>
      </c>
      <c r="G4903">
        <f>VLOOKUP($B4903,Categorisation_T_Score!$B$1:$DH$51,$C4903+2,FALSE)</f>
        <v>0</v>
      </c>
      <c r="H4903">
        <f>IFERROR(VLOOKUP(G4903,ScoreCards!$C$3:$F$6,4),0)</f>
        <v>0</v>
      </c>
    </row>
    <row r="4904" spans="2:8">
      <c r="B4904">
        <f t="shared" si="228"/>
        <v>48</v>
      </c>
      <c r="C4904">
        <f t="shared" si="229"/>
        <v>105</v>
      </c>
      <c r="D4904" t="str">
        <f>VLOOKUP(B4904,Categorisation_T!$B$4:$C$51,2,FALSE)</f>
        <v>Η11</v>
      </c>
      <c r="E4904">
        <f>HLOOKUP(C4904,Categorisation_T!$D$1:$DH$4,4,FALSE)</f>
        <v>95.2</v>
      </c>
      <c r="F4904" t="str">
        <f t="shared" si="230"/>
        <v>95.2-Η11</v>
      </c>
      <c r="G4904">
        <f>VLOOKUP($B4904,Categorisation_T_Score!$B$1:$DH$51,$C4904+2,FALSE)</f>
        <v>0</v>
      </c>
      <c r="H4904">
        <f>IFERROR(VLOOKUP(G4904,ScoreCards!$C$3:$F$6,4),0)</f>
        <v>0</v>
      </c>
    </row>
    <row r="4905" spans="2:8">
      <c r="B4905">
        <f t="shared" si="228"/>
        <v>48</v>
      </c>
      <c r="C4905">
        <f t="shared" si="229"/>
        <v>106</v>
      </c>
      <c r="D4905" t="str">
        <f>VLOOKUP(B4905,Categorisation_T!$B$4:$C$51,2,FALSE)</f>
        <v>Η11</v>
      </c>
      <c r="E4905">
        <f>HLOOKUP(C4905,Categorisation_T!$D$1:$DH$4,4,FALSE)</f>
        <v>37</v>
      </c>
      <c r="F4905" t="str">
        <f t="shared" si="230"/>
        <v>37-Η11</v>
      </c>
      <c r="G4905">
        <f>VLOOKUP($B4905,Categorisation_T_Score!$B$1:$DH$51,$C4905+2,FALSE)</f>
        <v>0</v>
      </c>
      <c r="H4905">
        <f>IFERROR(VLOOKUP(G4905,ScoreCards!$C$3:$F$6,4),0)</f>
        <v>0</v>
      </c>
    </row>
    <row r="4906" spans="2:8">
      <c r="B4906">
        <f t="shared" si="228"/>
        <v>48</v>
      </c>
      <c r="C4906">
        <f t="shared" si="229"/>
        <v>107</v>
      </c>
      <c r="D4906" t="str">
        <f>VLOOKUP(B4906,Categorisation_T!$B$4:$C$51,2,FALSE)</f>
        <v>Η11</v>
      </c>
      <c r="E4906" t="str">
        <f>HLOOKUP(C4906,Categorisation_T!$D$1:$DH$4,4,FALSE)</f>
        <v>K</v>
      </c>
      <c r="F4906" t="str">
        <f t="shared" si="230"/>
        <v>K-Η11</v>
      </c>
      <c r="G4906" t="str">
        <f>VLOOKUP($B4906,Categorisation_T_Score!$B$1:$DH$51,$C4906+2,FALSE)</f>
        <v>P4</v>
      </c>
      <c r="H4906">
        <f>IFERROR(VLOOKUP(G4906,ScoreCards!$C$3:$F$6,4),0)</f>
        <v>0</v>
      </c>
    </row>
    <row r="4907" spans="2:8">
      <c r="B4907">
        <f t="shared" si="228"/>
        <v>48</v>
      </c>
      <c r="C4907">
        <f t="shared" si="229"/>
        <v>108</v>
      </c>
      <c r="D4907" t="str">
        <f>VLOOKUP(B4907,Categorisation_T!$B$4:$C$51,2,FALSE)</f>
        <v>Η11</v>
      </c>
      <c r="E4907">
        <f>HLOOKUP(C4907,Categorisation_T!$D$1:$DH$4,4,FALSE)</f>
        <v>46.7</v>
      </c>
      <c r="F4907" t="str">
        <f t="shared" si="230"/>
        <v>46.7-Η11</v>
      </c>
      <c r="G4907" t="str">
        <f>VLOOKUP($B4907,Categorisation_T_Score!$B$1:$DH$51,$C4907+2,FALSE)</f>
        <v>P4</v>
      </c>
      <c r="H4907">
        <f>IFERROR(VLOOKUP(G4907,ScoreCards!$C$3:$F$6,4),0)</f>
        <v>0</v>
      </c>
    </row>
    <row r="4908" spans="2:8">
      <c r="B4908">
        <f t="shared" si="228"/>
        <v>48</v>
      </c>
      <c r="C4908">
        <f t="shared" si="229"/>
        <v>109</v>
      </c>
      <c r="D4908" t="str">
        <f>VLOOKUP(B4908,Categorisation_T!$B$4:$C$51,2,FALSE)</f>
        <v>Η11</v>
      </c>
      <c r="E4908">
        <f>HLOOKUP(C4908,Categorisation_T!$D$1:$DH$4,4,FALSE)</f>
        <v>52</v>
      </c>
      <c r="F4908" t="str">
        <f t="shared" si="230"/>
        <v>52-Η11</v>
      </c>
      <c r="G4908" t="str">
        <f>VLOOKUP($B4908,Categorisation_T_Score!$B$1:$DH$51,$C4908+2,FALSE)</f>
        <v>P4</v>
      </c>
      <c r="H4908">
        <f>IFERROR(VLOOKUP(G4908,ScoreCards!$C$3:$F$6,4),0)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7"/>
  <dimension ref="A1:G254"/>
  <sheetViews>
    <sheetView zoomScale="70" zoomScaleNormal="70" workbookViewId="0">
      <selection activeCell="P51" sqref="P51"/>
    </sheetView>
  </sheetViews>
  <sheetFormatPr defaultColWidth="12" defaultRowHeight="15"/>
  <cols>
    <col min="1" max="1" width="3.7109375" style="462" customWidth="1"/>
    <col min="2" max="2" width="12.140625" style="462" customWidth="1"/>
    <col min="3" max="3" width="104.7109375" style="462" customWidth="1"/>
    <col min="4" max="4" width="17.7109375" style="462" customWidth="1"/>
    <col min="5" max="5" width="16.85546875" style="492" customWidth="1"/>
    <col min="6" max="6" width="20.42578125" style="462" customWidth="1"/>
    <col min="7" max="7" width="41.7109375" style="462" customWidth="1"/>
    <col min="8" max="16384" width="12" style="462"/>
  </cols>
  <sheetData>
    <row r="1" spans="1:7">
      <c r="B1" s="463"/>
      <c r="C1" s="463"/>
      <c r="D1" s="463"/>
      <c r="E1" s="463"/>
      <c r="F1" s="463"/>
      <c r="G1" s="463"/>
    </row>
    <row r="2" spans="1:7">
      <c r="B2" s="463"/>
      <c r="C2" s="463"/>
      <c r="D2" s="463"/>
      <c r="E2" s="463"/>
      <c r="F2" s="463"/>
      <c r="G2" s="463"/>
    </row>
    <row r="3" spans="1:7">
      <c r="B3" s="463"/>
      <c r="C3" s="463"/>
      <c r="D3" s="463"/>
      <c r="E3" s="463"/>
      <c r="F3" s="463"/>
      <c r="G3" s="463"/>
    </row>
    <row r="4" spans="1:7" ht="15.75" thickBot="1">
      <c r="B4" s="464"/>
      <c r="C4" s="465"/>
      <c r="D4" s="463"/>
      <c r="E4" s="463"/>
      <c r="F4" s="466"/>
      <c r="G4" s="467"/>
    </row>
    <row r="5" spans="1:7" ht="16.5" thickBot="1">
      <c r="A5" s="462">
        <v>0</v>
      </c>
      <c r="B5" s="464"/>
      <c r="C5" s="468" t="s">
        <v>188</v>
      </c>
      <c r="D5" s="463"/>
      <c r="E5" s="1149" t="s">
        <v>189</v>
      </c>
      <c r="F5" s="1149"/>
      <c r="G5" s="467"/>
    </row>
    <row r="6" spans="1:7" ht="16.5" thickBot="1">
      <c r="B6" s="464"/>
      <c r="C6" s="468" t="s">
        <v>190</v>
      </c>
      <c r="D6" s="463"/>
      <c r="E6" s="1149" t="s">
        <v>191</v>
      </c>
      <c r="F6" s="1149"/>
      <c r="G6" s="467"/>
    </row>
    <row r="7" spans="1:7" ht="16.5" thickBot="1">
      <c r="B7" s="464"/>
      <c r="C7" s="468" t="s">
        <v>192</v>
      </c>
      <c r="D7" s="463"/>
      <c r="E7" s="1149" t="s">
        <v>191</v>
      </c>
      <c r="F7" s="1149"/>
      <c r="G7" s="467"/>
    </row>
    <row r="8" spans="1:7">
      <c r="B8" s="464"/>
      <c r="C8" s="465"/>
      <c r="D8" s="463"/>
      <c r="E8" s="463"/>
      <c r="F8" s="466"/>
      <c r="G8" s="467"/>
    </row>
    <row r="9" spans="1:7">
      <c r="B9" s="464"/>
      <c r="C9" s="465"/>
      <c r="D9" s="463"/>
      <c r="E9" s="463"/>
      <c r="F9" s="466"/>
      <c r="G9" s="467"/>
    </row>
    <row r="10" spans="1:7">
      <c r="B10" s="464"/>
      <c r="C10" s="469" t="s">
        <v>193</v>
      </c>
      <c r="D10" s="470"/>
      <c r="E10" s="470"/>
      <c r="F10" s="470"/>
      <c r="G10" s="470"/>
    </row>
    <row r="11" spans="1:7">
      <c r="B11" s="464"/>
      <c r="C11" s="463"/>
      <c r="D11" s="463"/>
      <c r="E11" s="463"/>
      <c r="F11" s="466"/>
      <c r="G11" s="467"/>
    </row>
    <row r="12" spans="1:7" ht="16.149999999999999" customHeight="1" thickBot="1">
      <c r="B12" s="464"/>
      <c r="C12" s="463"/>
      <c r="D12" s="463"/>
      <c r="E12" s="463"/>
      <c r="F12" s="466"/>
      <c r="G12" s="467"/>
    </row>
    <row r="13" spans="1:7">
      <c r="B13" s="464"/>
      <c r="C13" s="1150" t="s">
        <v>194</v>
      </c>
      <c r="D13" s="1151"/>
      <c r="E13" s="1152"/>
      <c r="F13" s="1152"/>
      <c r="G13" s="1153"/>
    </row>
    <row r="14" spans="1:7">
      <c r="B14" s="464"/>
      <c r="C14" s="1143"/>
      <c r="D14" s="1144"/>
      <c r="E14" s="1145"/>
      <c r="F14" s="1145"/>
      <c r="G14" s="1146"/>
    </row>
    <row r="15" spans="1:7">
      <c r="B15" s="464"/>
      <c r="C15" s="471" t="s">
        <v>195</v>
      </c>
      <c r="D15" s="1144"/>
      <c r="E15" s="1145"/>
      <c r="F15" s="1145"/>
      <c r="G15" s="1146"/>
    </row>
    <row r="16" spans="1:7">
      <c r="B16" s="464"/>
      <c r="C16" s="471" t="s">
        <v>196</v>
      </c>
      <c r="D16" s="1147"/>
      <c r="E16" s="1147"/>
      <c r="F16" s="1147"/>
      <c r="G16" s="1148"/>
    </row>
    <row r="17" spans="2:7">
      <c r="B17" s="464"/>
      <c r="C17" s="471" t="s">
        <v>197</v>
      </c>
      <c r="D17" s="1147"/>
      <c r="E17" s="1147"/>
      <c r="F17" s="1147"/>
      <c r="G17" s="1148"/>
    </row>
    <row r="18" spans="2:7">
      <c r="B18" s="464"/>
      <c r="C18" s="471" t="s">
        <v>198</v>
      </c>
      <c r="D18" s="1147"/>
      <c r="E18" s="1147"/>
      <c r="F18" s="1147"/>
      <c r="G18" s="1148"/>
    </row>
    <row r="19" spans="2:7">
      <c r="B19" s="464"/>
      <c r="C19" s="472" t="s">
        <v>199</v>
      </c>
      <c r="D19" s="1147"/>
      <c r="E19" s="1147"/>
      <c r="F19" s="1147"/>
      <c r="G19" s="1148"/>
    </row>
    <row r="20" spans="2:7">
      <c r="B20" s="464"/>
      <c r="C20" s="473"/>
      <c r="D20" s="1147"/>
      <c r="E20" s="1147"/>
      <c r="F20" s="1147"/>
      <c r="G20" s="1148"/>
    </row>
    <row r="21" spans="2:7">
      <c r="B21" s="464"/>
      <c r="C21" s="1143" t="s">
        <v>200</v>
      </c>
      <c r="D21" s="1144"/>
      <c r="E21" s="1145"/>
      <c r="F21" s="1145"/>
      <c r="G21" s="1146"/>
    </row>
    <row r="22" spans="2:7">
      <c r="B22" s="464"/>
      <c r="C22" s="1143"/>
      <c r="D22" s="1144"/>
      <c r="E22" s="1145"/>
      <c r="F22" s="1145"/>
      <c r="G22" s="1146"/>
    </row>
    <row r="23" spans="2:7">
      <c r="B23" s="464"/>
      <c r="C23" s="471" t="s">
        <v>201</v>
      </c>
      <c r="D23" s="1144"/>
      <c r="E23" s="1145"/>
      <c r="F23" s="1145"/>
      <c r="G23" s="1146"/>
    </row>
    <row r="24" spans="2:7" ht="15.75" thickBot="1">
      <c r="B24" s="464"/>
      <c r="C24" s="474" t="s">
        <v>202</v>
      </c>
      <c r="D24" s="1140" t="s">
        <v>203</v>
      </c>
      <c r="E24" s="1141"/>
      <c r="F24" s="1141"/>
      <c r="G24" s="1142"/>
    </row>
    <row r="25" spans="2:7">
      <c r="B25" s="464"/>
      <c r="C25" s="463"/>
      <c r="D25" s="463"/>
      <c r="E25" s="463"/>
      <c r="F25" s="466"/>
      <c r="G25" s="467"/>
    </row>
    <row r="26" spans="2:7">
      <c r="B26" s="464"/>
      <c r="C26" s="475"/>
      <c r="D26" s="463"/>
      <c r="E26" s="463"/>
      <c r="F26" s="466"/>
      <c r="G26" s="467"/>
    </row>
    <row r="27" spans="2:7" ht="15.75" thickBot="1">
      <c r="B27" s="464"/>
      <c r="C27" s="463"/>
      <c r="D27" s="463"/>
      <c r="E27" s="463"/>
      <c r="F27" s="466"/>
      <c r="G27" s="467"/>
    </row>
    <row r="28" spans="2:7" ht="16.149999999999999" customHeight="1">
      <c r="B28" s="476" t="s">
        <v>204</v>
      </c>
      <c r="C28" s="477"/>
      <c r="D28" s="478"/>
      <c r="E28" s="479"/>
      <c r="F28" s="479"/>
      <c r="G28" s="480"/>
    </row>
    <row r="29" spans="2:7" ht="16.149999999999999" customHeight="1">
      <c r="B29" s="481" t="s">
        <v>205</v>
      </c>
      <c r="C29" s="482"/>
      <c r="D29" s="483"/>
      <c r="E29" s="484"/>
      <c r="F29" s="484"/>
      <c r="G29" s="484"/>
    </row>
    <row r="30" spans="2:7" ht="16.149999999999999" customHeight="1">
      <c r="B30" s="481" t="s">
        <v>206</v>
      </c>
      <c r="C30" s="482"/>
      <c r="D30" s="485" t="s">
        <v>207</v>
      </c>
      <c r="E30" s="486" t="s">
        <v>208</v>
      </c>
      <c r="F30" s="486" t="s">
        <v>209</v>
      </c>
      <c r="G30" s="487" t="s">
        <v>210</v>
      </c>
    </row>
    <row r="31" spans="2:7" s="492" customFormat="1" ht="16.149999999999999" customHeight="1" thickBot="1">
      <c r="B31" s="488"/>
      <c r="C31" s="489"/>
      <c r="D31" s="490"/>
      <c r="E31" s="491"/>
      <c r="F31" s="491"/>
      <c r="G31" s="491"/>
    </row>
    <row r="32" spans="2:7" s="492" customFormat="1" ht="15.75" thickBot="1">
      <c r="C32" s="493"/>
      <c r="D32" s="493"/>
      <c r="E32" s="493"/>
    </row>
    <row r="33" spans="1:7" s="463" customFormat="1" ht="16.149999999999999" customHeight="1" thickBot="1">
      <c r="B33" s="494" t="s">
        <v>211</v>
      </c>
      <c r="C33" s="495"/>
      <c r="D33" s="495"/>
      <c r="E33" s="495"/>
      <c r="F33" s="495"/>
      <c r="G33" s="496"/>
    </row>
    <row r="34" spans="1:7" s="463" customFormat="1" ht="16.899999999999999" customHeight="1">
      <c r="B34" s="497"/>
      <c r="C34" s="498"/>
      <c r="D34" s="499" t="s">
        <v>212</v>
      </c>
      <c r="E34" s="500"/>
      <c r="F34" s="500"/>
      <c r="G34" s="501"/>
    </row>
    <row r="35" spans="1:7" s="463" customFormat="1" ht="45.75" thickBot="1">
      <c r="B35" s="502" t="s">
        <v>213</v>
      </c>
      <c r="C35" s="503"/>
      <c r="D35" s="504" t="s">
        <v>207</v>
      </c>
      <c r="E35" s="504" t="s">
        <v>208</v>
      </c>
      <c r="F35" s="504" t="s">
        <v>209</v>
      </c>
      <c r="G35" s="504" t="s">
        <v>210</v>
      </c>
    </row>
    <row r="36" spans="1:7" s="492" customFormat="1">
      <c r="A36" s="505"/>
      <c r="B36" s="506"/>
      <c r="C36" s="507" t="s">
        <v>214</v>
      </c>
      <c r="D36" s="508"/>
      <c r="E36" s="509"/>
      <c r="F36" s="510"/>
      <c r="G36" s="511"/>
    </row>
    <row r="37" spans="1:7" s="492" customFormat="1" ht="30">
      <c r="B37" s="512" t="s">
        <v>215</v>
      </c>
      <c r="C37" s="513" t="s">
        <v>216</v>
      </c>
      <c r="D37" s="514"/>
      <c r="E37" s="515"/>
      <c r="F37" s="516"/>
      <c r="G37" s="517"/>
    </row>
    <row r="38" spans="1:7" s="492" customFormat="1" ht="30">
      <c r="B38" s="518" t="s">
        <v>217</v>
      </c>
      <c r="C38" s="519" t="s">
        <v>218</v>
      </c>
      <c r="D38" s="520"/>
      <c r="E38" s="521"/>
      <c r="F38" s="522"/>
      <c r="G38" s="523"/>
    </row>
    <row r="39" spans="1:7" ht="30">
      <c r="B39" s="518" t="s">
        <v>219</v>
      </c>
      <c r="C39" s="519" t="s">
        <v>220</v>
      </c>
      <c r="D39" s="524" t="s">
        <v>221</v>
      </c>
      <c r="E39" s="520"/>
      <c r="F39" s="525"/>
      <c r="G39" s="523"/>
    </row>
    <row r="40" spans="1:7">
      <c r="B40" s="518" t="s">
        <v>222</v>
      </c>
      <c r="C40" s="519" t="s">
        <v>223</v>
      </c>
      <c r="D40" s="526"/>
      <c r="E40" s="520"/>
      <c r="F40" s="525"/>
      <c r="G40" s="523"/>
    </row>
    <row r="41" spans="1:7" ht="33" customHeight="1">
      <c r="B41" s="518" t="s">
        <v>224</v>
      </c>
      <c r="C41" s="519" t="s">
        <v>225</v>
      </c>
      <c r="D41" s="526"/>
      <c r="E41" s="520"/>
      <c r="F41" s="525"/>
      <c r="G41" s="523"/>
    </row>
    <row r="42" spans="1:7" ht="27.75" customHeight="1">
      <c r="B42" s="518" t="s">
        <v>226</v>
      </c>
      <c r="C42" s="527" t="s">
        <v>227</v>
      </c>
      <c r="D42" s="526"/>
      <c r="E42" s="520"/>
      <c r="F42" s="522"/>
      <c r="G42" s="523"/>
    </row>
    <row r="43" spans="1:7">
      <c r="B43" s="518" t="s">
        <v>228</v>
      </c>
      <c r="C43" s="528" t="s">
        <v>229</v>
      </c>
      <c r="D43" s="526"/>
      <c r="E43" s="521"/>
      <c r="F43" s="522"/>
      <c r="G43" s="523"/>
    </row>
    <row r="44" spans="1:7" ht="37.5" customHeight="1">
      <c r="B44" s="518" t="s">
        <v>230</v>
      </c>
      <c r="C44" s="529" t="s">
        <v>231</v>
      </c>
      <c r="D44" s="524" t="s">
        <v>221</v>
      </c>
      <c r="E44" s="520"/>
      <c r="F44" s="522"/>
      <c r="G44" s="523"/>
    </row>
    <row r="45" spans="1:7" ht="15.75" thickBot="1">
      <c r="B45" s="530" t="s">
        <v>232</v>
      </c>
      <c r="C45" s="531" t="s">
        <v>233</v>
      </c>
      <c r="D45" s="532" t="s">
        <v>221</v>
      </c>
      <c r="E45" s="533"/>
      <c r="F45" s="534"/>
      <c r="G45" s="535"/>
    </row>
    <row r="46" spans="1:7" s="463" customFormat="1" ht="46.15" customHeight="1" thickBot="1">
      <c r="B46" s="536" t="s">
        <v>234</v>
      </c>
      <c r="C46" s="537"/>
      <c r="D46" s="537"/>
      <c r="E46" s="537"/>
      <c r="F46" s="538"/>
      <c r="G46" s="539"/>
    </row>
    <row r="47" spans="1:7" s="463" customFormat="1" ht="15.75" thickBot="1">
      <c r="B47" s="540"/>
      <c r="C47" s="541" t="s">
        <v>235</v>
      </c>
      <c r="D47" s="542" t="s">
        <v>236</v>
      </c>
      <c r="E47" s="542" t="s">
        <v>237</v>
      </c>
      <c r="F47" s="542" t="s">
        <v>238</v>
      </c>
      <c r="G47" s="543"/>
    </row>
    <row r="48" spans="1:7" s="463" customFormat="1" ht="55.9" customHeight="1" thickBot="1">
      <c r="B48" s="1154" t="s">
        <v>239</v>
      </c>
      <c r="C48" s="1155"/>
      <c r="D48" s="544"/>
      <c r="E48" s="544"/>
      <c r="F48" s="544"/>
      <c r="G48" s="544"/>
    </row>
    <row r="49" spans="2:7" ht="40.15" customHeight="1" thickBot="1">
      <c r="B49" s="545"/>
      <c r="C49" s="545"/>
      <c r="D49" s="546"/>
      <c r="E49" s="545"/>
      <c r="F49" s="546"/>
      <c r="G49" s="546"/>
    </row>
    <row r="50" spans="2:7" s="550" customFormat="1" ht="15.75" thickBot="1">
      <c r="B50" s="547" t="s">
        <v>240</v>
      </c>
      <c r="C50" s="548"/>
      <c r="D50" s="548"/>
      <c r="E50" s="548"/>
      <c r="F50" s="548"/>
      <c r="G50" s="549"/>
    </row>
    <row r="51" spans="2:7" s="556" customFormat="1" ht="30.75" customHeight="1" thickBot="1">
      <c r="B51" s="551"/>
      <c r="C51" s="552"/>
      <c r="D51" s="553" t="s">
        <v>212</v>
      </c>
      <c r="E51" s="554"/>
      <c r="F51" s="554"/>
      <c r="G51" s="555"/>
    </row>
    <row r="52" spans="2:7" s="556" customFormat="1" ht="45.75" thickBot="1">
      <c r="B52" s="557" t="s">
        <v>213</v>
      </c>
      <c r="C52" s="558"/>
      <c r="D52" s="504" t="s">
        <v>207</v>
      </c>
      <c r="E52" s="504" t="s">
        <v>208</v>
      </c>
      <c r="F52" s="504" t="s">
        <v>209</v>
      </c>
      <c r="G52" s="504" t="s">
        <v>210</v>
      </c>
    </row>
    <row r="53" spans="2:7" s="556" customFormat="1" ht="33" customHeight="1">
      <c r="B53" s="559" t="s">
        <v>23</v>
      </c>
      <c r="C53" s="560" t="s">
        <v>241</v>
      </c>
      <c r="D53" s="561"/>
      <c r="E53" s="562"/>
      <c r="F53" s="562"/>
      <c r="G53" s="563"/>
    </row>
    <row r="54" spans="2:7" s="566" customFormat="1">
      <c r="B54" s="518" t="s">
        <v>24</v>
      </c>
      <c r="C54" s="564" t="s">
        <v>242</v>
      </c>
      <c r="D54" s="565"/>
      <c r="E54" s="565"/>
      <c r="F54" s="565"/>
      <c r="G54" s="565"/>
    </row>
    <row r="55" spans="2:7" s="566" customFormat="1">
      <c r="B55" s="518" t="s">
        <v>25</v>
      </c>
      <c r="C55" s="564" t="s">
        <v>243</v>
      </c>
      <c r="D55" s="565"/>
      <c r="E55" s="565"/>
      <c r="F55" s="565"/>
      <c r="G55" s="565"/>
    </row>
    <row r="56" spans="2:7" s="550" customFormat="1" ht="30">
      <c r="B56" s="518" t="s">
        <v>26</v>
      </c>
      <c r="C56" s="564" t="s">
        <v>244</v>
      </c>
      <c r="D56" s="565"/>
      <c r="E56" s="567"/>
      <c r="F56" s="568"/>
      <c r="G56" s="568"/>
    </row>
    <row r="57" spans="2:7" s="550" customFormat="1" ht="30.75" thickBot="1">
      <c r="B57" s="530" t="s">
        <v>27</v>
      </c>
      <c r="C57" s="569" t="s">
        <v>245</v>
      </c>
      <c r="D57" s="570"/>
      <c r="E57" s="571"/>
      <c r="F57" s="572"/>
      <c r="G57" s="570"/>
    </row>
    <row r="58" spans="2:7" s="463" customFormat="1" ht="46.15" customHeight="1" thickBot="1">
      <c r="B58" s="573" t="s">
        <v>246</v>
      </c>
      <c r="C58" s="574"/>
      <c r="D58" s="575"/>
      <c r="E58" s="575"/>
      <c r="F58" s="576"/>
      <c r="G58" s="577"/>
    </row>
    <row r="59" spans="2:7" s="463" customFormat="1" ht="15.75" thickBot="1">
      <c r="B59" s="578"/>
      <c r="C59" s="541" t="s">
        <v>235</v>
      </c>
      <c r="D59" s="579" t="s">
        <v>236</v>
      </c>
      <c r="E59" s="579" t="s">
        <v>237</v>
      </c>
      <c r="F59" s="542" t="s">
        <v>238</v>
      </c>
      <c r="G59" s="543"/>
    </row>
    <row r="60" spans="2:7" s="463" customFormat="1" ht="55.9" customHeight="1" thickBot="1">
      <c r="B60" s="1156" t="s">
        <v>247</v>
      </c>
      <c r="C60" s="1157"/>
      <c r="D60" s="580"/>
      <c r="E60" s="580"/>
      <c r="F60" s="580"/>
      <c r="G60" s="581"/>
    </row>
    <row r="61" spans="2:7" ht="46.9" customHeight="1" thickBot="1">
      <c r="B61" s="546"/>
      <c r="C61" s="546"/>
      <c r="D61" s="546"/>
      <c r="E61" s="546"/>
      <c r="F61" s="546"/>
      <c r="G61" s="546"/>
    </row>
    <row r="62" spans="2:7" ht="15.75" thickBot="1">
      <c r="B62" s="582" t="s">
        <v>248</v>
      </c>
      <c r="C62" s="583"/>
      <c r="D62" s="583"/>
      <c r="E62" s="583"/>
      <c r="F62" s="583"/>
      <c r="G62" s="584"/>
    </row>
    <row r="63" spans="2:7" s="463" customFormat="1" ht="16.899999999999999" customHeight="1" thickBot="1">
      <c r="B63" s="585"/>
      <c r="C63" s="586"/>
      <c r="D63" s="587" t="s">
        <v>212</v>
      </c>
      <c r="E63" s="588"/>
      <c r="F63" s="588"/>
      <c r="G63" s="589"/>
    </row>
    <row r="64" spans="2:7" s="463" customFormat="1" ht="45.75" thickBot="1">
      <c r="B64" s="590" t="s">
        <v>213</v>
      </c>
      <c r="C64" s="591"/>
      <c r="D64" s="504" t="s">
        <v>207</v>
      </c>
      <c r="E64" s="504" t="s">
        <v>208</v>
      </c>
      <c r="F64" s="504" t="s">
        <v>209</v>
      </c>
      <c r="G64" s="504" t="s">
        <v>210</v>
      </c>
    </row>
    <row r="65" spans="1:7">
      <c r="B65" s="472" t="s">
        <v>30</v>
      </c>
      <c r="C65" s="592" t="s">
        <v>249</v>
      </c>
      <c r="D65" s="593" t="s">
        <v>221</v>
      </c>
      <c r="E65" s="594"/>
      <c r="F65" s="595"/>
      <c r="G65" s="596"/>
    </row>
    <row r="66" spans="1:7" ht="90">
      <c r="B66" s="597" t="s">
        <v>31</v>
      </c>
      <c r="C66" s="598" t="s">
        <v>250</v>
      </c>
      <c r="D66" s="599"/>
      <c r="E66" s="600"/>
      <c r="F66" s="599"/>
      <c r="G66" s="601"/>
    </row>
    <row r="67" spans="1:7">
      <c r="B67" s="602" t="s">
        <v>32</v>
      </c>
      <c r="C67" s="598" t="s">
        <v>251</v>
      </c>
      <c r="D67" s="599"/>
      <c r="E67" s="600"/>
      <c r="F67" s="599"/>
      <c r="G67" s="601"/>
    </row>
    <row r="68" spans="1:7">
      <c r="B68" s="472" t="s">
        <v>252</v>
      </c>
      <c r="C68" s="592" t="s">
        <v>253</v>
      </c>
      <c r="D68" s="595"/>
      <c r="E68" s="603"/>
      <c r="F68" s="595"/>
      <c r="G68" s="596"/>
    </row>
    <row r="69" spans="1:7">
      <c r="B69" s="472" t="s">
        <v>254</v>
      </c>
      <c r="C69" s="592" t="s">
        <v>255</v>
      </c>
      <c r="D69" s="593" t="s">
        <v>221</v>
      </c>
      <c r="E69" s="603"/>
      <c r="F69" s="595"/>
      <c r="G69" s="596"/>
    </row>
    <row r="70" spans="1:7" ht="30">
      <c r="B70" s="472" t="s">
        <v>256</v>
      </c>
      <c r="C70" s="592" t="s">
        <v>257</v>
      </c>
      <c r="D70" s="595"/>
      <c r="E70" s="603"/>
      <c r="F70" s="595"/>
      <c r="G70" s="596"/>
    </row>
    <row r="71" spans="1:7">
      <c r="B71" s="472" t="s">
        <v>34</v>
      </c>
      <c r="C71" s="592" t="s">
        <v>258</v>
      </c>
      <c r="D71" s="595"/>
      <c r="E71" s="604"/>
      <c r="F71" s="595"/>
      <c r="G71" s="596"/>
    </row>
    <row r="72" spans="1:7" ht="15.75" thickBot="1">
      <c r="B72" s="605" t="s">
        <v>35</v>
      </c>
      <c r="C72" s="606" t="s">
        <v>259</v>
      </c>
      <c r="D72" s="607"/>
      <c r="E72" s="608"/>
      <c r="F72" s="609"/>
      <c r="G72" s="610"/>
    </row>
    <row r="73" spans="1:7" s="463" customFormat="1" ht="46.15" customHeight="1" thickBot="1">
      <c r="B73" s="573" t="s">
        <v>260</v>
      </c>
      <c r="C73" s="611"/>
      <c r="D73" s="575"/>
      <c r="E73" s="575"/>
      <c r="F73" s="576"/>
      <c r="G73" s="577"/>
    </row>
    <row r="74" spans="1:7" s="463" customFormat="1" ht="15.75" thickBot="1">
      <c r="B74" s="578"/>
      <c r="C74" s="541" t="s">
        <v>235</v>
      </c>
      <c r="D74" s="579" t="s">
        <v>236</v>
      </c>
      <c r="E74" s="579" t="s">
        <v>237</v>
      </c>
      <c r="F74" s="542" t="s">
        <v>238</v>
      </c>
      <c r="G74" s="543"/>
    </row>
    <row r="75" spans="1:7" s="463" customFormat="1" ht="55.9" customHeight="1" thickBot="1">
      <c r="B75" s="612" t="s">
        <v>247</v>
      </c>
      <c r="C75" s="613"/>
      <c r="D75" s="614"/>
      <c r="E75" s="614"/>
      <c r="F75" s="614"/>
      <c r="G75" s="615"/>
    </row>
    <row r="76" spans="1:7" ht="72" customHeight="1" thickBot="1">
      <c r="B76" s="546"/>
      <c r="C76" s="546"/>
      <c r="D76" s="546"/>
      <c r="E76" s="546"/>
      <c r="F76" s="546"/>
      <c r="G76" s="546"/>
    </row>
    <row r="77" spans="1:7" ht="15.75" thickBot="1">
      <c r="A77" s="463"/>
      <c r="B77" s="616" t="s">
        <v>261</v>
      </c>
      <c r="C77" s="617"/>
      <c r="D77" s="617"/>
      <c r="E77" s="617"/>
      <c r="F77" s="617"/>
      <c r="G77" s="618"/>
    </row>
    <row r="78" spans="1:7" s="463" customFormat="1" ht="16.899999999999999" customHeight="1" thickBot="1">
      <c r="B78" s="619"/>
      <c r="C78" s="620"/>
      <c r="D78" s="587" t="s">
        <v>212</v>
      </c>
      <c r="E78" s="588"/>
      <c r="F78" s="588"/>
      <c r="G78" s="589"/>
    </row>
    <row r="79" spans="1:7" s="463" customFormat="1" ht="45.75" thickBot="1">
      <c r="B79" s="621" t="s">
        <v>213</v>
      </c>
      <c r="C79" s="622"/>
      <c r="D79" s="504" t="s">
        <v>207</v>
      </c>
      <c r="E79" s="504" t="s">
        <v>208</v>
      </c>
      <c r="F79" s="504" t="s">
        <v>209</v>
      </c>
      <c r="G79" s="504" t="s">
        <v>210</v>
      </c>
    </row>
    <row r="80" spans="1:7" s="463" customFormat="1" ht="35.450000000000003" customHeight="1">
      <c r="B80" s="623" t="s">
        <v>262</v>
      </c>
      <c r="C80" s="624" t="s">
        <v>263</v>
      </c>
      <c r="D80" s="625"/>
      <c r="E80" s="626"/>
      <c r="F80" s="627"/>
      <c r="G80" s="625"/>
    </row>
    <row r="81" spans="1:7" s="492" customFormat="1">
      <c r="A81" s="463"/>
      <c r="B81" s="628" t="s">
        <v>37</v>
      </c>
      <c r="C81" s="629" t="s">
        <v>264</v>
      </c>
      <c r="D81" s="625"/>
      <c r="E81" s="626"/>
      <c r="F81" s="627"/>
      <c r="G81" s="625"/>
    </row>
    <row r="82" spans="1:7" s="492" customFormat="1">
      <c r="A82" s="463"/>
      <c r="B82" s="630" t="s">
        <v>265</v>
      </c>
      <c r="C82" s="631" t="s">
        <v>266</v>
      </c>
      <c r="D82" s="625"/>
      <c r="E82" s="626"/>
      <c r="F82" s="627"/>
      <c r="G82" s="625"/>
    </row>
    <row r="83" spans="1:7" s="492" customFormat="1">
      <c r="A83" s="463"/>
      <c r="B83" s="632" t="s">
        <v>267</v>
      </c>
      <c r="C83" s="631" t="s">
        <v>268</v>
      </c>
      <c r="D83" s="625"/>
      <c r="E83" s="626"/>
      <c r="F83" s="627"/>
      <c r="G83" s="625"/>
    </row>
    <row r="84" spans="1:7" s="492" customFormat="1">
      <c r="A84" s="463"/>
      <c r="B84" s="633" t="s">
        <v>269</v>
      </c>
      <c r="C84" s="634" t="s">
        <v>270</v>
      </c>
      <c r="D84" s="625"/>
      <c r="E84" s="626"/>
      <c r="F84" s="627"/>
      <c r="G84" s="625"/>
    </row>
    <row r="85" spans="1:7" s="637" customFormat="1" ht="33" customHeight="1">
      <c r="A85" s="463"/>
      <c r="B85" s="633" t="s">
        <v>271</v>
      </c>
      <c r="C85" s="634" t="s">
        <v>272</v>
      </c>
      <c r="D85" s="625"/>
      <c r="E85" s="635"/>
      <c r="F85" s="635"/>
      <c r="G85" s="636"/>
    </row>
    <row r="86" spans="1:7" s="637" customFormat="1" ht="36" customHeight="1">
      <c r="A86" s="463"/>
      <c r="B86" s="633" t="s">
        <v>273</v>
      </c>
      <c r="C86" s="634" t="s">
        <v>274</v>
      </c>
      <c r="D86" s="638" t="s">
        <v>275</v>
      </c>
      <c r="E86" s="635"/>
      <c r="F86" s="635"/>
      <c r="G86" s="636"/>
    </row>
    <row r="87" spans="1:7" s="637" customFormat="1" ht="36" customHeight="1">
      <c r="A87" s="463"/>
      <c r="B87" s="633" t="s">
        <v>276</v>
      </c>
      <c r="C87" s="634" t="s">
        <v>277</v>
      </c>
      <c r="D87" s="638"/>
      <c r="E87" s="635"/>
      <c r="F87" s="635"/>
      <c r="G87" s="636"/>
    </row>
    <row r="88" spans="1:7" s="637" customFormat="1" ht="24.75" customHeight="1">
      <c r="A88" s="463"/>
      <c r="B88" s="633" t="s">
        <v>278</v>
      </c>
      <c r="C88" s="634" t="s">
        <v>279</v>
      </c>
      <c r="D88" s="638" t="s">
        <v>275</v>
      </c>
      <c r="E88" s="635"/>
      <c r="F88" s="635"/>
      <c r="G88" s="636"/>
    </row>
    <row r="89" spans="1:7" s="492" customFormat="1">
      <c r="A89" s="463"/>
      <c r="B89" s="632" t="s">
        <v>280</v>
      </c>
      <c r="C89" s="631" t="s">
        <v>281</v>
      </c>
      <c r="D89" s="625"/>
      <c r="E89" s="626"/>
      <c r="F89" s="627"/>
      <c r="G89" s="625"/>
    </row>
    <row r="90" spans="1:7" s="463" customFormat="1">
      <c r="B90" s="639" t="s">
        <v>282</v>
      </c>
      <c r="C90" s="634" t="s">
        <v>283</v>
      </c>
      <c r="D90" s="640"/>
      <c r="E90" s="640"/>
      <c r="F90" s="640"/>
      <c r="G90" s="641"/>
    </row>
    <row r="91" spans="1:7" s="463" customFormat="1">
      <c r="B91" s="639" t="s">
        <v>284</v>
      </c>
      <c r="C91" s="642" t="s">
        <v>285</v>
      </c>
      <c r="D91" s="640"/>
      <c r="E91" s="640"/>
      <c r="F91" s="640"/>
      <c r="G91" s="641"/>
    </row>
    <row r="92" spans="1:7" s="492" customFormat="1">
      <c r="A92" s="463"/>
      <c r="B92" s="632" t="s">
        <v>286</v>
      </c>
      <c r="C92" s="631" t="s">
        <v>287</v>
      </c>
      <c r="D92" s="625"/>
      <c r="E92" s="626"/>
      <c r="F92" s="627"/>
      <c r="G92" s="625"/>
    </row>
    <row r="93" spans="1:7" s="463" customFormat="1">
      <c r="B93" s="639" t="s">
        <v>288</v>
      </c>
      <c r="C93" s="634" t="s">
        <v>289</v>
      </c>
      <c r="D93" s="643" t="s">
        <v>221</v>
      </c>
      <c r="E93" s="640"/>
      <c r="F93" s="640"/>
      <c r="G93" s="641"/>
    </row>
    <row r="94" spans="1:7" s="463" customFormat="1">
      <c r="B94" s="639" t="s">
        <v>290</v>
      </c>
      <c r="C94" s="634" t="s">
        <v>291</v>
      </c>
      <c r="D94" s="643" t="s">
        <v>221</v>
      </c>
      <c r="E94" s="640"/>
      <c r="F94" s="640"/>
      <c r="G94" s="641"/>
    </row>
    <row r="95" spans="1:7" s="492" customFormat="1">
      <c r="A95" s="463"/>
      <c r="B95" s="644" t="s">
        <v>38</v>
      </c>
      <c r="C95" s="645" t="s">
        <v>292</v>
      </c>
      <c r="D95" s="625"/>
      <c r="E95" s="626"/>
      <c r="F95" s="627"/>
      <c r="G95" s="625"/>
    </row>
    <row r="96" spans="1:7" s="463" customFormat="1" ht="36" customHeight="1">
      <c r="B96" s="646" t="s">
        <v>293</v>
      </c>
      <c r="C96" s="634" t="s">
        <v>294</v>
      </c>
      <c r="D96" s="643" t="s">
        <v>221</v>
      </c>
      <c r="E96" s="640"/>
      <c r="F96" s="640"/>
      <c r="G96" s="641"/>
    </row>
    <row r="97" spans="1:7" s="463" customFormat="1" ht="36" customHeight="1">
      <c r="B97" s="646" t="s">
        <v>295</v>
      </c>
      <c r="C97" s="634" t="s">
        <v>296</v>
      </c>
      <c r="D97" s="643" t="s">
        <v>221</v>
      </c>
      <c r="E97" s="640"/>
      <c r="F97" s="640"/>
      <c r="G97" s="641"/>
    </row>
    <row r="98" spans="1:7" s="463" customFormat="1" ht="36" customHeight="1">
      <c r="B98" s="647" t="s">
        <v>297</v>
      </c>
      <c r="C98" s="634" t="s">
        <v>298</v>
      </c>
      <c r="D98" s="643" t="s">
        <v>221</v>
      </c>
      <c r="E98" s="640"/>
      <c r="F98" s="640"/>
      <c r="G98" s="641"/>
    </row>
    <row r="99" spans="1:7" s="463" customFormat="1" ht="30">
      <c r="B99" s="647" t="s">
        <v>299</v>
      </c>
      <c r="C99" s="648" t="s">
        <v>300</v>
      </c>
      <c r="D99" s="643" t="s">
        <v>301</v>
      </c>
      <c r="E99" s="640"/>
      <c r="F99" s="640"/>
      <c r="G99" s="641"/>
    </row>
    <row r="100" spans="1:7" s="463" customFormat="1" ht="30">
      <c r="B100" s="647" t="s">
        <v>302</v>
      </c>
      <c r="C100" s="642" t="s">
        <v>303</v>
      </c>
      <c r="D100" s="643" t="s">
        <v>301</v>
      </c>
      <c r="E100" s="640"/>
      <c r="F100" s="640"/>
      <c r="G100" s="641"/>
    </row>
    <row r="101" spans="1:7" s="463" customFormat="1" ht="30">
      <c r="B101" s="647" t="s">
        <v>304</v>
      </c>
      <c r="C101" s="642" t="s">
        <v>305</v>
      </c>
      <c r="D101" s="643"/>
      <c r="E101" s="640"/>
      <c r="F101" s="640"/>
      <c r="G101" s="641"/>
    </row>
    <row r="102" spans="1:7" s="463" customFormat="1" ht="30">
      <c r="B102" s="647" t="s">
        <v>306</v>
      </c>
      <c r="C102" s="634" t="s">
        <v>307</v>
      </c>
      <c r="D102" s="643"/>
      <c r="E102" s="640"/>
      <c r="F102" s="640"/>
      <c r="G102" s="641"/>
    </row>
    <row r="103" spans="1:7" s="463" customFormat="1">
      <c r="B103" s="649" t="s">
        <v>40</v>
      </c>
      <c r="C103" s="629" t="s">
        <v>308</v>
      </c>
      <c r="D103" s="650"/>
      <c r="E103" s="640"/>
      <c r="F103" s="640"/>
      <c r="G103" s="641"/>
    </row>
    <row r="104" spans="1:7" s="463" customFormat="1">
      <c r="B104" s="651" t="s">
        <v>309</v>
      </c>
      <c r="C104" s="652" t="s">
        <v>310</v>
      </c>
      <c r="D104" s="643" t="s">
        <v>221</v>
      </c>
      <c r="E104" s="640"/>
      <c r="F104" s="640"/>
      <c r="G104" s="641"/>
    </row>
    <row r="105" spans="1:7" s="463" customFormat="1" ht="30.75" thickBot="1">
      <c r="B105" s="651" t="s">
        <v>311</v>
      </c>
      <c r="C105" s="652" t="s">
        <v>312</v>
      </c>
      <c r="D105" s="653" t="s">
        <v>221</v>
      </c>
      <c r="E105" s="654"/>
      <c r="F105" s="654"/>
      <c r="G105" s="655"/>
    </row>
    <row r="106" spans="1:7" s="463" customFormat="1" ht="15.75" thickBot="1">
      <c r="B106" s="656" t="s">
        <v>260</v>
      </c>
      <c r="C106" s="657"/>
      <c r="D106" s="658"/>
      <c r="E106" s="658"/>
      <c r="F106" s="622"/>
      <c r="G106" s="659"/>
    </row>
    <row r="107" spans="1:7" s="463" customFormat="1" ht="15.75" thickBot="1">
      <c r="B107" s="660"/>
      <c r="C107" s="661" t="s">
        <v>235</v>
      </c>
      <c r="D107" s="662" t="s">
        <v>236</v>
      </c>
      <c r="E107" s="662" t="s">
        <v>237</v>
      </c>
      <c r="F107" s="542" t="s">
        <v>238</v>
      </c>
      <c r="G107" s="543"/>
    </row>
    <row r="108" spans="1:7" s="463" customFormat="1" ht="15.75" thickBot="1">
      <c r="B108" s="663" t="s">
        <v>247</v>
      </c>
      <c r="C108" s="663"/>
      <c r="D108" s="663"/>
      <c r="E108" s="663"/>
      <c r="F108" s="663"/>
      <c r="G108" s="664"/>
    </row>
    <row r="109" spans="1:7" ht="15.75" thickBot="1">
      <c r="A109" s="463"/>
      <c r="B109" s="545"/>
      <c r="C109" s="545"/>
      <c r="D109" s="546"/>
      <c r="E109" s="545"/>
      <c r="F109" s="546"/>
      <c r="G109" s="546"/>
    </row>
    <row r="110" spans="1:7" ht="15.75" thickBot="1">
      <c r="A110" s="463"/>
      <c r="B110" s="665" t="s">
        <v>313</v>
      </c>
      <c r="C110" s="666"/>
      <c r="D110" s="583"/>
      <c r="E110" s="617"/>
      <c r="F110" s="617"/>
      <c r="G110" s="618"/>
    </row>
    <row r="111" spans="1:7" s="463" customFormat="1" ht="16.899999999999999" customHeight="1" thickBot="1">
      <c r="B111" s="667"/>
      <c r="C111" s="668"/>
      <c r="D111" s="669" t="s">
        <v>212</v>
      </c>
      <c r="E111" s="669"/>
      <c r="F111" s="669"/>
      <c r="G111" s="670"/>
    </row>
    <row r="112" spans="1:7" s="463" customFormat="1" ht="45.75" thickBot="1">
      <c r="B112" s="671" t="s">
        <v>213</v>
      </c>
      <c r="C112" s="672"/>
      <c r="D112" s="504" t="s">
        <v>207</v>
      </c>
      <c r="E112" s="504" t="s">
        <v>208</v>
      </c>
      <c r="F112" s="504" t="s">
        <v>209</v>
      </c>
      <c r="G112" s="504" t="s">
        <v>210</v>
      </c>
    </row>
    <row r="113" spans="1:7" ht="30.75" thickBot="1">
      <c r="A113" s="463"/>
      <c r="B113" s="673" t="s">
        <v>314</v>
      </c>
      <c r="C113" s="674" t="s">
        <v>315</v>
      </c>
      <c r="D113" s="675" t="s">
        <v>221</v>
      </c>
      <c r="E113" s="676"/>
      <c r="F113" s="677"/>
      <c r="G113" s="677"/>
    </row>
    <row r="114" spans="1:7" s="492" customFormat="1" ht="30.75" thickBot="1">
      <c r="A114" s="463"/>
      <c r="B114" s="678" t="s">
        <v>42</v>
      </c>
      <c r="C114" s="674" t="s">
        <v>316</v>
      </c>
      <c r="D114" s="625"/>
      <c r="E114" s="679"/>
      <c r="F114" s="627"/>
      <c r="G114" s="680"/>
    </row>
    <row r="115" spans="1:7" ht="30.75" thickBot="1">
      <c r="A115" s="463"/>
      <c r="B115" s="678" t="s">
        <v>43</v>
      </c>
      <c r="C115" s="674" t="s">
        <v>317</v>
      </c>
      <c r="D115" s="681" t="s">
        <v>221</v>
      </c>
      <c r="E115" s="682"/>
      <c r="F115" s="683"/>
      <c r="G115" s="684"/>
    </row>
    <row r="116" spans="1:7" s="492" customFormat="1" ht="51" customHeight="1">
      <c r="A116" s="463"/>
      <c r="B116" s="678" t="s">
        <v>43</v>
      </c>
      <c r="C116" s="674" t="s">
        <v>318</v>
      </c>
      <c r="D116" s="681" t="s">
        <v>221</v>
      </c>
      <c r="E116" s="685"/>
      <c r="F116" s="595"/>
      <c r="G116" s="596"/>
    </row>
    <row r="117" spans="1:7" s="492" customFormat="1">
      <c r="A117" s="463"/>
      <c r="B117" s="678" t="s">
        <v>44</v>
      </c>
      <c r="C117" s="674" t="s">
        <v>319</v>
      </c>
      <c r="D117" s="603"/>
      <c r="E117" s="685"/>
      <c r="F117" s="595"/>
      <c r="G117" s="596"/>
    </row>
    <row r="118" spans="1:7">
      <c r="A118" s="463"/>
      <c r="B118" s="678" t="s">
        <v>320</v>
      </c>
      <c r="C118" s="674" t="s">
        <v>321</v>
      </c>
      <c r="D118" s="595"/>
      <c r="E118" s="686"/>
      <c r="F118" s="687"/>
      <c r="G118" s="596"/>
    </row>
    <row r="119" spans="1:7">
      <c r="A119" s="463"/>
      <c r="B119" s="678" t="s">
        <v>322</v>
      </c>
      <c r="C119" s="674" t="s">
        <v>323</v>
      </c>
      <c r="D119" s="595"/>
      <c r="E119" s="686"/>
      <c r="F119" s="687"/>
      <c r="G119" s="596"/>
    </row>
    <row r="120" spans="1:7" ht="15.75" thickBot="1">
      <c r="A120" s="463"/>
      <c r="B120" s="678" t="s">
        <v>324</v>
      </c>
      <c r="C120" s="674" t="s">
        <v>325</v>
      </c>
      <c r="D120" s="595"/>
      <c r="E120" s="686"/>
      <c r="F120" s="687"/>
      <c r="G120" s="596"/>
    </row>
    <row r="121" spans="1:7" ht="30">
      <c r="A121" s="463"/>
      <c r="B121" s="678" t="s">
        <v>48</v>
      </c>
      <c r="C121" s="674" t="s">
        <v>326</v>
      </c>
      <c r="D121" s="681" t="s">
        <v>221</v>
      </c>
      <c r="E121" s="688"/>
      <c r="F121" s="595"/>
      <c r="G121" s="596"/>
    </row>
    <row r="122" spans="1:7" ht="15.75" thickBot="1">
      <c r="A122" s="463"/>
      <c r="B122" s="678" t="s">
        <v>327</v>
      </c>
      <c r="C122" s="674" t="s">
        <v>328</v>
      </c>
      <c r="D122" s="595"/>
      <c r="E122" s="688"/>
      <c r="F122" s="595"/>
      <c r="G122" s="596"/>
    </row>
    <row r="123" spans="1:7" ht="30">
      <c r="A123" s="463"/>
      <c r="B123" s="678" t="s">
        <v>329</v>
      </c>
      <c r="C123" s="674" t="s">
        <v>330</v>
      </c>
      <c r="D123" s="681" t="s">
        <v>221</v>
      </c>
      <c r="E123" s="689"/>
      <c r="F123" s="690"/>
      <c r="G123" s="511"/>
    </row>
    <row r="124" spans="1:7" ht="30.75" thickBot="1">
      <c r="A124" s="463"/>
      <c r="B124" s="673" t="s">
        <v>51</v>
      </c>
      <c r="C124" s="691" t="s">
        <v>331</v>
      </c>
      <c r="D124" s="677"/>
      <c r="E124" s="692"/>
      <c r="F124" s="677"/>
      <c r="G124" s="677"/>
    </row>
    <row r="125" spans="1:7" s="463" customFormat="1" ht="46.15" customHeight="1" thickBot="1">
      <c r="B125" s="573" t="s">
        <v>260</v>
      </c>
      <c r="C125" s="611"/>
      <c r="D125" s="575"/>
      <c r="E125" s="575"/>
      <c r="F125" s="576"/>
      <c r="G125" s="577"/>
    </row>
    <row r="126" spans="1:7" s="463" customFormat="1" ht="15.75" thickBot="1">
      <c r="B126" s="693" t="s">
        <v>235</v>
      </c>
      <c r="C126" s="694"/>
      <c r="D126" s="579" t="s">
        <v>236</v>
      </c>
      <c r="E126" s="579" t="s">
        <v>237</v>
      </c>
      <c r="F126" s="542" t="s">
        <v>238</v>
      </c>
      <c r="G126" s="543"/>
    </row>
    <row r="127" spans="1:7" s="463" customFormat="1" ht="55.9" customHeight="1" thickBot="1">
      <c r="B127" s="695" t="s">
        <v>247</v>
      </c>
      <c r="C127" s="696"/>
      <c r="D127" s="696"/>
      <c r="E127" s="696"/>
      <c r="F127" s="696"/>
      <c r="G127" s="697"/>
    </row>
    <row r="128" spans="1:7" s="492" customFormat="1" ht="45" customHeight="1" thickBot="1">
      <c r="A128" s="463"/>
      <c r="B128" s="546"/>
      <c r="C128" s="546"/>
      <c r="D128" s="546"/>
      <c r="E128" s="546"/>
      <c r="F128" s="546"/>
      <c r="G128" s="546"/>
    </row>
    <row r="129" spans="1:7" ht="15.75" thickBot="1">
      <c r="A129" s="463"/>
      <c r="B129" s="582" t="s">
        <v>332</v>
      </c>
      <c r="C129" s="583"/>
      <c r="D129" s="583"/>
      <c r="E129" s="583"/>
      <c r="F129" s="583"/>
      <c r="G129" s="584"/>
    </row>
    <row r="130" spans="1:7" s="463" customFormat="1" ht="16.899999999999999" customHeight="1" thickBot="1">
      <c r="B130" s="698"/>
      <c r="C130" s="699"/>
      <c r="D130" s="700" t="s">
        <v>212</v>
      </c>
      <c r="E130" s="700"/>
      <c r="F130" s="700"/>
      <c r="G130" s="701"/>
    </row>
    <row r="131" spans="1:7" s="463" customFormat="1" ht="45.75" thickBot="1">
      <c r="B131" s="702" t="s">
        <v>213</v>
      </c>
      <c r="C131" s="703"/>
      <c r="D131" s="504" t="s">
        <v>207</v>
      </c>
      <c r="E131" s="504" t="s">
        <v>208</v>
      </c>
      <c r="F131" s="504" t="s">
        <v>209</v>
      </c>
      <c r="G131" s="504" t="s">
        <v>210</v>
      </c>
    </row>
    <row r="132" spans="1:7" s="492" customFormat="1" ht="30">
      <c r="A132" s="463"/>
      <c r="B132" s="704" t="s">
        <v>54</v>
      </c>
      <c r="C132" s="705" t="s">
        <v>333</v>
      </c>
      <c r="D132" s="706"/>
      <c r="E132" s="707"/>
      <c r="F132" s="707"/>
      <c r="G132" s="708"/>
    </row>
    <row r="133" spans="1:7" s="492" customFormat="1" ht="45">
      <c r="A133" s="463"/>
      <c r="B133" s="704" t="s">
        <v>55</v>
      </c>
      <c r="C133" s="705" t="s">
        <v>334</v>
      </c>
      <c r="D133" s="706"/>
      <c r="E133" s="707"/>
      <c r="F133" s="707"/>
      <c r="G133" s="708"/>
    </row>
    <row r="134" spans="1:7" s="492" customFormat="1" ht="30">
      <c r="A134" s="463"/>
      <c r="B134" s="709" t="s">
        <v>56</v>
      </c>
      <c r="C134" s="705" t="s">
        <v>335</v>
      </c>
      <c r="D134" s="706"/>
      <c r="E134" s="707"/>
      <c r="F134" s="707"/>
      <c r="G134" s="708"/>
    </row>
    <row r="135" spans="1:7" s="492" customFormat="1">
      <c r="A135" s="463"/>
      <c r="B135" s="709" t="s">
        <v>58</v>
      </c>
      <c r="C135" s="710" t="s">
        <v>336</v>
      </c>
      <c r="D135" s="711" t="s">
        <v>221</v>
      </c>
      <c r="E135" s="712"/>
      <c r="F135" s="707"/>
      <c r="G135" s="708"/>
    </row>
    <row r="136" spans="1:7" s="492" customFormat="1" ht="30">
      <c r="A136" s="463"/>
      <c r="B136" s="713" t="s">
        <v>337</v>
      </c>
      <c r="C136" s="710" t="s">
        <v>338</v>
      </c>
      <c r="D136" s="711" t="s">
        <v>221</v>
      </c>
      <c r="E136" s="712"/>
      <c r="F136" s="707"/>
      <c r="G136" s="708"/>
    </row>
    <row r="137" spans="1:7" s="492" customFormat="1" ht="30">
      <c r="A137" s="463"/>
      <c r="B137" s="713" t="s">
        <v>339</v>
      </c>
      <c r="C137" s="710" t="s">
        <v>340</v>
      </c>
      <c r="D137" s="711" t="s">
        <v>221</v>
      </c>
      <c r="E137" s="712"/>
      <c r="F137" s="707"/>
      <c r="G137" s="708"/>
    </row>
    <row r="138" spans="1:7" ht="45">
      <c r="A138" s="463"/>
      <c r="B138" s="678" t="s">
        <v>61</v>
      </c>
      <c r="C138" s="705" t="s">
        <v>341</v>
      </c>
      <c r="D138" s="707"/>
      <c r="E138" s="706"/>
      <c r="F138" s="707"/>
      <c r="G138" s="708"/>
    </row>
    <row r="139" spans="1:7" s="492" customFormat="1" ht="45">
      <c r="A139" s="463"/>
      <c r="B139" s="678" t="s">
        <v>342</v>
      </c>
      <c r="C139" s="705" t="s">
        <v>343</v>
      </c>
      <c r="D139" s="706"/>
      <c r="E139" s="707"/>
      <c r="F139" s="707"/>
      <c r="G139" s="708"/>
    </row>
    <row r="140" spans="1:7" s="492" customFormat="1">
      <c r="A140" s="463"/>
      <c r="B140" s="714" t="s">
        <v>344</v>
      </c>
      <c r="C140" s="710" t="s">
        <v>345</v>
      </c>
      <c r="D140" s="711" t="s">
        <v>221</v>
      </c>
      <c r="E140" s="712"/>
      <c r="F140" s="707"/>
      <c r="G140" s="708"/>
    </row>
    <row r="141" spans="1:7" s="492" customFormat="1">
      <c r="A141" s="463"/>
      <c r="B141" s="709" t="s">
        <v>63</v>
      </c>
      <c r="C141" s="710" t="s">
        <v>346</v>
      </c>
      <c r="D141" s="711" t="s">
        <v>221</v>
      </c>
      <c r="E141" s="712"/>
      <c r="F141" s="707"/>
      <c r="G141" s="708"/>
    </row>
    <row r="142" spans="1:7" s="463" customFormat="1" ht="46.15" customHeight="1" thickBot="1">
      <c r="B142" s="573" t="s">
        <v>260</v>
      </c>
      <c r="C142" s="611"/>
      <c r="D142" s="575"/>
      <c r="E142" s="575"/>
      <c r="F142" s="576"/>
      <c r="G142" s="577"/>
    </row>
    <row r="143" spans="1:7" s="463" customFormat="1" ht="15.75" thickBot="1">
      <c r="B143" s="693" t="s">
        <v>235</v>
      </c>
      <c r="C143" s="715"/>
      <c r="D143" s="579" t="s">
        <v>236</v>
      </c>
      <c r="E143" s="579" t="s">
        <v>237</v>
      </c>
      <c r="F143" s="542" t="s">
        <v>238</v>
      </c>
      <c r="G143" s="543"/>
    </row>
    <row r="144" spans="1:7" s="463" customFormat="1" ht="55.9" customHeight="1" thickBot="1">
      <c r="B144" s="695" t="s">
        <v>247</v>
      </c>
      <c r="C144" s="696"/>
      <c r="D144" s="696"/>
      <c r="E144" s="696"/>
      <c r="F144" s="696"/>
      <c r="G144" s="697"/>
    </row>
    <row r="145" spans="1:7" s="492" customFormat="1" ht="61.9" customHeight="1" thickBot="1">
      <c r="A145" s="463"/>
      <c r="B145" s="546"/>
      <c r="C145" s="716"/>
      <c r="D145" s="546"/>
      <c r="E145" s="716"/>
      <c r="F145" s="546"/>
      <c r="G145" s="546"/>
    </row>
    <row r="146" spans="1:7" ht="15.75" thickBot="1">
      <c r="A146" s="463"/>
      <c r="B146" s="717" t="s">
        <v>347</v>
      </c>
      <c r="C146" s="718"/>
      <c r="D146" s="719"/>
      <c r="E146" s="720"/>
      <c r="F146" s="721"/>
      <c r="G146" s="722"/>
    </row>
    <row r="147" spans="1:7" s="725" customFormat="1" ht="45.75" thickBot="1">
      <c r="A147" s="463"/>
      <c r="B147" s="723"/>
      <c r="C147" s="724" t="s">
        <v>348</v>
      </c>
      <c r="D147" s="504" t="s">
        <v>207</v>
      </c>
      <c r="E147" s="504" t="s">
        <v>208</v>
      </c>
      <c r="F147" s="504" t="s">
        <v>209</v>
      </c>
      <c r="G147" s="504" t="s">
        <v>210</v>
      </c>
    </row>
    <row r="148" spans="1:7" s="725" customFormat="1">
      <c r="A148" s="463"/>
      <c r="B148" s="726">
        <v>1</v>
      </c>
      <c r="C148" s="727" t="s">
        <v>349</v>
      </c>
      <c r="D148" s="711" t="s">
        <v>221</v>
      </c>
      <c r="E148" s="728"/>
      <c r="F148" s="729"/>
      <c r="G148" s="730"/>
    </row>
    <row r="149" spans="1:7" s="725" customFormat="1">
      <c r="A149" s="463"/>
      <c r="B149" s="726">
        <f t="shared" ref="B149:B193" si="0">B148+1</f>
        <v>2</v>
      </c>
      <c r="C149" s="727" t="s">
        <v>350</v>
      </c>
      <c r="D149" s="711" t="s">
        <v>221</v>
      </c>
      <c r="E149" s="728"/>
      <c r="F149" s="729"/>
      <c r="G149" s="730"/>
    </row>
    <row r="150" spans="1:7" s="725" customFormat="1">
      <c r="A150" s="463"/>
      <c r="B150" s="726">
        <f t="shared" si="0"/>
        <v>3</v>
      </c>
      <c r="C150" s="727" t="s">
        <v>351</v>
      </c>
      <c r="D150" s="711" t="s">
        <v>221</v>
      </c>
      <c r="E150" s="728"/>
      <c r="F150" s="729"/>
      <c r="G150" s="730"/>
    </row>
    <row r="151" spans="1:7" s="725" customFormat="1">
      <c r="A151" s="463"/>
      <c r="B151" s="726">
        <f t="shared" si="0"/>
        <v>4</v>
      </c>
      <c r="C151" s="727" t="s">
        <v>352</v>
      </c>
      <c r="D151" s="731"/>
      <c r="E151" s="728"/>
      <c r="F151" s="729"/>
      <c r="G151" s="730"/>
    </row>
    <row r="152" spans="1:7" s="725" customFormat="1">
      <c r="A152" s="463"/>
      <c r="B152" s="726">
        <f t="shared" si="0"/>
        <v>5</v>
      </c>
      <c r="C152" s="727" t="s">
        <v>353</v>
      </c>
      <c r="D152" s="731"/>
      <c r="E152" s="728"/>
      <c r="F152" s="729"/>
      <c r="G152" s="730"/>
    </row>
    <row r="153" spans="1:7" s="725" customFormat="1">
      <c r="A153" s="463"/>
      <c r="B153" s="726">
        <f t="shared" si="0"/>
        <v>6</v>
      </c>
      <c r="C153" s="727" t="s">
        <v>354</v>
      </c>
      <c r="D153" s="731"/>
      <c r="E153" s="728"/>
      <c r="F153" s="729"/>
      <c r="G153" s="730"/>
    </row>
    <row r="154" spans="1:7" s="725" customFormat="1">
      <c r="A154" s="463"/>
      <c r="B154" s="726">
        <f t="shared" si="0"/>
        <v>7</v>
      </c>
      <c r="C154" s="727" t="s">
        <v>355</v>
      </c>
      <c r="D154" s="731"/>
      <c r="E154" s="728"/>
      <c r="F154" s="729"/>
      <c r="G154" s="730"/>
    </row>
    <row r="155" spans="1:7" s="725" customFormat="1">
      <c r="A155" s="463"/>
      <c r="B155" s="726">
        <f t="shared" si="0"/>
        <v>8</v>
      </c>
      <c r="C155" s="727" t="s">
        <v>356</v>
      </c>
      <c r="D155" s="731"/>
      <c r="E155" s="728"/>
      <c r="F155" s="729"/>
      <c r="G155" s="730"/>
    </row>
    <row r="156" spans="1:7" s="725" customFormat="1">
      <c r="A156" s="463"/>
      <c r="B156" s="726">
        <f t="shared" si="0"/>
        <v>9</v>
      </c>
      <c r="C156" s="727" t="s">
        <v>357</v>
      </c>
      <c r="D156" s="731"/>
      <c r="E156" s="728"/>
      <c r="F156" s="729"/>
      <c r="G156" s="730"/>
    </row>
    <row r="157" spans="1:7" s="725" customFormat="1">
      <c r="A157" s="463"/>
      <c r="B157" s="726">
        <f t="shared" si="0"/>
        <v>10</v>
      </c>
      <c r="C157" s="727" t="s">
        <v>358</v>
      </c>
      <c r="D157" s="731"/>
      <c r="E157" s="728"/>
      <c r="F157" s="729"/>
      <c r="G157" s="730"/>
    </row>
    <row r="158" spans="1:7" s="725" customFormat="1">
      <c r="A158" s="463"/>
      <c r="B158" s="726">
        <f t="shared" si="0"/>
        <v>11</v>
      </c>
      <c r="C158" s="727" t="s">
        <v>359</v>
      </c>
      <c r="D158" s="731"/>
      <c r="E158" s="728"/>
      <c r="F158" s="729"/>
      <c r="G158" s="730"/>
    </row>
    <row r="159" spans="1:7" s="725" customFormat="1">
      <c r="A159" s="463"/>
      <c r="B159" s="726">
        <f t="shared" si="0"/>
        <v>12</v>
      </c>
      <c r="C159" s="727" t="s">
        <v>360</v>
      </c>
      <c r="D159" s="731"/>
      <c r="E159" s="728"/>
      <c r="F159" s="729"/>
      <c r="G159" s="730"/>
    </row>
    <row r="160" spans="1:7" s="725" customFormat="1">
      <c r="A160" s="463"/>
      <c r="B160" s="726">
        <f t="shared" si="0"/>
        <v>13</v>
      </c>
      <c r="C160" s="727" t="s">
        <v>361</v>
      </c>
      <c r="D160" s="731"/>
      <c r="E160" s="728"/>
      <c r="F160" s="729"/>
      <c r="G160" s="730"/>
    </row>
    <row r="161" spans="1:7" s="725" customFormat="1">
      <c r="A161" s="463"/>
      <c r="B161" s="726">
        <f t="shared" si="0"/>
        <v>14</v>
      </c>
      <c r="C161" s="727" t="s">
        <v>362</v>
      </c>
      <c r="D161" s="731"/>
      <c r="E161" s="728"/>
      <c r="F161" s="729"/>
      <c r="G161" s="730"/>
    </row>
    <row r="162" spans="1:7" s="725" customFormat="1">
      <c r="A162" s="463"/>
      <c r="B162" s="726">
        <f t="shared" si="0"/>
        <v>15</v>
      </c>
      <c r="C162" s="727" t="s">
        <v>363</v>
      </c>
      <c r="D162" s="732"/>
      <c r="E162" s="728"/>
      <c r="F162" s="729"/>
      <c r="G162" s="730"/>
    </row>
    <row r="163" spans="1:7" s="725" customFormat="1">
      <c r="A163" s="463"/>
      <c r="B163" s="726">
        <f t="shared" si="0"/>
        <v>16</v>
      </c>
      <c r="C163" s="727" t="s">
        <v>364</v>
      </c>
      <c r="D163" s="711" t="s">
        <v>221</v>
      </c>
      <c r="E163" s="728"/>
      <c r="F163" s="729"/>
      <c r="G163" s="730"/>
    </row>
    <row r="164" spans="1:7" s="725" customFormat="1">
      <c r="A164" s="463"/>
      <c r="B164" s="726">
        <f t="shared" si="0"/>
        <v>17</v>
      </c>
      <c r="C164" s="727" t="s">
        <v>365</v>
      </c>
      <c r="D164" s="732"/>
      <c r="E164" s="728"/>
      <c r="F164" s="729"/>
      <c r="G164" s="730"/>
    </row>
    <row r="165" spans="1:7" s="725" customFormat="1">
      <c r="A165" s="463"/>
      <c r="B165" s="726">
        <f t="shared" si="0"/>
        <v>18</v>
      </c>
      <c r="C165" s="727" t="s">
        <v>366</v>
      </c>
      <c r="D165" s="711" t="s">
        <v>221</v>
      </c>
      <c r="E165" s="728"/>
      <c r="F165" s="729"/>
      <c r="G165" s="730"/>
    </row>
    <row r="166" spans="1:7" s="725" customFormat="1">
      <c r="A166" s="463"/>
      <c r="B166" s="726">
        <f t="shared" si="0"/>
        <v>19</v>
      </c>
      <c r="C166" s="727" t="s">
        <v>367</v>
      </c>
      <c r="D166" s="731"/>
      <c r="E166" s="728"/>
      <c r="F166" s="729"/>
      <c r="G166" s="730"/>
    </row>
    <row r="167" spans="1:7" s="725" customFormat="1">
      <c r="A167" s="463"/>
      <c r="B167" s="726">
        <f t="shared" si="0"/>
        <v>20</v>
      </c>
      <c r="C167" s="727" t="s">
        <v>368</v>
      </c>
      <c r="D167" s="731"/>
      <c r="E167" s="728"/>
      <c r="F167" s="729"/>
      <c r="G167" s="730"/>
    </row>
    <row r="168" spans="1:7" s="725" customFormat="1" ht="30">
      <c r="A168" s="463"/>
      <c r="B168" s="726">
        <f t="shared" si="0"/>
        <v>21</v>
      </c>
      <c r="C168" s="727" t="s">
        <v>369</v>
      </c>
      <c r="D168" s="731"/>
      <c r="E168" s="728"/>
      <c r="F168" s="729"/>
      <c r="G168" s="730"/>
    </row>
    <row r="169" spans="1:7" s="725" customFormat="1">
      <c r="A169" s="463"/>
      <c r="B169" s="726">
        <f t="shared" si="0"/>
        <v>22</v>
      </c>
      <c r="C169" s="727" t="s">
        <v>370</v>
      </c>
      <c r="D169" s="731"/>
      <c r="E169" s="728"/>
      <c r="F169" s="729"/>
      <c r="G169" s="730"/>
    </row>
    <row r="170" spans="1:7" s="725" customFormat="1">
      <c r="A170" s="463"/>
      <c r="B170" s="726">
        <f t="shared" si="0"/>
        <v>23</v>
      </c>
      <c r="C170" s="727" t="s">
        <v>371</v>
      </c>
      <c r="D170" s="732"/>
      <c r="E170" s="728"/>
      <c r="F170" s="729"/>
      <c r="G170" s="730"/>
    </row>
    <row r="171" spans="1:7" s="725" customFormat="1">
      <c r="A171" s="463"/>
      <c r="B171" s="726">
        <f t="shared" si="0"/>
        <v>24</v>
      </c>
      <c r="C171" s="727" t="s">
        <v>372</v>
      </c>
      <c r="D171" s="732"/>
      <c r="E171" s="728"/>
      <c r="F171" s="729"/>
      <c r="G171" s="730"/>
    </row>
    <row r="172" spans="1:7" s="725" customFormat="1">
      <c r="A172" s="463"/>
      <c r="B172" s="726">
        <f t="shared" si="0"/>
        <v>25</v>
      </c>
      <c r="C172" s="727" t="s">
        <v>373</v>
      </c>
      <c r="D172" s="711" t="s">
        <v>221</v>
      </c>
      <c r="E172" s="728"/>
      <c r="F172" s="729"/>
      <c r="G172" s="730"/>
    </row>
    <row r="173" spans="1:7" s="725" customFormat="1" ht="30">
      <c r="A173" s="463"/>
      <c r="B173" s="726">
        <f t="shared" si="0"/>
        <v>26</v>
      </c>
      <c r="C173" s="727" t="s">
        <v>374</v>
      </c>
      <c r="D173" s="711" t="s">
        <v>221</v>
      </c>
      <c r="E173" s="728"/>
      <c r="F173" s="729"/>
      <c r="G173" s="730"/>
    </row>
    <row r="174" spans="1:7" s="725" customFormat="1" ht="30">
      <c r="A174" s="463"/>
      <c r="B174" s="726">
        <f t="shared" si="0"/>
        <v>27</v>
      </c>
      <c r="C174" s="727" t="s">
        <v>375</v>
      </c>
      <c r="D174" s="711" t="s">
        <v>221</v>
      </c>
      <c r="E174" s="728"/>
      <c r="F174" s="729"/>
      <c r="G174" s="730"/>
    </row>
    <row r="175" spans="1:7" s="725" customFormat="1" ht="30">
      <c r="A175" s="463"/>
      <c r="B175" s="726">
        <f t="shared" si="0"/>
        <v>28</v>
      </c>
      <c r="C175" s="727" t="s">
        <v>376</v>
      </c>
      <c r="D175" s="711" t="s">
        <v>221</v>
      </c>
      <c r="E175" s="728"/>
      <c r="F175" s="729"/>
      <c r="G175" s="730"/>
    </row>
    <row r="176" spans="1:7" s="725" customFormat="1">
      <c r="A176" s="463"/>
      <c r="B176" s="726">
        <f t="shared" si="0"/>
        <v>29</v>
      </c>
      <c r="C176" s="727" t="s">
        <v>377</v>
      </c>
      <c r="D176" s="711" t="s">
        <v>221</v>
      </c>
      <c r="E176" s="728"/>
      <c r="F176" s="729"/>
      <c r="G176" s="730"/>
    </row>
    <row r="177" spans="1:7" s="725" customFormat="1">
      <c r="A177" s="463"/>
      <c r="B177" s="726">
        <f t="shared" si="0"/>
        <v>30</v>
      </c>
      <c r="C177" s="727" t="s">
        <v>378</v>
      </c>
      <c r="D177" s="711" t="s">
        <v>221</v>
      </c>
      <c r="E177" s="728"/>
      <c r="F177" s="729"/>
      <c r="G177" s="730"/>
    </row>
    <row r="178" spans="1:7" s="725" customFormat="1">
      <c r="A178" s="463"/>
      <c r="B178" s="726">
        <f t="shared" si="0"/>
        <v>31</v>
      </c>
      <c r="C178" s="727" t="s">
        <v>379</v>
      </c>
      <c r="D178" s="711" t="s">
        <v>221</v>
      </c>
      <c r="E178" s="728"/>
      <c r="F178" s="729"/>
      <c r="G178" s="730"/>
    </row>
    <row r="179" spans="1:7" s="725" customFormat="1" ht="30">
      <c r="A179" s="463"/>
      <c r="B179" s="726">
        <f t="shared" si="0"/>
        <v>32</v>
      </c>
      <c r="C179" s="727" t="s">
        <v>380</v>
      </c>
      <c r="D179" s="711" t="s">
        <v>221</v>
      </c>
      <c r="E179" s="728"/>
      <c r="F179" s="729"/>
      <c r="G179" s="730"/>
    </row>
    <row r="180" spans="1:7" s="725" customFormat="1" ht="45">
      <c r="A180" s="463"/>
      <c r="B180" s="726">
        <f t="shared" si="0"/>
        <v>33</v>
      </c>
      <c r="C180" s="727" t="s">
        <v>381</v>
      </c>
      <c r="D180" s="711" t="s">
        <v>221</v>
      </c>
      <c r="E180" s="728"/>
      <c r="F180" s="729"/>
      <c r="G180" s="730"/>
    </row>
    <row r="181" spans="1:7" s="725" customFormat="1">
      <c r="A181" s="463"/>
      <c r="B181" s="726">
        <f t="shared" si="0"/>
        <v>34</v>
      </c>
      <c r="C181" s="727" t="s">
        <v>382</v>
      </c>
      <c r="D181" s="711" t="s">
        <v>221</v>
      </c>
      <c r="E181" s="728"/>
      <c r="F181" s="729"/>
      <c r="G181" s="730"/>
    </row>
    <row r="182" spans="1:7" s="725" customFormat="1" ht="30">
      <c r="A182" s="463"/>
      <c r="B182" s="726">
        <f t="shared" si="0"/>
        <v>35</v>
      </c>
      <c r="C182" s="727" t="s">
        <v>383</v>
      </c>
      <c r="D182" s="731"/>
      <c r="E182" s="728"/>
      <c r="F182" s="729"/>
      <c r="G182" s="730"/>
    </row>
    <row r="183" spans="1:7" s="725" customFormat="1" ht="30">
      <c r="A183" s="463"/>
      <c r="B183" s="726">
        <f t="shared" si="0"/>
        <v>36</v>
      </c>
      <c r="C183" s="727" t="s">
        <v>384</v>
      </c>
      <c r="D183" s="731"/>
      <c r="E183" s="728"/>
      <c r="F183" s="729"/>
      <c r="G183" s="730"/>
    </row>
    <row r="184" spans="1:7" s="725" customFormat="1">
      <c r="A184" s="463"/>
      <c r="B184" s="726">
        <f t="shared" si="0"/>
        <v>37</v>
      </c>
      <c r="C184" s="727" t="s">
        <v>385</v>
      </c>
      <c r="D184" s="731"/>
      <c r="E184" s="728"/>
      <c r="F184" s="729"/>
      <c r="G184" s="730"/>
    </row>
    <row r="185" spans="1:7" s="725" customFormat="1">
      <c r="A185" s="463"/>
      <c r="B185" s="726">
        <f t="shared" si="0"/>
        <v>38</v>
      </c>
      <c r="C185" s="727" t="s">
        <v>386</v>
      </c>
      <c r="D185" s="732"/>
      <c r="E185" s="728"/>
      <c r="F185" s="729"/>
      <c r="G185" s="730"/>
    </row>
    <row r="186" spans="1:7" s="725" customFormat="1">
      <c r="A186" s="463"/>
      <c r="B186" s="726">
        <f t="shared" si="0"/>
        <v>39</v>
      </c>
      <c r="C186" s="727" t="s">
        <v>387</v>
      </c>
      <c r="D186" s="711" t="s">
        <v>221</v>
      </c>
      <c r="E186" s="728"/>
      <c r="F186" s="729"/>
      <c r="G186" s="730"/>
    </row>
    <row r="187" spans="1:7" s="725" customFormat="1">
      <c r="A187" s="463"/>
      <c r="B187" s="726">
        <f t="shared" si="0"/>
        <v>40</v>
      </c>
      <c r="C187" s="727" t="s">
        <v>388</v>
      </c>
      <c r="D187" s="711" t="s">
        <v>221</v>
      </c>
      <c r="E187" s="728"/>
      <c r="F187" s="729"/>
      <c r="G187" s="730"/>
    </row>
    <row r="188" spans="1:7" s="725" customFormat="1" ht="45">
      <c r="A188" s="463"/>
      <c r="B188" s="726">
        <f t="shared" si="0"/>
        <v>41</v>
      </c>
      <c r="C188" s="727" t="s">
        <v>389</v>
      </c>
      <c r="D188" s="731"/>
      <c r="E188" s="728"/>
      <c r="F188" s="729"/>
      <c r="G188" s="730"/>
    </row>
    <row r="189" spans="1:7" s="725" customFormat="1" ht="30">
      <c r="A189" s="463"/>
      <c r="B189" s="726">
        <f t="shared" si="0"/>
        <v>42</v>
      </c>
      <c r="C189" s="727" t="s">
        <v>390</v>
      </c>
      <c r="D189" s="711" t="s">
        <v>221</v>
      </c>
      <c r="E189" s="728"/>
      <c r="F189" s="729"/>
      <c r="G189" s="730"/>
    </row>
    <row r="190" spans="1:7" s="725" customFormat="1" ht="30">
      <c r="A190" s="463"/>
      <c r="B190" s="726">
        <f t="shared" si="0"/>
        <v>43</v>
      </c>
      <c r="C190" s="727" t="s">
        <v>391</v>
      </c>
      <c r="D190" s="711" t="s">
        <v>221</v>
      </c>
      <c r="E190" s="728"/>
      <c r="F190" s="729"/>
      <c r="G190" s="730"/>
    </row>
    <row r="191" spans="1:7" s="725" customFormat="1" ht="45">
      <c r="A191" s="463"/>
      <c r="B191" s="726">
        <f t="shared" si="0"/>
        <v>44</v>
      </c>
      <c r="C191" s="727" t="s">
        <v>392</v>
      </c>
      <c r="D191" s="731"/>
      <c r="E191" s="728"/>
      <c r="F191" s="729"/>
      <c r="G191" s="730"/>
    </row>
    <row r="192" spans="1:7" s="725" customFormat="1" ht="30">
      <c r="A192" s="463"/>
      <c r="B192" s="726">
        <f t="shared" si="0"/>
        <v>45</v>
      </c>
      <c r="C192" s="727" t="s">
        <v>393</v>
      </c>
      <c r="D192" s="732"/>
      <c r="E192" s="728"/>
      <c r="F192" s="729"/>
      <c r="G192" s="730"/>
    </row>
    <row r="193" spans="1:7" s="725" customFormat="1">
      <c r="A193" s="463"/>
      <c r="B193" s="726">
        <f t="shared" si="0"/>
        <v>46</v>
      </c>
      <c r="C193" s="733" t="s">
        <v>394</v>
      </c>
      <c r="D193" s="711" t="s">
        <v>221</v>
      </c>
      <c r="E193" s="728"/>
      <c r="F193" s="729"/>
      <c r="G193" s="730"/>
    </row>
    <row r="194" spans="1:7" s="463" customFormat="1" ht="28.9" customHeight="1">
      <c r="B194" s="734"/>
      <c r="C194" s="733"/>
      <c r="D194" s="735" t="s">
        <v>212</v>
      </c>
      <c r="E194" s="736"/>
      <c r="F194" s="735"/>
      <c r="G194" s="737"/>
    </row>
    <row r="195" spans="1:7" s="463" customFormat="1" ht="16.899999999999999" customHeight="1" thickBot="1">
      <c r="B195" s="738" t="s">
        <v>213</v>
      </c>
      <c r="C195" s="739"/>
      <c r="D195" s="740" t="s">
        <v>207</v>
      </c>
      <c r="E195" s="741" t="s">
        <v>208</v>
      </c>
      <c r="F195" s="740" t="s">
        <v>209</v>
      </c>
      <c r="G195" s="742" t="s">
        <v>210</v>
      </c>
    </row>
    <row r="196" spans="1:7" s="463" customFormat="1" ht="46.15" customHeight="1">
      <c r="B196" s="743" t="s">
        <v>260</v>
      </c>
      <c r="C196" s="744"/>
      <c r="D196" s="745"/>
      <c r="E196" s="746"/>
      <c r="F196" s="747"/>
      <c r="G196" s="748"/>
    </row>
    <row r="197" spans="1:7" s="463" customFormat="1" ht="15.75" thickBot="1">
      <c r="B197" s="749" t="s">
        <v>395</v>
      </c>
      <c r="C197" s="750"/>
      <c r="D197" s="751" t="s">
        <v>236</v>
      </c>
      <c r="E197" s="752" t="s">
        <v>237</v>
      </c>
      <c r="F197" s="542" t="s">
        <v>238</v>
      </c>
      <c r="G197" s="543"/>
    </row>
    <row r="198" spans="1:7" s="463" customFormat="1" ht="55.9" customHeight="1" thickBot="1">
      <c r="B198" s="753" t="s">
        <v>247</v>
      </c>
      <c r="C198" s="754"/>
      <c r="D198" s="755"/>
      <c r="E198" s="756"/>
      <c r="F198" s="755"/>
      <c r="G198" s="757"/>
    </row>
    <row r="199" spans="1:7" ht="54" customHeight="1" thickBot="1">
      <c r="B199" s="546"/>
      <c r="C199" s="546"/>
      <c r="D199" s="546"/>
      <c r="E199" s="546"/>
      <c r="F199" s="546"/>
      <c r="G199" s="546"/>
    </row>
    <row r="200" spans="1:7" ht="45" customHeight="1" thickBot="1">
      <c r="B200" s="758" t="s">
        <v>396</v>
      </c>
      <c r="C200" s="759"/>
      <c r="D200" s="759"/>
      <c r="E200" s="759"/>
      <c r="F200" s="759"/>
      <c r="G200" s="760"/>
    </row>
    <row r="201" spans="1:7" s="463" customFormat="1" ht="16.899999999999999" customHeight="1" thickBot="1">
      <c r="B201" s="667"/>
      <c r="C201" s="1158" t="s">
        <v>212</v>
      </c>
      <c r="D201" s="1158"/>
      <c r="E201" s="1158"/>
      <c r="F201" s="1158"/>
      <c r="G201" s="1159"/>
    </row>
    <row r="202" spans="1:7" s="463" customFormat="1" ht="16.899999999999999" customHeight="1" thickBot="1">
      <c r="B202" s="671" t="s">
        <v>213</v>
      </c>
      <c r="C202" s="672"/>
      <c r="D202" s="761" t="s">
        <v>207</v>
      </c>
      <c r="E202" s="761" t="s">
        <v>208</v>
      </c>
      <c r="F202" s="761" t="s">
        <v>209</v>
      </c>
      <c r="G202" s="762" t="s">
        <v>210</v>
      </c>
    </row>
    <row r="203" spans="1:7">
      <c r="B203" s="763" t="s">
        <v>397</v>
      </c>
      <c r="C203" s="764" t="s">
        <v>356</v>
      </c>
      <c r="D203" s="1165"/>
      <c r="E203" s="1165"/>
      <c r="F203" s="1165"/>
      <c r="G203" s="1165"/>
    </row>
    <row r="204" spans="1:7" ht="15.6" customHeight="1">
      <c r="B204" s="765" t="s">
        <v>398</v>
      </c>
      <c r="C204" s="764" t="s">
        <v>399</v>
      </c>
      <c r="D204" s="1166"/>
      <c r="E204" s="1166"/>
      <c r="F204" s="1166"/>
      <c r="G204" s="1166"/>
    </row>
    <row r="205" spans="1:7" ht="15" customHeight="1">
      <c r="B205" s="766" t="s">
        <v>400</v>
      </c>
      <c r="C205" s="767" t="s">
        <v>401</v>
      </c>
      <c r="D205" s="1166"/>
      <c r="E205" s="1166"/>
      <c r="F205" s="1166"/>
      <c r="G205" s="1166"/>
    </row>
    <row r="206" spans="1:7" ht="30">
      <c r="B206" s="766" t="s">
        <v>402</v>
      </c>
      <c r="C206" s="767" t="s">
        <v>403</v>
      </c>
      <c r="D206" s="1166"/>
      <c r="E206" s="1166"/>
      <c r="F206" s="1166"/>
      <c r="G206" s="1166"/>
    </row>
    <row r="207" spans="1:7" s="463" customFormat="1" ht="16.149999999999999" customHeight="1" thickBot="1">
      <c r="B207" s="768" t="s">
        <v>53</v>
      </c>
      <c r="C207" s="769" t="s">
        <v>404</v>
      </c>
      <c r="D207" s="1167"/>
      <c r="E207" s="1167"/>
      <c r="F207" s="1167"/>
      <c r="G207" s="1167"/>
    </row>
    <row r="208" spans="1:7" s="463" customFormat="1" ht="15.75" thickBot="1">
      <c r="B208" s="770" t="s">
        <v>395</v>
      </c>
      <c r="C208" s="771"/>
      <c r="D208" s="772" t="s">
        <v>236</v>
      </c>
      <c r="E208" s="772" t="s">
        <v>237</v>
      </c>
      <c r="F208" s="542" t="s">
        <v>238</v>
      </c>
      <c r="G208" s="543"/>
    </row>
    <row r="209" spans="1:7" s="463" customFormat="1" ht="55.9" customHeight="1" thickBot="1">
      <c r="B209" s="695" t="s">
        <v>247</v>
      </c>
      <c r="C209" s="696"/>
      <c r="D209" s="696"/>
      <c r="E209" s="696"/>
      <c r="F209" s="696"/>
      <c r="G209" s="697"/>
    </row>
    <row r="210" spans="1:7" s="492" customFormat="1" ht="61.9" customHeight="1" thickBot="1">
      <c r="B210" s="546"/>
      <c r="C210" s="716"/>
      <c r="D210" s="546"/>
      <c r="E210" s="716"/>
      <c r="F210" s="546"/>
      <c r="G210" s="546"/>
    </row>
    <row r="211" spans="1:7" s="773" customFormat="1" ht="45" customHeight="1">
      <c r="B211" s="774" t="s">
        <v>405</v>
      </c>
      <c r="C211" s="775"/>
      <c r="D211" s="775"/>
      <c r="E211" s="775"/>
      <c r="F211" s="775"/>
      <c r="G211" s="776"/>
    </row>
    <row r="212" spans="1:7" s="463" customFormat="1" ht="16.899999999999999" customHeight="1">
      <c r="B212" s="777"/>
      <c r="C212" s="1160" t="s">
        <v>212</v>
      </c>
      <c r="D212" s="1160"/>
      <c r="E212" s="1160"/>
      <c r="F212" s="1160"/>
      <c r="G212" s="1161"/>
    </row>
    <row r="213" spans="1:7" s="463" customFormat="1" ht="45">
      <c r="B213" s="777"/>
      <c r="C213" s="778" t="s">
        <v>406</v>
      </c>
      <c r="D213" s="778" t="s">
        <v>407</v>
      </c>
      <c r="E213" s="778" t="s">
        <v>408</v>
      </c>
      <c r="F213" s="778" t="s">
        <v>409</v>
      </c>
      <c r="G213" s="779" t="s">
        <v>210</v>
      </c>
    </row>
    <row r="214" spans="1:7" s="773" customFormat="1">
      <c r="B214" s="780"/>
      <c r="C214" s="781"/>
      <c r="D214" s="782"/>
      <c r="E214" s="783"/>
      <c r="F214" s="784"/>
      <c r="G214" s="785"/>
    </row>
    <row r="215" spans="1:7" s="773" customFormat="1">
      <c r="B215" s="780"/>
      <c r="C215" s="781"/>
      <c r="D215" s="786"/>
      <c r="E215" s="783"/>
      <c r="F215" s="784"/>
      <c r="G215" s="785"/>
    </row>
    <row r="216" spans="1:7" s="773" customFormat="1">
      <c r="B216" s="780"/>
      <c r="C216" s="787"/>
      <c r="D216" s="788"/>
      <c r="E216" s="712"/>
      <c r="F216" s="789"/>
      <c r="G216" s="790"/>
    </row>
    <row r="217" spans="1:7" s="773" customFormat="1">
      <c r="B217" s="780"/>
      <c r="C217" s="787"/>
      <c r="D217" s="788"/>
      <c r="E217" s="712"/>
      <c r="F217" s="789"/>
      <c r="G217" s="790"/>
    </row>
    <row r="218" spans="1:7" s="773" customFormat="1" ht="15" customHeight="1">
      <c r="B218" s="780"/>
      <c r="C218" s="781"/>
      <c r="D218" s="788"/>
      <c r="E218" s="791"/>
      <c r="F218" s="707"/>
      <c r="G218" s="790"/>
    </row>
    <row r="219" spans="1:7" s="773" customFormat="1">
      <c r="B219" s="780"/>
      <c r="C219" s="781"/>
      <c r="D219" s="788"/>
      <c r="E219" s="791"/>
      <c r="F219" s="707"/>
      <c r="G219" s="790"/>
    </row>
    <row r="220" spans="1:7" s="463" customFormat="1" ht="60" customHeight="1" thickBot="1">
      <c r="B220" s="792"/>
      <c r="C220" s="793"/>
      <c r="D220" s="794"/>
      <c r="E220" s="794"/>
      <c r="F220" s="794"/>
      <c r="G220" s="795"/>
    </row>
    <row r="221" spans="1:7" s="463" customFormat="1" ht="15.75" thickBot="1">
      <c r="B221" s="796" t="s">
        <v>395</v>
      </c>
      <c r="C221" s="797"/>
      <c r="D221" s="798" t="s">
        <v>236</v>
      </c>
      <c r="E221" s="798" t="s">
        <v>237</v>
      </c>
      <c r="F221" s="542" t="s">
        <v>238</v>
      </c>
      <c r="G221" s="543"/>
    </row>
    <row r="222" spans="1:7" s="463" customFormat="1" ht="55.9" customHeight="1" thickBot="1">
      <c r="B222" s="695" t="s">
        <v>247</v>
      </c>
      <c r="C222" s="696"/>
      <c r="D222" s="696"/>
      <c r="E222" s="696"/>
      <c r="F222" s="696"/>
      <c r="G222" s="697"/>
    </row>
    <row r="224" spans="1:7" ht="15.75" thickBot="1">
      <c r="A224" s="464"/>
      <c r="B224" s="799"/>
      <c r="C224" s="463"/>
      <c r="D224" s="463"/>
      <c r="E224" s="466"/>
      <c r="F224" s="467"/>
    </row>
    <row r="225" spans="1:7" ht="15.75" thickBot="1">
      <c r="A225" s="464"/>
      <c r="B225" s="800" t="s">
        <v>410</v>
      </c>
      <c r="C225" s="801"/>
      <c r="D225" s="801"/>
      <c r="E225" s="801"/>
      <c r="F225" s="802"/>
    </row>
    <row r="226" spans="1:7" ht="90.75" thickBot="1">
      <c r="A226" s="464"/>
      <c r="B226" s="803" t="s">
        <v>411</v>
      </c>
      <c r="C226" s="804"/>
      <c r="D226" s="804"/>
      <c r="E226" s="804"/>
      <c r="F226" s="805"/>
    </row>
    <row r="227" spans="1:7">
      <c r="A227" s="464"/>
      <c r="B227" s="463"/>
      <c r="C227" s="463"/>
      <c r="D227" s="463"/>
      <c r="E227" s="466"/>
      <c r="F227" s="467"/>
    </row>
    <row r="228" spans="1:7" ht="15.75" thickBot="1"/>
    <row r="229" spans="1:7" ht="16.5" thickTop="1" thickBot="1">
      <c r="B229" s="1162" t="s">
        <v>412</v>
      </c>
      <c r="C229" s="1163"/>
      <c r="D229" s="1163"/>
      <c r="E229" s="1163"/>
      <c r="F229" s="1163"/>
      <c r="G229" s="1164"/>
    </row>
    <row r="230" spans="1:7" ht="36.75" thickBot="1">
      <c r="B230" s="806" t="s">
        <v>413</v>
      </c>
      <c r="C230" s="807" t="s">
        <v>414</v>
      </c>
      <c r="D230" s="808" t="s">
        <v>415</v>
      </c>
      <c r="E230" s="808" t="s">
        <v>416</v>
      </c>
      <c r="F230" s="809" t="s">
        <v>417</v>
      </c>
      <c r="G230" s="810" t="s">
        <v>418</v>
      </c>
    </row>
    <row r="231" spans="1:7" ht="15.75" thickTop="1">
      <c r="B231" s="811">
        <v>1</v>
      </c>
      <c r="C231" s="812"/>
      <c r="D231" s="813"/>
      <c r="E231" s="813"/>
      <c r="F231" s="814" t="s">
        <v>419</v>
      </c>
      <c r="G231" s="815" t="s">
        <v>420</v>
      </c>
    </row>
    <row r="232" spans="1:7">
      <c r="B232" s="811"/>
      <c r="C232" s="812"/>
      <c r="D232" s="813"/>
      <c r="E232" s="813"/>
      <c r="F232" s="814"/>
      <c r="G232" s="815"/>
    </row>
    <row r="233" spans="1:7" ht="15.75" thickBot="1">
      <c r="B233" s="811"/>
      <c r="C233" s="812"/>
      <c r="D233" s="813"/>
      <c r="E233" s="813"/>
      <c r="F233" s="816"/>
      <c r="G233" s="817"/>
    </row>
    <row r="234" spans="1:7" ht="44.45" customHeight="1" thickBot="1">
      <c r="B234" s="806"/>
      <c r="C234" s="807"/>
      <c r="D234" s="808"/>
      <c r="E234" s="808"/>
      <c r="F234" s="818" t="s">
        <v>421</v>
      </c>
      <c r="G234" s="819" t="s">
        <v>421</v>
      </c>
    </row>
    <row r="235" spans="1:7" ht="15.75" thickTop="1">
      <c r="B235" s="811">
        <v>2</v>
      </c>
      <c r="C235" s="812"/>
      <c r="D235" s="813"/>
      <c r="E235" s="813"/>
      <c r="F235" s="814" t="s">
        <v>419</v>
      </c>
      <c r="G235" s="815" t="s">
        <v>420</v>
      </c>
    </row>
    <row r="236" spans="1:7">
      <c r="B236" s="811"/>
      <c r="C236" s="812"/>
      <c r="D236" s="813"/>
      <c r="E236" s="813"/>
      <c r="F236" s="814"/>
      <c r="G236" s="815"/>
    </row>
    <row r="237" spans="1:7" ht="15.75" thickBot="1">
      <c r="B237" s="811"/>
      <c r="C237" s="812"/>
      <c r="D237" s="813"/>
      <c r="E237" s="813"/>
      <c r="F237" s="816"/>
      <c r="G237" s="817"/>
    </row>
    <row r="238" spans="1:7" ht="35.450000000000003" customHeight="1" thickBot="1">
      <c r="B238" s="806"/>
      <c r="C238" s="807"/>
      <c r="D238" s="808"/>
      <c r="E238" s="808"/>
      <c r="F238" s="818" t="s">
        <v>421</v>
      </c>
      <c r="G238" s="819" t="s">
        <v>421</v>
      </c>
    </row>
    <row r="239" spans="1:7" ht="15.75" thickTop="1">
      <c r="B239" s="811">
        <v>3</v>
      </c>
      <c r="C239" s="812"/>
      <c r="D239" s="813"/>
      <c r="E239" s="813"/>
      <c r="F239" s="814" t="s">
        <v>419</v>
      </c>
      <c r="G239" s="815" t="s">
        <v>420</v>
      </c>
    </row>
    <row r="240" spans="1:7">
      <c r="B240" s="811"/>
      <c r="C240" s="812"/>
      <c r="D240" s="813"/>
      <c r="E240" s="813"/>
      <c r="F240" s="814"/>
      <c r="G240" s="815"/>
    </row>
    <row r="241" spans="1:7" ht="15.75" thickBot="1">
      <c r="B241" s="811"/>
      <c r="C241" s="812"/>
      <c r="D241" s="813"/>
      <c r="E241" s="813"/>
      <c r="F241" s="816"/>
      <c r="G241" s="817"/>
    </row>
    <row r="242" spans="1:7" ht="35.450000000000003" customHeight="1" thickBot="1">
      <c r="B242" s="806"/>
      <c r="C242" s="807"/>
      <c r="D242" s="808"/>
      <c r="E242" s="808"/>
      <c r="F242" s="818" t="s">
        <v>421</v>
      </c>
      <c r="G242" s="819" t="s">
        <v>421</v>
      </c>
    </row>
    <row r="243" spans="1:7" ht="15.75" thickTop="1">
      <c r="B243" s="1170" t="s">
        <v>422</v>
      </c>
      <c r="C243" s="1172"/>
      <c r="D243" s="1174"/>
      <c r="E243" s="1174"/>
      <c r="F243" s="1176"/>
      <c r="G243" s="1168"/>
    </row>
    <row r="244" spans="1:7" ht="16.149999999999999" customHeight="1" thickBot="1">
      <c r="B244" s="1171"/>
      <c r="C244" s="1173"/>
      <c r="D244" s="1175"/>
      <c r="E244" s="1175"/>
      <c r="F244" s="1177"/>
      <c r="G244" s="1169"/>
    </row>
    <row r="246" spans="1:7">
      <c r="A246" s="464"/>
      <c r="B246" s="799"/>
      <c r="C246" s="463"/>
      <c r="D246" s="463"/>
      <c r="E246" s="466"/>
      <c r="F246" s="467"/>
    </row>
    <row r="247" spans="1:7">
      <c r="A247" s="464"/>
      <c r="B247" s="799" t="s">
        <v>423</v>
      </c>
      <c r="C247" s="463"/>
      <c r="D247" s="463"/>
      <c r="E247" s="466"/>
      <c r="F247" s="467"/>
    </row>
    <row r="248" spans="1:7">
      <c r="A248" s="464"/>
      <c r="B248" s="463"/>
      <c r="C248" s="463"/>
      <c r="D248" s="463"/>
      <c r="E248" s="466"/>
      <c r="F248" s="467"/>
    </row>
    <row r="249" spans="1:7">
      <c r="A249" s="464"/>
      <c r="B249" s="799" t="s">
        <v>424</v>
      </c>
      <c r="C249" s="463"/>
      <c r="D249" s="463"/>
      <c r="E249" s="466"/>
      <c r="F249" s="467"/>
    </row>
    <row r="250" spans="1:7">
      <c r="A250" s="464"/>
      <c r="B250" s="463"/>
      <c r="C250" s="463"/>
      <c r="D250" s="463"/>
      <c r="E250" s="466"/>
      <c r="F250" s="467"/>
    </row>
    <row r="251" spans="1:7">
      <c r="A251" s="464"/>
      <c r="B251" s="799" t="s">
        <v>425</v>
      </c>
      <c r="C251" s="463"/>
      <c r="D251" s="463"/>
      <c r="E251" s="466"/>
      <c r="F251" s="467"/>
    </row>
    <row r="252" spans="1:7">
      <c r="A252" s="464"/>
      <c r="B252" s="799"/>
      <c r="C252" s="463"/>
      <c r="D252" s="463"/>
      <c r="E252" s="466"/>
      <c r="F252" s="467"/>
    </row>
    <row r="253" spans="1:7">
      <c r="A253" s="464"/>
      <c r="B253" s="799"/>
      <c r="C253" s="463"/>
      <c r="D253" s="463"/>
      <c r="E253" s="466"/>
      <c r="F253" s="467"/>
    </row>
    <row r="254" spans="1:7">
      <c r="A254" s="464"/>
      <c r="B254" s="799"/>
      <c r="C254" s="463"/>
      <c r="D254" s="463"/>
      <c r="E254" s="466"/>
      <c r="F254" s="467"/>
    </row>
  </sheetData>
  <mergeCells count="30">
    <mergeCell ref="G243:G244"/>
    <mergeCell ref="B243:B244"/>
    <mergeCell ref="C243:C244"/>
    <mergeCell ref="D243:D244"/>
    <mergeCell ref="E243:E244"/>
    <mergeCell ref="F243:F244"/>
    <mergeCell ref="B48:C48"/>
    <mergeCell ref="B60:C60"/>
    <mergeCell ref="C201:G201"/>
    <mergeCell ref="C212:G212"/>
    <mergeCell ref="B229:G229"/>
    <mergeCell ref="D203:D207"/>
    <mergeCell ref="E203:E207"/>
    <mergeCell ref="F203:F207"/>
    <mergeCell ref="G203:G207"/>
    <mergeCell ref="D24:G24"/>
    <mergeCell ref="C21:C22"/>
    <mergeCell ref="D21:G22"/>
    <mergeCell ref="D20:G20"/>
    <mergeCell ref="E5:F5"/>
    <mergeCell ref="E6:F6"/>
    <mergeCell ref="E7:F7"/>
    <mergeCell ref="C13:C14"/>
    <mergeCell ref="D13:G14"/>
    <mergeCell ref="D15:G15"/>
    <mergeCell ref="D16:G16"/>
    <mergeCell ref="D17:G17"/>
    <mergeCell ref="D18:G18"/>
    <mergeCell ref="D19:G19"/>
    <mergeCell ref="D23:G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Περιοχές με ονόματα</vt:lpstr>
      </vt:variant>
      <vt:variant>
        <vt:i4>1</vt:i4>
      </vt:variant>
    </vt:vector>
  </HeadingPairs>
  <TitlesOfParts>
    <vt:vector size="9" baseType="lpstr">
      <vt:lpstr>ScoreCards</vt:lpstr>
      <vt:lpstr>Categorisation</vt:lpstr>
      <vt:lpstr>Categorisation_T</vt:lpstr>
      <vt:lpstr>CHECKLIST</vt:lpstr>
      <vt:lpstr>Categorisation_T_Score</vt:lpstr>
      <vt:lpstr>Categorisation_N</vt:lpstr>
      <vt:lpstr>Notes</vt:lpstr>
      <vt:lpstr>Φύλλο1</vt:lpstr>
      <vt:lpstr>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2022-04-08T07:46:37Z</dcterms:modified>
</cp:coreProperties>
</file>